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worksheets/sheet435.xml" ContentType="application/vnd.openxmlformats-officedocument.spreadsheetml.worksheet+xml"/>
  <Override PartName="/xl/worksheets/sheet436.xml" ContentType="application/vnd.openxmlformats-officedocument.spreadsheetml.worksheet+xml"/>
  <Override PartName="/xl/worksheets/sheet437.xml" ContentType="application/vnd.openxmlformats-officedocument.spreadsheetml.worksheet+xml"/>
  <Override PartName="/xl/worksheets/sheet438.xml" ContentType="application/vnd.openxmlformats-officedocument.spreadsheetml.worksheet+xml"/>
  <Override PartName="/xl/worksheets/sheet439.xml" ContentType="application/vnd.openxmlformats-officedocument.spreadsheetml.worksheet+xml"/>
  <Override PartName="/xl/worksheets/sheet440.xml" ContentType="application/vnd.openxmlformats-officedocument.spreadsheetml.worksheet+xml"/>
  <Override PartName="/xl/worksheets/sheet441.xml" ContentType="application/vnd.openxmlformats-officedocument.spreadsheetml.worksheet+xml"/>
  <Override PartName="/xl/worksheets/sheet442.xml" ContentType="application/vnd.openxmlformats-officedocument.spreadsheetml.worksheet+xml"/>
  <Override PartName="/xl/worksheets/sheet443.xml" ContentType="application/vnd.openxmlformats-officedocument.spreadsheetml.worksheet+xml"/>
  <Override PartName="/xl/worksheets/sheet444.xml" ContentType="application/vnd.openxmlformats-officedocument.spreadsheetml.worksheet+xml"/>
  <Override PartName="/xl/worksheets/sheet445.xml" ContentType="application/vnd.openxmlformats-officedocument.spreadsheetml.worksheet+xml"/>
  <Override PartName="/xl/worksheets/sheet446.xml" ContentType="application/vnd.openxmlformats-officedocument.spreadsheetml.worksheet+xml"/>
  <Override PartName="/xl/worksheets/sheet447.xml" ContentType="application/vnd.openxmlformats-officedocument.spreadsheetml.worksheet+xml"/>
  <Override PartName="/xl/worksheets/sheet448.xml" ContentType="application/vnd.openxmlformats-officedocument.spreadsheetml.worksheet+xml"/>
  <Override PartName="/xl/worksheets/sheet449.xml" ContentType="application/vnd.openxmlformats-officedocument.spreadsheetml.worksheet+xml"/>
  <Override PartName="/xl/worksheets/sheet450.xml" ContentType="application/vnd.openxmlformats-officedocument.spreadsheetml.worksheet+xml"/>
  <Override PartName="/xl/worksheets/sheet451.xml" ContentType="application/vnd.openxmlformats-officedocument.spreadsheetml.worksheet+xml"/>
  <Override PartName="/xl/worksheets/sheet452.xml" ContentType="application/vnd.openxmlformats-officedocument.spreadsheetml.worksheet+xml"/>
  <Override PartName="/xl/worksheets/sheet453.xml" ContentType="application/vnd.openxmlformats-officedocument.spreadsheetml.worksheet+xml"/>
  <Override PartName="/xl/worksheets/sheet454.xml" ContentType="application/vnd.openxmlformats-officedocument.spreadsheetml.worksheet+xml"/>
  <Override PartName="/xl/worksheets/sheet455.xml" ContentType="application/vnd.openxmlformats-officedocument.spreadsheetml.worksheet+xml"/>
  <Override PartName="/xl/worksheets/sheet456.xml" ContentType="application/vnd.openxmlformats-officedocument.spreadsheetml.worksheet+xml"/>
  <Override PartName="/xl/worksheets/sheet457.xml" ContentType="application/vnd.openxmlformats-officedocument.spreadsheetml.worksheet+xml"/>
  <Override PartName="/xl/worksheets/sheet458.xml" ContentType="application/vnd.openxmlformats-officedocument.spreadsheetml.worksheet+xml"/>
  <Override PartName="/xl/worksheets/sheet459.xml" ContentType="application/vnd.openxmlformats-officedocument.spreadsheetml.worksheet+xml"/>
  <Override PartName="/xl/worksheets/sheet460.xml" ContentType="application/vnd.openxmlformats-officedocument.spreadsheetml.worksheet+xml"/>
  <Override PartName="/xl/worksheets/sheet461.xml" ContentType="application/vnd.openxmlformats-officedocument.spreadsheetml.worksheet+xml"/>
  <Override PartName="/xl/worksheets/sheet462.xml" ContentType="application/vnd.openxmlformats-officedocument.spreadsheetml.worksheet+xml"/>
  <Override PartName="/xl/worksheets/sheet463.xml" ContentType="application/vnd.openxmlformats-officedocument.spreadsheetml.worksheet+xml"/>
  <Override PartName="/xl/worksheets/sheet464.xml" ContentType="application/vnd.openxmlformats-officedocument.spreadsheetml.worksheet+xml"/>
  <Override PartName="/xl/worksheets/sheet465.xml" ContentType="application/vnd.openxmlformats-officedocument.spreadsheetml.worksheet+xml"/>
  <Override PartName="/xl/worksheets/sheet466.xml" ContentType="application/vnd.openxmlformats-officedocument.spreadsheetml.worksheet+xml"/>
  <Override PartName="/xl/worksheets/sheet467.xml" ContentType="application/vnd.openxmlformats-officedocument.spreadsheetml.worksheet+xml"/>
  <Override PartName="/xl/worksheets/sheet468.xml" ContentType="application/vnd.openxmlformats-officedocument.spreadsheetml.worksheet+xml"/>
  <Override PartName="/xl/worksheets/sheet469.xml" ContentType="application/vnd.openxmlformats-officedocument.spreadsheetml.worksheet+xml"/>
  <Override PartName="/xl/worksheets/sheet470.xml" ContentType="application/vnd.openxmlformats-officedocument.spreadsheetml.worksheet+xml"/>
  <Override PartName="/xl/worksheets/sheet471.xml" ContentType="application/vnd.openxmlformats-officedocument.spreadsheetml.worksheet+xml"/>
  <Override PartName="/xl/worksheets/sheet472.xml" ContentType="application/vnd.openxmlformats-officedocument.spreadsheetml.worksheet+xml"/>
  <Override PartName="/xl/worksheets/sheet473.xml" ContentType="application/vnd.openxmlformats-officedocument.spreadsheetml.worksheet+xml"/>
  <Override PartName="/xl/worksheets/sheet474.xml" ContentType="application/vnd.openxmlformats-officedocument.spreadsheetml.worksheet+xml"/>
  <Override PartName="/xl/worksheets/sheet475.xml" ContentType="application/vnd.openxmlformats-officedocument.spreadsheetml.worksheet+xml"/>
  <Override PartName="/xl/worksheets/sheet476.xml" ContentType="application/vnd.openxmlformats-officedocument.spreadsheetml.worksheet+xml"/>
  <Override PartName="/xl/worksheets/sheet477.xml" ContentType="application/vnd.openxmlformats-officedocument.spreadsheetml.worksheet+xml"/>
  <Override PartName="/xl/worksheets/sheet478.xml" ContentType="application/vnd.openxmlformats-officedocument.spreadsheetml.worksheet+xml"/>
  <Override PartName="/xl/worksheets/sheet479.xml" ContentType="application/vnd.openxmlformats-officedocument.spreadsheetml.worksheet+xml"/>
  <Override PartName="/xl/worksheets/sheet480.xml" ContentType="application/vnd.openxmlformats-officedocument.spreadsheetml.worksheet+xml"/>
  <Override PartName="/xl/worksheets/sheet481.xml" ContentType="application/vnd.openxmlformats-officedocument.spreadsheetml.worksheet+xml"/>
  <Override PartName="/xl/worksheets/sheet482.xml" ContentType="application/vnd.openxmlformats-officedocument.spreadsheetml.worksheet+xml"/>
  <Override PartName="/xl/worksheets/sheet483.xml" ContentType="application/vnd.openxmlformats-officedocument.spreadsheetml.worksheet+xml"/>
  <Override PartName="/xl/worksheets/sheet484.xml" ContentType="application/vnd.openxmlformats-officedocument.spreadsheetml.worksheet+xml"/>
  <Override PartName="/xl/worksheets/sheet485.xml" ContentType="application/vnd.openxmlformats-officedocument.spreadsheetml.worksheet+xml"/>
  <Override PartName="/xl/worksheets/sheet486.xml" ContentType="application/vnd.openxmlformats-officedocument.spreadsheetml.worksheet+xml"/>
  <Override PartName="/xl/worksheets/sheet487.xml" ContentType="application/vnd.openxmlformats-officedocument.spreadsheetml.worksheet+xml"/>
  <Override PartName="/xl/worksheets/sheet488.xml" ContentType="application/vnd.openxmlformats-officedocument.spreadsheetml.worksheet+xml"/>
  <Override PartName="/xl/worksheets/sheet489.xml" ContentType="application/vnd.openxmlformats-officedocument.spreadsheetml.worksheet+xml"/>
  <Override PartName="/xl/worksheets/sheet490.xml" ContentType="application/vnd.openxmlformats-officedocument.spreadsheetml.worksheet+xml"/>
  <Override PartName="/xl/worksheets/sheet491.xml" ContentType="application/vnd.openxmlformats-officedocument.spreadsheetml.worksheet+xml"/>
  <Override PartName="/xl/worksheets/sheet492.xml" ContentType="application/vnd.openxmlformats-officedocument.spreadsheetml.worksheet+xml"/>
  <Override PartName="/xl/worksheets/sheet493.xml" ContentType="application/vnd.openxmlformats-officedocument.spreadsheetml.worksheet+xml"/>
  <Override PartName="/xl/worksheets/sheet494.xml" ContentType="application/vnd.openxmlformats-officedocument.spreadsheetml.worksheet+xml"/>
  <Override PartName="/xl/worksheets/sheet495.xml" ContentType="application/vnd.openxmlformats-officedocument.spreadsheetml.worksheet+xml"/>
  <Override PartName="/xl/worksheets/sheet496.xml" ContentType="application/vnd.openxmlformats-officedocument.spreadsheetml.worksheet+xml"/>
  <Override PartName="/xl/worksheets/sheet497.xml" ContentType="application/vnd.openxmlformats-officedocument.spreadsheetml.worksheet+xml"/>
  <Override PartName="/xl/worksheets/sheet498.xml" ContentType="application/vnd.openxmlformats-officedocument.spreadsheetml.worksheet+xml"/>
  <Override PartName="/xl/worksheets/sheet499.xml" ContentType="application/vnd.openxmlformats-officedocument.spreadsheetml.worksheet+xml"/>
  <Override PartName="/xl/worksheets/sheet500.xml" ContentType="application/vnd.openxmlformats-officedocument.spreadsheetml.worksheet+xml"/>
  <Override PartName="/xl/worksheets/sheet5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tachi\Desktop\置き換え文字自動入力ツール\"/>
    </mc:Choice>
  </mc:AlternateContent>
  <xr:revisionPtr revIDLastSave="0" documentId="13_ncr:1_{1488BCF4-B409-4985-BE52-8185FA623C9C}" xr6:coauthVersionLast="47" xr6:coauthVersionMax="47" xr10:uidLastSave="{00000000-0000-0000-0000-000000000000}"/>
  <bookViews>
    <workbookView xWindow="-110" yWindow="-110" windowWidth="19420" windowHeight="10420" xr2:uid="{00000000-000D-0000-FFFF-FFFF00000000}"/>
  </bookViews>
  <sheets>
    <sheet name="manual_table" sheetId="1" r:id="rId1"/>
    <sheet name="Sheet1" sheetId="2" state="hidden" r:id="rId2"/>
    <sheet name="t-Sec2-test1" sheetId="3" r:id="rId3"/>
    <sheet name="t-Sec2-test2" sheetId="4" r:id="rId4"/>
    <sheet name="t-Sec4-test" sheetId="5" r:id="rId5"/>
    <sheet name="t-SM00010-01" sheetId="6" r:id="rId6"/>
    <sheet name="t-SM00020-01" sheetId="7" r:id="rId7"/>
    <sheet name="t-SM00020-02" sheetId="8" r:id="rId8"/>
    <sheet name="t-SM00020-03" sheetId="9" r:id="rId9"/>
    <sheet name="t-SM00040-01" sheetId="10" r:id="rId10"/>
    <sheet name="t-SM00070-01" sheetId="11" r:id="rId11"/>
    <sheet name="t-SM00090-01" sheetId="12" r:id="rId12"/>
    <sheet name="t-SM00090-02" sheetId="13" r:id="rId13"/>
    <sheet name="t-SM00100-01" sheetId="14" r:id="rId14"/>
    <sheet name="t-SM00110-01" sheetId="15" r:id="rId15"/>
    <sheet name="t-SM00110-02" sheetId="16" r:id="rId16"/>
    <sheet name="t-SM00110-03" sheetId="17" r:id="rId17"/>
    <sheet name="t-SM00120-01" sheetId="18" r:id="rId18"/>
    <sheet name="t-SM00130-01" sheetId="19" r:id="rId19"/>
    <sheet name="t-SM00130-02" sheetId="20" r:id="rId20"/>
    <sheet name="t-SM00170-01" sheetId="21" r:id="rId21"/>
    <sheet name="t-SM00170-02" sheetId="22" r:id="rId22"/>
    <sheet name="t-SM00170-03" sheetId="23" r:id="rId23"/>
    <sheet name="t-SM00180-01" sheetId="24" r:id="rId24"/>
    <sheet name="t-SM00190-01" sheetId="25" r:id="rId25"/>
    <sheet name="t-SM00190-02" sheetId="26" r:id="rId26"/>
    <sheet name="t-SM00190-03" sheetId="27" r:id="rId27"/>
    <sheet name="t-SM00200-01" sheetId="28" r:id="rId28"/>
    <sheet name="t-SM00200-02" sheetId="29" r:id="rId29"/>
    <sheet name="t-SM00200-03" sheetId="30" r:id="rId30"/>
    <sheet name="t-SM00210-01" sheetId="31" r:id="rId31"/>
    <sheet name="t-SM00230-01" sheetId="32" r:id="rId32"/>
    <sheet name="t-SM00230-02" sheetId="33" r:id="rId33"/>
    <sheet name="t-SM00230-03" sheetId="34" r:id="rId34"/>
    <sheet name="t-SM00240-01" sheetId="35" r:id="rId35"/>
    <sheet name="t-SM00260-01" sheetId="36" r:id="rId36"/>
    <sheet name="t-SM00270-01" sheetId="37" r:id="rId37"/>
    <sheet name="t-SM00270-02" sheetId="38" r:id="rId38"/>
    <sheet name="t-SM00270-03" sheetId="39" r:id="rId39"/>
    <sheet name="t-SM00270-04" sheetId="40" r:id="rId40"/>
    <sheet name="t-SM00270-05" sheetId="41" r:id="rId41"/>
    <sheet name="t-SM00280-01" sheetId="42" r:id="rId42"/>
    <sheet name="t-SM00300-01" sheetId="43" r:id="rId43"/>
    <sheet name="t-SM00330-01" sheetId="44" r:id="rId44"/>
    <sheet name="t-SM00350-01" sheetId="45" r:id="rId45"/>
    <sheet name="t-SM00380-01" sheetId="46" r:id="rId46"/>
    <sheet name="t-SM00410-01" sheetId="47" r:id="rId47"/>
    <sheet name="t-SM00410-02" sheetId="48" r:id="rId48"/>
    <sheet name="t-SM00410-03" sheetId="49" r:id="rId49"/>
    <sheet name="t-SM00410-04" sheetId="50" r:id="rId50"/>
    <sheet name="t-SM00430-01" sheetId="51" r:id="rId51"/>
    <sheet name="t-SM00440-01" sheetId="52" r:id="rId52"/>
    <sheet name="t-SM00440-02" sheetId="53" r:id="rId53"/>
    <sheet name="t-SM00440-03" sheetId="54" r:id="rId54"/>
    <sheet name="t-SM00440-04" sheetId="55" r:id="rId55"/>
    <sheet name="t-SM00450-01" sheetId="56" r:id="rId56"/>
    <sheet name="t-SM00450-02" sheetId="57" r:id="rId57"/>
    <sheet name="t-SM00450-03" sheetId="58" r:id="rId58"/>
    <sheet name="t-SM00460-01" sheetId="59" r:id="rId59"/>
    <sheet name="t-SM00480-01" sheetId="60" r:id="rId60"/>
    <sheet name="t-SM00480-02" sheetId="61" r:id="rId61"/>
    <sheet name="t-SM00490-01" sheetId="62" r:id="rId62"/>
    <sheet name="t-SM00490-02" sheetId="63" r:id="rId63"/>
    <sheet name="t-SM00490-03" sheetId="64" r:id="rId64"/>
    <sheet name="t-SM00490-04" sheetId="65" r:id="rId65"/>
    <sheet name="t-SM00490-05" sheetId="66" r:id="rId66"/>
    <sheet name="t-SM00520-01" sheetId="67" r:id="rId67"/>
    <sheet name="t-SM00550-01" sheetId="68" r:id="rId68"/>
    <sheet name="t-SM00570-01" sheetId="69" r:id="rId69"/>
    <sheet name="t-SM00590-01" sheetId="70" r:id="rId70"/>
    <sheet name="t-SM00610-01" sheetId="71" r:id="rId71"/>
    <sheet name="t-SM00610-02" sheetId="72" r:id="rId72"/>
    <sheet name="t-SM00610-03" sheetId="73" r:id="rId73"/>
    <sheet name="t-SM00630-01" sheetId="74" r:id="rId74"/>
    <sheet name="t-SM00630-02" sheetId="75" r:id="rId75"/>
    <sheet name="t-SM00640-01" sheetId="76" r:id="rId76"/>
    <sheet name="t-SM00640-02" sheetId="77" r:id="rId77"/>
    <sheet name="t-SM00640-03" sheetId="78" r:id="rId78"/>
    <sheet name="t-SM00640-04" sheetId="79" r:id="rId79"/>
    <sheet name="t-SM00660-01" sheetId="80" r:id="rId80"/>
    <sheet name="t-SM00660-02" sheetId="81" r:id="rId81"/>
    <sheet name="t-SM00670-01" sheetId="82" r:id="rId82"/>
    <sheet name="t-SM00690-01" sheetId="83" r:id="rId83"/>
    <sheet name="t-SM00710-01" sheetId="84" r:id="rId84"/>
    <sheet name="t-SM00710-02" sheetId="85" r:id="rId85"/>
    <sheet name="t-SM00710-03" sheetId="86" r:id="rId86"/>
    <sheet name="t-SM00730-01" sheetId="87" r:id="rId87"/>
    <sheet name="t-SM00750-01" sheetId="88" r:id="rId88"/>
    <sheet name="t-SM00770-01" sheetId="89" r:id="rId89"/>
    <sheet name="t-SM00780-01" sheetId="90" r:id="rId90"/>
    <sheet name="t-SM00780-02" sheetId="91" r:id="rId91"/>
    <sheet name="t-SM00780-03" sheetId="92" r:id="rId92"/>
    <sheet name="t-SM00790-01" sheetId="93" r:id="rId93"/>
    <sheet name="t-SM00810-01" sheetId="94" r:id="rId94"/>
    <sheet name="t-SM00840-01" sheetId="95" r:id="rId95"/>
    <sheet name="t-SM00840-02" sheetId="96" r:id="rId96"/>
    <sheet name="t-SM00840-03" sheetId="97" r:id="rId97"/>
    <sheet name="t-SM00890-01" sheetId="98" r:id="rId98"/>
    <sheet name="t-SM00910-01" sheetId="99" r:id="rId99"/>
    <sheet name="t-SM00970-01" sheetId="100" r:id="rId100"/>
    <sheet name="t-SM00990-01" sheetId="101" r:id="rId101"/>
    <sheet name="t-SM01010-01" sheetId="102" r:id="rId102"/>
    <sheet name="t-SM01030-01" sheetId="103" r:id="rId103"/>
    <sheet name="t-SM01030-02" sheetId="104" r:id="rId104"/>
    <sheet name="t-SM01030-03" sheetId="105" r:id="rId105"/>
    <sheet name="t-SM01040-01" sheetId="106" r:id="rId106"/>
    <sheet name="t-SM01060-01" sheetId="107" r:id="rId107"/>
    <sheet name="t-SM01060-02" sheetId="108" r:id="rId108"/>
    <sheet name="t-SM01060-03" sheetId="109" r:id="rId109"/>
    <sheet name="t-SM01070-01" sheetId="110" r:id="rId110"/>
    <sheet name="t-SM01090-01" sheetId="111" r:id="rId111"/>
    <sheet name="t-SM01100-01" sheetId="112" r:id="rId112"/>
    <sheet name="t-SM01100-02" sheetId="113" r:id="rId113"/>
    <sheet name="t-SM01100-03" sheetId="114" r:id="rId114"/>
    <sheet name="t-SM01110-01" sheetId="115" r:id="rId115"/>
    <sheet name="t-SM01110-02" sheetId="116" r:id="rId116"/>
    <sheet name="t-SM01110-03" sheetId="117" r:id="rId117"/>
    <sheet name="t-SM01120-01" sheetId="118" r:id="rId118"/>
    <sheet name="t-SM01120-02" sheetId="119" r:id="rId119"/>
    <sheet name="t-SM01120-03" sheetId="120" r:id="rId120"/>
    <sheet name="t-SM01130-01" sheetId="121" r:id="rId121"/>
    <sheet name="t-SM01140-01" sheetId="122" r:id="rId122"/>
    <sheet name="t-SM01190-01" sheetId="123" r:id="rId123"/>
    <sheet name="t-SM01200-01" sheetId="124" r:id="rId124"/>
    <sheet name="t-SM01200-02" sheetId="125" r:id="rId125"/>
    <sheet name="t-SM01200-03" sheetId="126" r:id="rId126"/>
    <sheet name="t-SM01200-04" sheetId="127" r:id="rId127"/>
    <sheet name="t-SM01230-01" sheetId="128" r:id="rId128"/>
    <sheet name="t-SM01250-01" sheetId="129" r:id="rId129"/>
    <sheet name="t-SM01260-01" sheetId="130" r:id="rId130"/>
    <sheet name="t-SM01270-01" sheetId="131" r:id="rId131"/>
    <sheet name="t-SM01300-01" sheetId="132" r:id="rId132"/>
    <sheet name="t-SM01320-01" sheetId="133" r:id="rId133"/>
    <sheet name="t-SM01340-01" sheetId="134" r:id="rId134"/>
    <sheet name="t-SM01360-01" sheetId="135" r:id="rId135"/>
    <sheet name="t-SM01380-01" sheetId="136" r:id="rId136"/>
    <sheet name="t-SM01400-01" sheetId="137" r:id="rId137"/>
    <sheet name="t-SM01410-01" sheetId="138" r:id="rId138"/>
    <sheet name="t-SM01420-01" sheetId="139" r:id="rId139"/>
    <sheet name="t-SM01440-01" sheetId="140" r:id="rId140"/>
    <sheet name="t-SM01460-01" sheetId="141" r:id="rId141"/>
    <sheet name="t-SM01480-01" sheetId="142" r:id="rId142"/>
    <sheet name="t-SM01500-01" sheetId="143" r:id="rId143"/>
    <sheet name="t-SM01520-01" sheetId="144" r:id="rId144"/>
    <sheet name="t-SM01540-01" sheetId="145" r:id="rId145"/>
    <sheet name="t-SM01570-01" sheetId="146" r:id="rId146"/>
    <sheet name="t-SM01590-01" sheetId="147" r:id="rId147"/>
    <sheet name="t-SM01600-01" sheetId="148" r:id="rId148"/>
    <sheet name="t-SM01620-01" sheetId="149" r:id="rId149"/>
    <sheet name="t-SM01640-01" sheetId="150" r:id="rId150"/>
    <sheet name="t-SM01650-01" sheetId="151" r:id="rId151"/>
    <sheet name="t-SM01650-02" sheetId="152" r:id="rId152"/>
    <sheet name="t-SM01650-03" sheetId="153" r:id="rId153"/>
    <sheet name="t-SM01660-01" sheetId="154" r:id="rId154"/>
    <sheet name="t-SM01660-02" sheetId="155" r:id="rId155"/>
    <sheet name="t-SM01660-03" sheetId="156" r:id="rId156"/>
    <sheet name="t-SM01670-01" sheetId="157" r:id="rId157"/>
    <sheet name="t-SM01690-01" sheetId="158" r:id="rId158"/>
    <sheet name="t-SM01700-01" sheetId="159" r:id="rId159"/>
    <sheet name="t-SM01720-01" sheetId="160" r:id="rId160"/>
    <sheet name="t-SM01740-01" sheetId="161" r:id="rId161"/>
    <sheet name="t-SM01750-01" sheetId="162" r:id="rId162"/>
    <sheet name="t-SM01780-01" sheetId="163" r:id="rId163"/>
    <sheet name="t-SM01800-01" sheetId="164" r:id="rId164"/>
    <sheet name="t-SM01820-01" sheetId="165" r:id="rId165"/>
    <sheet name="t-SM01840-01" sheetId="166" r:id="rId166"/>
    <sheet name="t-SM01860-01" sheetId="167" r:id="rId167"/>
    <sheet name="t-SM01860-02" sheetId="168" r:id="rId168"/>
    <sheet name="t-SM01860-03" sheetId="169" r:id="rId169"/>
    <sheet name="t-SM01860-04" sheetId="170" r:id="rId170"/>
    <sheet name="t-SM01860-05" sheetId="171" r:id="rId171"/>
    <sheet name="t-SM01860-06" sheetId="172" r:id="rId172"/>
    <sheet name="t-SM01860-07" sheetId="173" r:id="rId173"/>
    <sheet name="t-SM01860-08" sheetId="174" r:id="rId174"/>
    <sheet name="t-SM01860-09" sheetId="175" r:id="rId175"/>
    <sheet name="t-SM01860-10" sheetId="176" r:id="rId176"/>
    <sheet name="t-SM01860-11" sheetId="177" r:id="rId177"/>
    <sheet name="t-SM01870-01" sheetId="178" r:id="rId178"/>
    <sheet name="t-SM01880-01" sheetId="179" r:id="rId179"/>
    <sheet name="t-SM01880-02" sheetId="180" r:id="rId180"/>
    <sheet name="t-SM01880-03" sheetId="181" r:id="rId181"/>
    <sheet name="t-SM01890-01" sheetId="182" r:id="rId182"/>
    <sheet name="t-SM01890-02" sheetId="183" r:id="rId183"/>
    <sheet name="t-SM01890-03" sheetId="184" r:id="rId184"/>
    <sheet name="t-SM01900-01" sheetId="185" r:id="rId185"/>
    <sheet name="t-SM01900-02" sheetId="186" r:id="rId186"/>
    <sheet name="t-SM01900-03" sheetId="187" r:id="rId187"/>
    <sheet name="t-SM01910-01" sheetId="188" r:id="rId188"/>
    <sheet name="t-SM01910-02" sheetId="189" r:id="rId189"/>
    <sheet name="t-SM01910-03" sheetId="190" r:id="rId190"/>
    <sheet name="t-SM01920-01" sheetId="191" r:id="rId191"/>
    <sheet name="t-SM01920-02" sheetId="192" r:id="rId192"/>
    <sheet name="t-SM01920-03" sheetId="193" r:id="rId193"/>
    <sheet name="t-SM01930-01" sheetId="194" r:id="rId194"/>
    <sheet name="t-SM01930-02" sheetId="195" r:id="rId195"/>
    <sheet name="t-SM01930-03" sheetId="196" r:id="rId196"/>
    <sheet name="t-SM01940-01" sheetId="197" r:id="rId197"/>
    <sheet name="t-SM01960-01" sheetId="198" r:id="rId198"/>
    <sheet name="t-SM01970-01" sheetId="199" r:id="rId199"/>
    <sheet name="t-SM01970-02" sheetId="200" r:id="rId200"/>
    <sheet name="t-SM01970-03" sheetId="201" r:id="rId201"/>
    <sheet name="t-SM01980-01" sheetId="202" r:id="rId202"/>
    <sheet name="t-SM01980-02" sheetId="203" r:id="rId203"/>
    <sheet name="t-SM01980-03" sheetId="204" r:id="rId204"/>
    <sheet name="t-SM01990-01" sheetId="205" r:id="rId205"/>
    <sheet name="t-SM01990-02" sheetId="206" r:id="rId206"/>
    <sheet name="t-SM01990-03" sheetId="207" r:id="rId207"/>
    <sheet name="t-SM02000-01" sheetId="208" r:id="rId208"/>
    <sheet name="t-SM02030-01" sheetId="209" r:id="rId209"/>
    <sheet name="t-SM02030-02" sheetId="210" r:id="rId210"/>
    <sheet name="t-SM02030-03" sheetId="211" r:id="rId211"/>
    <sheet name="t-SM02040-01" sheetId="212" r:id="rId212"/>
    <sheet name="t-SM02090-01" sheetId="213" r:id="rId213"/>
    <sheet name="t-SM02090-02" sheetId="214" r:id="rId214"/>
    <sheet name="t-SM02090-03" sheetId="215" r:id="rId215"/>
    <sheet name="t-SM02110-01" sheetId="216" r:id="rId216"/>
    <sheet name="t-SM02120-01" sheetId="217" r:id="rId217"/>
    <sheet name="t-SM02120-02" sheetId="218" r:id="rId218"/>
    <sheet name="t-SM02120-03" sheetId="219" r:id="rId219"/>
    <sheet name="t-SM02120-04" sheetId="220" r:id="rId220"/>
    <sheet name="t-SM02120-05" sheetId="221" r:id="rId221"/>
    <sheet name="t-SM02140-01" sheetId="222" r:id="rId222"/>
    <sheet name="t-SM02140-02" sheetId="223" r:id="rId223"/>
    <sheet name="t-SM02140-03" sheetId="224" r:id="rId224"/>
    <sheet name="t-SM02140-04" sheetId="225" r:id="rId225"/>
    <sheet name="t-SM02150-01" sheetId="226" r:id="rId226"/>
    <sheet name="t-SM02180-01" sheetId="227" r:id="rId227"/>
    <sheet name="t-SM02190-01" sheetId="228" r:id="rId228"/>
    <sheet name="t-SM02200-01" sheetId="229" r:id="rId229"/>
    <sheet name="t-SM02210-01" sheetId="230" r:id="rId230"/>
    <sheet name="t-SM02220-01" sheetId="231" r:id="rId231"/>
    <sheet name="t-SM02230-01" sheetId="232" r:id="rId232"/>
    <sheet name="t-SM02240-01" sheetId="233" r:id="rId233"/>
    <sheet name="t-SM02250-01" sheetId="234" r:id="rId234"/>
    <sheet name="t-SM02260-01" sheetId="235" r:id="rId235"/>
    <sheet name="t-SM02270-01" sheetId="236" r:id="rId236"/>
    <sheet name="t-SM02280-01" sheetId="237" r:id="rId237"/>
    <sheet name="t-SM02290-01" sheetId="238" r:id="rId238"/>
    <sheet name="t-SM02300-01" sheetId="239" r:id="rId239"/>
    <sheet name="t-SM02310-01" sheetId="240" r:id="rId240"/>
    <sheet name="t-SM02320-01" sheetId="241" r:id="rId241"/>
    <sheet name="t-SM02330-01" sheetId="242" r:id="rId242"/>
    <sheet name="t-SM02340-01" sheetId="243" r:id="rId243"/>
    <sheet name="t-SM02350-01" sheetId="244" r:id="rId244"/>
    <sheet name="t-SM02360-01" sheetId="245" r:id="rId245"/>
    <sheet name="t-SM02370-01" sheetId="246" r:id="rId246"/>
    <sheet name="t-SM02380-01" sheetId="247" r:id="rId247"/>
    <sheet name="t-SM02390-01" sheetId="248" r:id="rId248"/>
    <sheet name="t-SM02400-01" sheetId="249" r:id="rId249"/>
    <sheet name="t-SM02410-01" sheetId="250" r:id="rId250"/>
    <sheet name="t-SM02420-01" sheetId="251" r:id="rId251"/>
    <sheet name="t-SM02430-01" sheetId="252" r:id="rId252"/>
    <sheet name="t-SM02480-01" sheetId="253" r:id="rId253"/>
    <sheet name="t-SM00010-s01" sheetId="254" r:id="rId254"/>
    <sheet name="t-SM00020-s01" sheetId="255" r:id="rId255"/>
    <sheet name="t-SM00020-s02" sheetId="256" r:id="rId256"/>
    <sheet name="t-SM00020-s03" sheetId="257" r:id="rId257"/>
    <sheet name="t-SM00040-s01" sheetId="258" r:id="rId258"/>
    <sheet name="t-SM00070-s01" sheetId="259" r:id="rId259"/>
    <sheet name="t-SM00090-s01" sheetId="260" r:id="rId260"/>
    <sheet name="t-SM00090-s02" sheetId="261" r:id="rId261"/>
    <sheet name="t-SM00100-s01" sheetId="262" r:id="rId262"/>
    <sheet name="t-SM00110-s01" sheetId="263" r:id="rId263"/>
    <sheet name="t-SM00110-s02" sheetId="264" r:id="rId264"/>
    <sheet name="t-SM00110-s03" sheetId="265" r:id="rId265"/>
    <sheet name="t-SM00120-s01" sheetId="266" r:id="rId266"/>
    <sheet name="t-SM00130-s01" sheetId="267" r:id="rId267"/>
    <sheet name="t-SM00130-s02" sheetId="268" r:id="rId268"/>
    <sheet name="t-SM00170-s01" sheetId="269" r:id="rId269"/>
    <sheet name="t-SM00170-s02" sheetId="270" r:id="rId270"/>
    <sheet name="t-SM00170-s03" sheetId="271" r:id="rId271"/>
    <sheet name="t-SM00180-s01" sheetId="272" r:id="rId272"/>
    <sheet name="t-SM00190-s01" sheetId="273" r:id="rId273"/>
    <sheet name="t-SM00190-s02" sheetId="274" r:id="rId274"/>
    <sheet name="t-SM00190-s03" sheetId="275" r:id="rId275"/>
    <sheet name="t-SM00200-s01" sheetId="276" r:id="rId276"/>
    <sheet name="t-SM00200-s02" sheetId="277" r:id="rId277"/>
    <sheet name="t-SM00200-s03" sheetId="278" r:id="rId278"/>
    <sheet name="t-SM00210-s01" sheetId="279" r:id="rId279"/>
    <sheet name="t-SM00230-s01" sheetId="280" r:id="rId280"/>
    <sheet name="t-SM00230-s02" sheetId="281" r:id="rId281"/>
    <sheet name="t-SM00230-s03" sheetId="282" r:id="rId282"/>
    <sheet name="t-SM00240-s01" sheetId="283" r:id="rId283"/>
    <sheet name="t-SM00260-s01" sheetId="284" r:id="rId284"/>
    <sheet name="t-SM00270-s01" sheetId="285" r:id="rId285"/>
    <sheet name="t-SM00270-s02" sheetId="286" r:id="rId286"/>
    <sheet name="t-SM00270-s03" sheetId="287" r:id="rId287"/>
    <sheet name="t-SM00270-s04" sheetId="288" r:id="rId288"/>
    <sheet name="t-SM00270-s05" sheetId="289" r:id="rId289"/>
    <sheet name="t-SM00280-s01" sheetId="290" r:id="rId290"/>
    <sheet name="t-SM00300-s01" sheetId="291" r:id="rId291"/>
    <sheet name="t-SM00330-s01" sheetId="292" r:id="rId292"/>
    <sheet name="t-SM00350-s01" sheetId="293" r:id="rId293"/>
    <sheet name="t-SM00380-s01" sheetId="294" r:id="rId294"/>
    <sheet name="t-SM00410-s01" sheetId="295" r:id="rId295"/>
    <sheet name="t-SM00410-s02" sheetId="296" r:id="rId296"/>
    <sheet name="t-SM00410-s03" sheetId="297" r:id="rId297"/>
    <sheet name="t-SM00410-s04" sheetId="298" r:id="rId298"/>
    <sheet name="t-SM00430-s01" sheetId="299" r:id="rId299"/>
    <sheet name="t-SM00440-s01" sheetId="300" r:id="rId300"/>
    <sheet name="t-SM00440-s02" sheetId="301" r:id="rId301"/>
    <sheet name="t-SM00440-s03" sheetId="302" r:id="rId302"/>
    <sheet name="t-SM00440-s04" sheetId="303" r:id="rId303"/>
    <sheet name="t-SM00450-s01" sheetId="304" r:id="rId304"/>
    <sheet name="t-SM00450-s02" sheetId="305" r:id="rId305"/>
    <sheet name="t-SM00450-s03" sheetId="306" r:id="rId306"/>
    <sheet name="t-SM00460-s01" sheetId="307" r:id="rId307"/>
    <sheet name="t-SM00480-s01" sheetId="308" r:id="rId308"/>
    <sheet name="t-SM00480-s02" sheetId="309" r:id="rId309"/>
    <sheet name="t-SM00490-s01" sheetId="310" r:id="rId310"/>
    <sheet name="t-SM00490-s02" sheetId="311" r:id="rId311"/>
    <sheet name="t-SM00490-s03" sheetId="312" r:id="rId312"/>
    <sheet name="t-SM00490-s04" sheetId="313" r:id="rId313"/>
    <sheet name="t-SM00490-s05" sheetId="314" r:id="rId314"/>
    <sheet name="t-SM00520-s01" sheetId="315" r:id="rId315"/>
    <sheet name="t-SM00550-s01" sheetId="316" r:id="rId316"/>
    <sheet name="t-SM00570-s01" sheetId="317" r:id="rId317"/>
    <sheet name="t-SM00590-s01" sheetId="318" r:id="rId318"/>
    <sheet name="t-SM00610-s01" sheetId="319" r:id="rId319"/>
    <sheet name="t-SM00610-s02" sheetId="320" r:id="rId320"/>
    <sheet name="t-SM00610-s03" sheetId="321" r:id="rId321"/>
    <sheet name="t-SM00630-s01" sheetId="322" r:id="rId322"/>
    <sheet name="t-SM00630-s02" sheetId="323" r:id="rId323"/>
    <sheet name="t-SM00640-s01" sheetId="324" r:id="rId324"/>
    <sheet name="t-SM00640-s02" sheetId="325" r:id="rId325"/>
    <sheet name="t-SM00640-s03" sheetId="326" r:id="rId326"/>
    <sheet name="t-SM00640-s04" sheetId="327" r:id="rId327"/>
    <sheet name="t-SM00660-s01" sheetId="328" r:id="rId328"/>
    <sheet name="t-SM00660-s02" sheetId="329" r:id="rId329"/>
    <sheet name="t-SM00670-s01" sheetId="330" r:id="rId330"/>
    <sheet name="t-SM00690-s01" sheetId="331" r:id="rId331"/>
    <sheet name="t-SM00710-s01" sheetId="332" r:id="rId332"/>
    <sheet name="t-SM00710-s02" sheetId="333" r:id="rId333"/>
    <sheet name="t-SM00710-s03" sheetId="334" r:id="rId334"/>
    <sheet name="t-SM00730-s01" sheetId="335" r:id="rId335"/>
    <sheet name="t-SM00750-s01" sheetId="336" r:id="rId336"/>
    <sheet name="t-SM00770-s01" sheetId="337" r:id="rId337"/>
    <sheet name="t-SM00780-s01" sheetId="338" r:id="rId338"/>
    <sheet name="t-SM00780-s02" sheetId="339" r:id="rId339"/>
    <sheet name="t-SM00780-s03" sheetId="340" r:id="rId340"/>
    <sheet name="t-SM00790-s01" sheetId="341" r:id="rId341"/>
    <sheet name="t-SM00810-s01" sheetId="342" r:id="rId342"/>
    <sheet name="t-SM00840-s01" sheetId="343" r:id="rId343"/>
    <sheet name="t-SM00840-s02" sheetId="344" r:id="rId344"/>
    <sheet name="t-SM00840-s03" sheetId="345" r:id="rId345"/>
    <sheet name="t-SM00890-s01" sheetId="346" r:id="rId346"/>
    <sheet name="t-SM00910-s01" sheetId="347" r:id="rId347"/>
    <sheet name="t-SM00970-s01" sheetId="348" r:id="rId348"/>
    <sheet name="t-SM00990-s01" sheetId="349" r:id="rId349"/>
    <sheet name="t-SM01010-s01" sheetId="350" r:id="rId350"/>
    <sheet name="t-SM01030-s01" sheetId="351" r:id="rId351"/>
    <sheet name="t-SM01030-s02" sheetId="352" r:id="rId352"/>
    <sheet name="t-SM01030-s03" sheetId="353" r:id="rId353"/>
    <sheet name="t-SM01040-s01" sheetId="354" r:id="rId354"/>
    <sheet name="t-SM01060-s01" sheetId="355" r:id="rId355"/>
    <sheet name="t-SM01060-s02" sheetId="356" r:id="rId356"/>
    <sheet name="t-SM01060-s03" sheetId="357" r:id="rId357"/>
    <sheet name="t-SM01070-s01" sheetId="358" r:id="rId358"/>
    <sheet name="t-SM01090-s01" sheetId="359" r:id="rId359"/>
    <sheet name="t-SM01100-s01" sheetId="360" r:id="rId360"/>
    <sheet name="t-SM01100-s02" sheetId="361" r:id="rId361"/>
    <sheet name="t-SM01100-s03" sheetId="362" r:id="rId362"/>
    <sheet name="t-SM01110-s01" sheetId="363" r:id="rId363"/>
    <sheet name="t-SM01110-s02" sheetId="364" r:id="rId364"/>
    <sheet name="t-SM01110-s03" sheetId="365" r:id="rId365"/>
    <sheet name="t-SM01120-s01" sheetId="366" r:id="rId366"/>
    <sheet name="t-SM01120-s02" sheetId="367" r:id="rId367"/>
    <sheet name="t-SM01120-s03" sheetId="368" r:id="rId368"/>
    <sheet name="t-SM01130-s01" sheetId="369" r:id="rId369"/>
    <sheet name="t-SM01140-s01" sheetId="370" r:id="rId370"/>
    <sheet name="t-SM01190-s01" sheetId="371" r:id="rId371"/>
    <sheet name="t-SM01200-s01" sheetId="372" r:id="rId372"/>
    <sheet name="t-SM01200-s02" sheetId="373" r:id="rId373"/>
    <sheet name="t-SM01200-s03" sheetId="374" r:id="rId374"/>
    <sheet name="t-SM01200-s04" sheetId="375" r:id="rId375"/>
    <sheet name="t-SM01230-s01" sheetId="376" r:id="rId376"/>
    <sheet name="t-SM01250-s01" sheetId="377" r:id="rId377"/>
    <sheet name="t-SM01260-s01" sheetId="378" r:id="rId378"/>
    <sheet name="t-SM01270-s01" sheetId="379" r:id="rId379"/>
    <sheet name="t-SM01300-s01" sheetId="380" r:id="rId380"/>
    <sheet name="t-SM01320-s01" sheetId="381" r:id="rId381"/>
    <sheet name="t-SM01340-s01" sheetId="382" r:id="rId382"/>
    <sheet name="t-SM01360-s01" sheetId="383" r:id="rId383"/>
    <sheet name="t-SM01380-s01" sheetId="384" r:id="rId384"/>
    <sheet name="t-SM01400-s01" sheetId="385" r:id="rId385"/>
    <sheet name="t-SM01410-s01" sheetId="386" r:id="rId386"/>
    <sheet name="t-SM01420-s01" sheetId="387" r:id="rId387"/>
    <sheet name="t-SM01440-s01" sheetId="388" r:id="rId388"/>
    <sheet name="t-SM01460-s01" sheetId="389" r:id="rId389"/>
    <sheet name="t-SM01480-s01" sheetId="390" r:id="rId390"/>
    <sheet name="t-SM01500-s01" sheetId="391" r:id="rId391"/>
    <sheet name="t-SM01520-s01" sheetId="392" r:id="rId392"/>
    <sheet name="t-SM01540-s01" sheetId="393" r:id="rId393"/>
    <sheet name="t-SM01570-s01" sheetId="394" r:id="rId394"/>
    <sheet name="t-SM01590-s01" sheetId="395" r:id="rId395"/>
    <sheet name="t-SM01600-s01" sheetId="396" r:id="rId396"/>
    <sheet name="t-SM01620-s01" sheetId="397" r:id="rId397"/>
    <sheet name="t-SM01640-s01" sheetId="398" r:id="rId398"/>
    <sheet name="t-SM01650-s01" sheetId="399" r:id="rId399"/>
    <sheet name="t-SM01650-s02" sheetId="400" r:id="rId400"/>
    <sheet name="t-SM01650-s03" sheetId="401" r:id="rId401"/>
    <sheet name="t-SM01660-s01" sheetId="402" r:id="rId402"/>
    <sheet name="t-SM01660-s02" sheetId="403" r:id="rId403"/>
    <sheet name="t-SM01660-s03" sheetId="404" r:id="rId404"/>
    <sheet name="t-SM01670-s01" sheetId="405" r:id="rId405"/>
    <sheet name="t-SM01690-s01" sheetId="406" r:id="rId406"/>
    <sheet name="t-SM01700-s01" sheetId="407" r:id="rId407"/>
    <sheet name="t-SM01720-s01" sheetId="408" r:id="rId408"/>
    <sheet name="t-SM01740-s01" sheetId="409" r:id="rId409"/>
    <sheet name="t-SM01750-s01" sheetId="410" r:id="rId410"/>
    <sheet name="t-SM01780-s01" sheetId="411" r:id="rId411"/>
    <sheet name="t-SM01800-s01" sheetId="412" r:id="rId412"/>
    <sheet name="t-SM01820-s01" sheetId="413" r:id="rId413"/>
    <sheet name="t-SM01840-s01" sheetId="414" r:id="rId414"/>
    <sheet name="t-SM01860-s01" sheetId="415" r:id="rId415"/>
    <sheet name="t-SM01860-s02" sheetId="416" r:id="rId416"/>
    <sheet name="t-SM01860-s03" sheetId="417" r:id="rId417"/>
    <sheet name="t-SM01860-s04" sheetId="418" r:id="rId418"/>
    <sheet name="t-SM01860-s05" sheetId="419" r:id="rId419"/>
    <sheet name="t-SM01860-s06" sheetId="420" r:id="rId420"/>
    <sheet name="t-SM01860-s07" sheetId="421" r:id="rId421"/>
    <sheet name="t-SM01860-s08" sheetId="422" r:id="rId422"/>
    <sheet name="t-SM01860-s09" sheetId="423" r:id="rId423"/>
    <sheet name="t-SM01860-s10" sheetId="424" r:id="rId424"/>
    <sheet name="t-SM01860-s11" sheetId="425" r:id="rId425"/>
    <sheet name="t-SM01870-s01" sheetId="426" r:id="rId426"/>
    <sheet name="t-SM01880-s01" sheetId="427" r:id="rId427"/>
    <sheet name="t-SM01880-s02" sheetId="428" r:id="rId428"/>
    <sheet name="t-SM01880-s03" sheetId="429" r:id="rId429"/>
    <sheet name="t-SM01890-s01" sheetId="430" r:id="rId430"/>
    <sheet name="t-SM01890-s02" sheetId="431" r:id="rId431"/>
    <sheet name="t-SM01890-s03" sheetId="432" r:id="rId432"/>
    <sheet name="t-SM01900-s01" sheetId="433" r:id="rId433"/>
    <sheet name="t-SM01900-s02" sheetId="434" r:id="rId434"/>
    <sheet name="t-SM01900-s03" sheetId="435" r:id="rId435"/>
    <sheet name="t-SM01910-s01" sheetId="436" r:id="rId436"/>
    <sheet name="t-SM01910-s02" sheetId="437" r:id="rId437"/>
    <sheet name="t-SM01910-s03" sheetId="438" r:id="rId438"/>
    <sheet name="t-SM01920-s01" sheetId="439" r:id="rId439"/>
    <sheet name="t-SM01920-s02" sheetId="440" r:id="rId440"/>
    <sheet name="t-SM01920-s03" sheetId="441" r:id="rId441"/>
    <sheet name="t-SM01930-s01" sheetId="442" r:id="rId442"/>
    <sheet name="t-SM01930-s02" sheetId="443" r:id="rId443"/>
    <sheet name="t-SM01930-s03" sheetId="444" r:id="rId444"/>
    <sheet name="t-SM01940-s01" sheetId="445" r:id="rId445"/>
    <sheet name="t-SM01960-s01" sheetId="446" r:id="rId446"/>
    <sheet name="t-SM01970-s01" sheetId="447" r:id="rId447"/>
    <sheet name="t-SM01970-s02" sheetId="448" r:id="rId448"/>
    <sheet name="t-SM01970-s03" sheetId="449" r:id="rId449"/>
    <sheet name="t-SM01980-s01" sheetId="450" r:id="rId450"/>
    <sheet name="t-SM01980-s02" sheetId="451" r:id="rId451"/>
    <sheet name="t-SM01980-s03" sheetId="452" r:id="rId452"/>
    <sheet name="t-SM01990-s01" sheetId="453" r:id="rId453"/>
    <sheet name="t-SM01990-s02" sheetId="454" r:id="rId454"/>
    <sheet name="t-SM01990-s03" sheetId="455" r:id="rId455"/>
    <sheet name="t-SM02000-s01" sheetId="456" r:id="rId456"/>
    <sheet name="t-SM02030-s01" sheetId="457" r:id="rId457"/>
    <sheet name="t-SM02030-s02" sheetId="458" r:id="rId458"/>
    <sheet name="t-SM02030-s03" sheetId="459" r:id="rId459"/>
    <sheet name="t-SM02040-s01" sheetId="460" r:id="rId460"/>
    <sheet name="t-SM02090-s01" sheetId="461" r:id="rId461"/>
    <sheet name="t-SM02090-s02" sheetId="462" r:id="rId462"/>
    <sheet name="t-SM02090-s03" sheetId="463" r:id="rId463"/>
    <sheet name="t-SM02110-s01" sheetId="464" r:id="rId464"/>
    <sheet name="t-SM02120-s01" sheetId="465" r:id="rId465"/>
    <sheet name="t-SM02120-s02" sheetId="466" r:id="rId466"/>
    <sheet name="t-SM02120-s03" sheetId="467" r:id="rId467"/>
    <sheet name="t-SM02120-s04" sheetId="468" r:id="rId468"/>
    <sheet name="t-SM02120-s05" sheetId="469" r:id="rId469"/>
    <sheet name="t-SM02140-s01" sheetId="470" r:id="rId470"/>
    <sheet name="t-SM02140-s02" sheetId="471" r:id="rId471"/>
    <sheet name="t-SM02140-s03" sheetId="472" r:id="rId472"/>
    <sheet name="t-SM02140-s04" sheetId="473" r:id="rId473"/>
    <sheet name="t-SM02150-s01" sheetId="474" r:id="rId474"/>
    <sheet name="t-SM02180-s01" sheetId="475" r:id="rId475"/>
    <sheet name="t-SM02190-s01" sheetId="476" r:id="rId476"/>
    <sheet name="t-SM02200-s01" sheetId="477" r:id="rId477"/>
    <sheet name="t-SM02210-s01" sheetId="478" r:id="rId478"/>
    <sheet name="t-SM02220-s01" sheetId="479" r:id="rId479"/>
    <sheet name="t-SM02230-s01" sheetId="480" r:id="rId480"/>
    <sheet name="t-SM02240-s01" sheetId="481" r:id="rId481"/>
    <sheet name="t-SM02250-s01" sheetId="482" r:id="rId482"/>
    <sheet name="t-SM02260-s01" sheetId="483" r:id="rId483"/>
    <sheet name="t-SM02270-s01" sheetId="484" r:id="rId484"/>
    <sheet name="t-SM02280-s01" sheetId="485" r:id="rId485"/>
    <sheet name="t-SM02290-s01" sheetId="486" r:id="rId486"/>
    <sheet name="t-SM02300-s01" sheetId="487" r:id="rId487"/>
    <sheet name="t-SM02310-s01" sheetId="488" r:id="rId488"/>
    <sheet name="t-SM02320-s01" sheetId="489" r:id="rId489"/>
    <sheet name="t-SM02330-s01" sheetId="490" r:id="rId490"/>
    <sheet name="t-SM02340-s01" sheetId="491" r:id="rId491"/>
    <sheet name="t-SM02350-s01" sheetId="492" r:id="rId492"/>
    <sheet name="t-SM02360-s01" sheetId="493" r:id="rId493"/>
    <sheet name="t-SM02370-s01" sheetId="494" r:id="rId494"/>
    <sheet name="t-SM02380-s01" sheetId="495" r:id="rId495"/>
    <sheet name="t-SM02390-s01" sheetId="496" r:id="rId496"/>
    <sheet name="t-SM02400-s01" sheetId="497" r:id="rId497"/>
    <sheet name="t-SM02410-s01" sheetId="498" r:id="rId498"/>
    <sheet name="t-SM02420-s01" sheetId="499" r:id="rId499"/>
    <sheet name="t-SM02430-s01" sheetId="500" r:id="rId500"/>
    <sheet name="t-SM02480-s01" sheetId="501" r:id="rId501"/>
  </sheets>
  <definedNames>
    <definedName name="_xlnm._FilterDatabase" localSheetId="0" hidden="1">manual_table!$N$1:$N$254</definedName>
  </definedNames>
  <calcPr calcId="191029"/>
</workbook>
</file>

<file path=xl/calcChain.xml><?xml version="1.0" encoding="utf-8"?>
<calcChain xmlns="http://schemas.openxmlformats.org/spreadsheetml/2006/main">
  <c r="AA249" i="2" l="1"/>
  <c r="R249" i="2"/>
  <c r="Q249" i="2"/>
  <c r="S249" i="2" s="1"/>
  <c r="I249" i="2"/>
  <c r="H249" i="2"/>
  <c r="J249" i="2" s="1"/>
  <c r="B249" i="2"/>
  <c r="C249" i="2" s="1"/>
  <c r="AA248" i="2"/>
  <c r="R248" i="2"/>
  <c r="T248" i="2" s="1"/>
  <c r="Q248" i="2"/>
  <c r="S248" i="2" s="1"/>
  <c r="I248" i="2"/>
  <c r="H248" i="2"/>
  <c r="J248" i="2" s="1"/>
  <c r="B248" i="2"/>
  <c r="C248" i="2" s="1"/>
  <c r="AA247" i="2"/>
  <c r="S247" i="2"/>
  <c r="R247" i="2"/>
  <c r="T247" i="2" s="1"/>
  <c r="Q247" i="2"/>
  <c r="I247" i="2"/>
  <c r="H247" i="2"/>
  <c r="J247" i="2" s="1"/>
  <c r="D247" i="2"/>
  <c r="C247" i="2"/>
  <c r="B247" i="2"/>
  <c r="AA246" i="2"/>
  <c r="S246" i="2"/>
  <c r="R246" i="2"/>
  <c r="T246" i="2" s="1"/>
  <c r="Q246" i="2"/>
  <c r="J246" i="2"/>
  <c r="K246" i="2" s="1"/>
  <c r="I246" i="2"/>
  <c r="H246" i="2"/>
  <c r="C246" i="2"/>
  <c r="B246" i="2"/>
  <c r="AA245" i="2"/>
  <c r="R245" i="2"/>
  <c r="Q245" i="2"/>
  <c r="S245" i="2" s="1"/>
  <c r="T245" i="2" s="1"/>
  <c r="I245" i="2"/>
  <c r="H245" i="2"/>
  <c r="J245" i="2" s="1"/>
  <c r="K245" i="2" s="1"/>
  <c r="B245" i="2"/>
  <c r="C245" i="2" s="1"/>
  <c r="D245" i="2" s="1"/>
  <c r="AA244" i="2"/>
  <c r="R244" i="2"/>
  <c r="Q244" i="2"/>
  <c r="S244" i="2" s="1"/>
  <c r="I244" i="2"/>
  <c r="H244" i="2"/>
  <c r="J244" i="2" s="1"/>
  <c r="B244" i="2"/>
  <c r="C244" i="2" s="1"/>
  <c r="AA243" i="2"/>
  <c r="R243" i="2"/>
  <c r="Q243" i="2"/>
  <c r="S243" i="2" s="1"/>
  <c r="J243" i="2"/>
  <c r="I243" i="2"/>
  <c r="H243" i="2"/>
  <c r="B243" i="2"/>
  <c r="C243" i="2" s="1"/>
  <c r="AA242" i="2"/>
  <c r="T242" i="2"/>
  <c r="S242" i="2"/>
  <c r="R242" i="2"/>
  <c r="Q242" i="2"/>
  <c r="J242" i="2"/>
  <c r="I242" i="2"/>
  <c r="K242" i="2" s="1"/>
  <c r="H242" i="2"/>
  <c r="D242" i="2"/>
  <c r="E242" i="2" s="1"/>
  <c r="C242" i="2"/>
  <c r="B242" i="2"/>
  <c r="AA241" i="2"/>
  <c r="S241" i="2"/>
  <c r="T241" i="2" s="1"/>
  <c r="R241" i="2"/>
  <c r="Q241" i="2"/>
  <c r="I241" i="2"/>
  <c r="H241" i="2"/>
  <c r="J241" i="2" s="1"/>
  <c r="K241" i="2" s="1"/>
  <c r="B241" i="2"/>
  <c r="C241" i="2" s="1"/>
  <c r="D241" i="2" s="1"/>
  <c r="E241" i="2" s="1"/>
  <c r="AA240" i="2"/>
  <c r="R240" i="2"/>
  <c r="Q240" i="2"/>
  <c r="S240" i="2" s="1"/>
  <c r="I240" i="2"/>
  <c r="K240" i="2" s="1"/>
  <c r="H240" i="2"/>
  <c r="J240" i="2" s="1"/>
  <c r="B240" i="2"/>
  <c r="C240" i="2" s="1"/>
  <c r="AA239" i="2"/>
  <c r="S239" i="2"/>
  <c r="R239" i="2"/>
  <c r="Q239" i="2"/>
  <c r="I239" i="2"/>
  <c r="H239" i="2"/>
  <c r="J239" i="2" s="1"/>
  <c r="D239" i="2"/>
  <c r="C239" i="2"/>
  <c r="B239" i="2"/>
  <c r="AA238" i="2"/>
  <c r="S238" i="2"/>
  <c r="R238" i="2"/>
  <c r="T238" i="2" s="1"/>
  <c r="Q238" i="2"/>
  <c r="K238" i="2"/>
  <c r="J238" i="2"/>
  <c r="I238" i="2"/>
  <c r="H238" i="2"/>
  <c r="D238" i="2"/>
  <c r="C238" i="2"/>
  <c r="B238" i="2"/>
  <c r="AA237" i="2"/>
  <c r="T237" i="2"/>
  <c r="R237" i="2"/>
  <c r="Q237" i="2"/>
  <c r="S237" i="2" s="1"/>
  <c r="I237" i="2"/>
  <c r="H237" i="2"/>
  <c r="J237" i="2" s="1"/>
  <c r="K237" i="2" s="1"/>
  <c r="B237" i="2"/>
  <c r="C237" i="2" s="1"/>
  <c r="D237" i="2" s="1"/>
  <c r="AA236" i="2"/>
  <c r="R236" i="2"/>
  <c r="T236" i="2" s="1"/>
  <c r="Q236" i="2"/>
  <c r="S236" i="2" s="1"/>
  <c r="I236" i="2"/>
  <c r="H236" i="2"/>
  <c r="J236" i="2" s="1"/>
  <c r="B236" i="2"/>
  <c r="C236" i="2" s="1"/>
  <c r="AA235" i="2"/>
  <c r="R235" i="2"/>
  <c r="Q235" i="2"/>
  <c r="S235" i="2" s="1"/>
  <c r="J235" i="2"/>
  <c r="I235" i="2"/>
  <c r="K235" i="2" s="1"/>
  <c r="H235" i="2"/>
  <c r="B235" i="2"/>
  <c r="C235" i="2" s="1"/>
  <c r="AA234" i="2"/>
  <c r="S234" i="2"/>
  <c r="T234" i="2" s="1"/>
  <c r="R234" i="2"/>
  <c r="Q234" i="2"/>
  <c r="J234" i="2"/>
  <c r="I234" i="2"/>
  <c r="H234" i="2"/>
  <c r="D234" i="2"/>
  <c r="E234" i="2" s="1"/>
  <c r="C234" i="2"/>
  <c r="B234" i="2"/>
  <c r="AA233" i="2"/>
  <c r="S233" i="2"/>
  <c r="T233" i="2" s="1"/>
  <c r="R233" i="2"/>
  <c r="Q233" i="2"/>
  <c r="K233" i="2"/>
  <c r="I233" i="2"/>
  <c r="H233" i="2"/>
  <c r="J233" i="2" s="1"/>
  <c r="E233" i="2"/>
  <c r="B233" i="2"/>
  <c r="C233" i="2" s="1"/>
  <c r="D233" i="2" s="1"/>
  <c r="AA232" i="2"/>
  <c r="R232" i="2"/>
  <c r="Q232" i="2"/>
  <c r="S232" i="2" s="1"/>
  <c r="I232" i="2"/>
  <c r="H232" i="2"/>
  <c r="J232" i="2" s="1"/>
  <c r="K232" i="2" s="1"/>
  <c r="B232" i="2"/>
  <c r="C232" i="2" s="1"/>
  <c r="AA231" i="2"/>
  <c r="S231" i="2"/>
  <c r="R231" i="2"/>
  <c r="Q231" i="2"/>
  <c r="I231" i="2"/>
  <c r="K231" i="2" s="1"/>
  <c r="H231" i="2"/>
  <c r="J231" i="2" s="1"/>
  <c r="C231" i="2"/>
  <c r="B231" i="2"/>
  <c r="AA230" i="2"/>
  <c r="S230" i="2"/>
  <c r="R230" i="2"/>
  <c r="T230" i="2" s="1"/>
  <c r="Q230" i="2"/>
  <c r="J230" i="2"/>
  <c r="K230" i="2" s="1"/>
  <c r="I230" i="2"/>
  <c r="H230" i="2"/>
  <c r="D230" i="2"/>
  <c r="C230" i="2"/>
  <c r="B230" i="2"/>
  <c r="AA229" i="2"/>
  <c r="R229" i="2"/>
  <c r="Q229" i="2"/>
  <c r="S229" i="2" s="1"/>
  <c r="T229" i="2" s="1"/>
  <c r="J229" i="2"/>
  <c r="K229" i="2" s="1"/>
  <c r="I229" i="2"/>
  <c r="H229" i="2"/>
  <c r="E229" i="2"/>
  <c r="B229" i="2"/>
  <c r="C229" i="2" s="1"/>
  <c r="D229" i="2" s="1"/>
  <c r="AA228" i="2"/>
  <c r="R228" i="2"/>
  <c r="T228" i="2" s="1"/>
  <c r="Q228" i="2"/>
  <c r="S228" i="2" s="1"/>
  <c r="I228" i="2"/>
  <c r="H228" i="2"/>
  <c r="J228" i="2" s="1"/>
  <c r="E228" i="2"/>
  <c r="B228" i="2"/>
  <c r="C228" i="2" s="1"/>
  <c r="D228" i="2" s="1"/>
  <c r="AA227" i="2"/>
  <c r="R227" i="2"/>
  <c r="Q227" i="2"/>
  <c r="S227" i="2" s="1"/>
  <c r="J227" i="2"/>
  <c r="I227" i="2"/>
  <c r="K227" i="2" s="1"/>
  <c r="H227" i="2"/>
  <c r="B227" i="2"/>
  <c r="C227" i="2" s="1"/>
  <c r="AA226" i="2"/>
  <c r="T226" i="2"/>
  <c r="S226" i="2"/>
  <c r="R226" i="2"/>
  <c r="Q226" i="2"/>
  <c r="J226" i="2"/>
  <c r="I226" i="2"/>
  <c r="H226" i="2"/>
  <c r="D226" i="2"/>
  <c r="B226" i="2"/>
  <c r="C226" i="2" s="1"/>
  <c r="E226" i="2" s="1"/>
  <c r="AA225" i="2"/>
  <c r="S225" i="2"/>
  <c r="T225" i="2" s="1"/>
  <c r="R225" i="2"/>
  <c r="Q225" i="2"/>
  <c r="I225" i="2"/>
  <c r="H225" i="2"/>
  <c r="J225" i="2" s="1"/>
  <c r="K225" i="2" s="1"/>
  <c r="B225" i="2"/>
  <c r="C225" i="2" s="1"/>
  <c r="AA224" i="2"/>
  <c r="R224" i="2"/>
  <c r="T224" i="2" s="1"/>
  <c r="Q224" i="2"/>
  <c r="S224" i="2" s="1"/>
  <c r="K224" i="2"/>
  <c r="I224" i="2"/>
  <c r="H224" i="2"/>
  <c r="J224" i="2" s="1"/>
  <c r="B224" i="2"/>
  <c r="C224" i="2" s="1"/>
  <c r="AA223" i="2"/>
  <c r="S223" i="2"/>
  <c r="R223" i="2"/>
  <c r="T223" i="2" s="1"/>
  <c r="Q223" i="2"/>
  <c r="I223" i="2"/>
  <c r="K223" i="2" s="1"/>
  <c r="H223" i="2"/>
  <c r="J223" i="2" s="1"/>
  <c r="C223" i="2"/>
  <c r="B223" i="2"/>
  <c r="AA222" i="2"/>
  <c r="S222" i="2"/>
  <c r="R222" i="2"/>
  <c r="T222" i="2" s="1"/>
  <c r="Q222" i="2"/>
  <c r="K222" i="2"/>
  <c r="J222" i="2"/>
  <c r="I222" i="2"/>
  <c r="H222" i="2"/>
  <c r="C222" i="2"/>
  <c r="B222" i="2"/>
  <c r="AA221" i="2"/>
  <c r="T221" i="2"/>
  <c r="R221" i="2"/>
  <c r="Q221" i="2"/>
  <c r="S221" i="2" s="1"/>
  <c r="I221" i="2"/>
  <c r="H221" i="2"/>
  <c r="J221" i="2" s="1"/>
  <c r="K221" i="2" s="1"/>
  <c r="B221" i="2"/>
  <c r="C221" i="2" s="1"/>
  <c r="D221" i="2" s="1"/>
  <c r="AA220" i="2"/>
  <c r="R220" i="2"/>
  <c r="T220" i="2" s="1"/>
  <c r="Q220" i="2"/>
  <c r="S220" i="2" s="1"/>
  <c r="I220" i="2"/>
  <c r="H220" i="2"/>
  <c r="J220" i="2" s="1"/>
  <c r="C220" i="2"/>
  <c r="B220" i="2"/>
  <c r="AA219" i="2"/>
  <c r="R219" i="2"/>
  <c r="T219" i="2" s="1"/>
  <c r="Q219" i="2"/>
  <c r="S219" i="2" s="1"/>
  <c r="J219" i="2"/>
  <c r="I219" i="2"/>
  <c r="K219" i="2" s="1"/>
  <c r="H219" i="2"/>
  <c r="C219" i="2"/>
  <c r="B219" i="2"/>
  <c r="AA218" i="2"/>
  <c r="T218" i="2"/>
  <c r="S218" i="2"/>
  <c r="R218" i="2"/>
  <c r="Q218" i="2"/>
  <c r="J218" i="2"/>
  <c r="I218" i="2"/>
  <c r="K218" i="2" s="1"/>
  <c r="H218" i="2"/>
  <c r="D218" i="2"/>
  <c r="E218" i="2" s="1"/>
  <c r="C218" i="2"/>
  <c r="B218" i="2"/>
  <c r="AA217" i="2"/>
  <c r="T217" i="2"/>
  <c r="S217" i="2"/>
  <c r="R217" i="2"/>
  <c r="Q217" i="2"/>
  <c r="K217" i="2"/>
  <c r="I217" i="2"/>
  <c r="H217" i="2"/>
  <c r="J217" i="2" s="1"/>
  <c r="D217" i="2"/>
  <c r="B217" i="2"/>
  <c r="C217" i="2" s="1"/>
  <c r="E217" i="2" s="1"/>
  <c r="AA216" i="2"/>
  <c r="R216" i="2"/>
  <c r="Q216" i="2"/>
  <c r="S216" i="2" s="1"/>
  <c r="I216" i="2"/>
  <c r="K216" i="2" s="1"/>
  <c r="H216" i="2"/>
  <c r="J216" i="2" s="1"/>
  <c r="B216" i="2"/>
  <c r="C216" i="2" s="1"/>
  <c r="AA215" i="2"/>
  <c r="S215" i="2"/>
  <c r="R215" i="2"/>
  <c r="T215" i="2" s="1"/>
  <c r="Q215" i="2"/>
  <c r="I215" i="2"/>
  <c r="H215" i="2"/>
  <c r="J215" i="2" s="1"/>
  <c r="D215" i="2"/>
  <c r="C215" i="2"/>
  <c r="B215" i="2"/>
  <c r="AA214" i="2"/>
  <c r="S214" i="2"/>
  <c r="R214" i="2"/>
  <c r="T214" i="2" s="1"/>
  <c r="Q214" i="2"/>
  <c r="K214" i="2"/>
  <c r="J214" i="2"/>
  <c r="I214" i="2"/>
  <c r="H214" i="2"/>
  <c r="C214" i="2"/>
  <c r="B214" i="2"/>
  <c r="AA213" i="2"/>
  <c r="T213" i="2"/>
  <c r="R213" i="2"/>
  <c r="Q213" i="2"/>
  <c r="S213" i="2" s="1"/>
  <c r="I213" i="2"/>
  <c r="H213" i="2"/>
  <c r="J213" i="2" s="1"/>
  <c r="K213" i="2" s="1"/>
  <c r="B213" i="2"/>
  <c r="C213" i="2" s="1"/>
  <c r="AA212" i="2"/>
  <c r="R212" i="2"/>
  <c r="T212" i="2" s="1"/>
  <c r="Q212" i="2"/>
  <c r="S212" i="2" s="1"/>
  <c r="I212" i="2"/>
  <c r="H212" i="2"/>
  <c r="J212" i="2" s="1"/>
  <c r="B212" i="2"/>
  <c r="C212" i="2" s="1"/>
  <c r="AA211" i="2"/>
  <c r="R211" i="2"/>
  <c r="T211" i="2" s="1"/>
  <c r="Q211" i="2"/>
  <c r="S211" i="2" s="1"/>
  <c r="J211" i="2"/>
  <c r="I211" i="2"/>
  <c r="K211" i="2" s="1"/>
  <c r="H211" i="2"/>
  <c r="B211" i="2"/>
  <c r="C211" i="2" s="1"/>
  <c r="AA210" i="2"/>
  <c r="T210" i="2"/>
  <c r="S210" i="2"/>
  <c r="R210" i="2"/>
  <c r="Q210" i="2"/>
  <c r="J210" i="2"/>
  <c r="I210" i="2"/>
  <c r="K210" i="2" s="1"/>
  <c r="H210" i="2"/>
  <c r="E210" i="2"/>
  <c r="D210" i="2"/>
  <c r="C210" i="2"/>
  <c r="B210" i="2"/>
  <c r="AA209" i="2"/>
  <c r="R209" i="2"/>
  <c r="Q209" i="2"/>
  <c r="S209" i="2" s="1"/>
  <c r="T209" i="2" s="1"/>
  <c r="K209" i="2"/>
  <c r="I209" i="2"/>
  <c r="H209" i="2"/>
  <c r="J209" i="2" s="1"/>
  <c r="E209" i="2"/>
  <c r="B209" i="2"/>
  <c r="C209" i="2" s="1"/>
  <c r="D209" i="2" s="1"/>
  <c r="AA208" i="2"/>
  <c r="R208" i="2"/>
  <c r="Q208" i="2"/>
  <c r="S208" i="2" s="1"/>
  <c r="I208" i="2"/>
  <c r="K208" i="2" s="1"/>
  <c r="H208" i="2"/>
  <c r="J208" i="2" s="1"/>
  <c r="B208" i="2"/>
  <c r="C208" i="2" s="1"/>
  <c r="AA207" i="2"/>
  <c r="S207" i="2"/>
  <c r="R207" i="2"/>
  <c r="T207" i="2" s="1"/>
  <c r="Q207" i="2"/>
  <c r="J207" i="2"/>
  <c r="I207" i="2"/>
  <c r="K207" i="2" s="1"/>
  <c r="H207" i="2"/>
  <c r="D207" i="2"/>
  <c r="C207" i="2"/>
  <c r="B207" i="2"/>
  <c r="AA206" i="2"/>
  <c r="S206" i="2"/>
  <c r="R206" i="2"/>
  <c r="T206" i="2" s="1"/>
  <c r="Q206" i="2"/>
  <c r="J206" i="2"/>
  <c r="K206" i="2" s="1"/>
  <c r="I206" i="2"/>
  <c r="H206" i="2"/>
  <c r="C206" i="2"/>
  <c r="B206" i="2"/>
  <c r="AA205" i="2"/>
  <c r="T205" i="2"/>
  <c r="R205" i="2"/>
  <c r="Q205" i="2"/>
  <c r="S205" i="2" s="1"/>
  <c r="J205" i="2"/>
  <c r="K205" i="2" s="1"/>
  <c r="I205" i="2"/>
  <c r="H205" i="2"/>
  <c r="B205" i="2"/>
  <c r="C205" i="2" s="1"/>
  <c r="AA204" i="2"/>
  <c r="T204" i="2"/>
  <c r="R204" i="2"/>
  <c r="Q204" i="2"/>
  <c r="S204" i="2" s="1"/>
  <c r="I204" i="2"/>
  <c r="K204" i="2" s="1"/>
  <c r="H204" i="2"/>
  <c r="J204" i="2" s="1"/>
  <c r="B204" i="2"/>
  <c r="C204" i="2" s="1"/>
  <c r="AA203" i="2"/>
  <c r="R203" i="2"/>
  <c r="Q203" i="2"/>
  <c r="S203" i="2" s="1"/>
  <c r="J203" i="2"/>
  <c r="I203" i="2"/>
  <c r="K203" i="2" s="1"/>
  <c r="H203" i="2"/>
  <c r="C203" i="2"/>
  <c r="B203" i="2"/>
  <c r="AA202" i="2"/>
  <c r="T202" i="2"/>
  <c r="S202" i="2"/>
  <c r="R202" i="2"/>
  <c r="Q202" i="2"/>
  <c r="J202" i="2"/>
  <c r="K202" i="2" s="1"/>
  <c r="I202" i="2"/>
  <c r="H202" i="2"/>
  <c r="E202" i="2"/>
  <c r="B202" i="2"/>
  <c r="C202" i="2" s="1"/>
  <c r="D202" i="2" s="1"/>
  <c r="AA201" i="2"/>
  <c r="S201" i="2"/>
  <c r="T201" i="2" s="1"/>
  <c r="R201" i="2"/>
  <c r="Q201" i="2"/>
  <c r="K201" i="2"/>
  <c r="I201" i="2"/>
  <c r="H201" i="2"/>
  <c r="J201" i="2" s="1"/>
  <c r="B201" i="2"/>
  <c r="C201" i="2" s="1"/>
  <c r="AA200" i="2"/>
  <c r="R200" i="2"/>
  <c r="Q200" i="2"/>
  <c r="S200" i="2" s="1"/>
  <c r="I200" i="2"/>
  <c r="K200" i="2" s="1"/>
  <c r="H200" i="2"/>
  <c r="J200" i="2" s="1"/>
  <c r="C200" i="2"/>
  <c r="B200" i="2"/>
  <c r="AA199" i="2"/>
  <c r="S199" i="2"/>
  <c r="R199" i="2"/>
  <c r="T199" i="2" s="1"/>
  <c r="Q199" i="2"/>
  <c r="J199" i="2"/>
  <c r="I199" i="2"/>
  <c r="H199" i="2"/>
  <c r="D199" i="2"/>
  <c r="C199" i="2"/>
  <c r="B199" i="2"/>
  <c r="AA198" i="2"/>
  <c r="S198" i="2"/>
  <c r="R198" i="2"/>
  <c r="Q198" i="2"/>
  <c r="K198" i="2"/>
  <c r="J198" i="2"/>
  <c r="I198" i="2"/>
  <c r="H198" i="2"/>
  <c r="C198" i="2"/>
  <c r="B198" i="2"/>
  <c r="AA197" i="2"/>
  <c r="R197" i="2"/>
  <c r="Q197" i="2"/>
  <c r="S197" i="2" s="1"/>
  <c r="T197" i="2" s="1"/>
  <c r="J197" i="2"/>
  <c r="K197" i="2" s="1"/>
  <c r="I197" i="2"/>
  <c r="H197" i="2"/>
  <c r="E197" i="2"/>
  <c r="B197" i="2"/>
  <c r="C197" i="2" s="1"/>
  <c r="D197" i="2" s="1"/>
  <c r="AA196" i="2"/>
  <c r="R196" i="2"/>
  <c r="Q196" i="2"/>
  <c r="S196" i="2" s="1"/>
  <c r="T196" i="2" s="1"/>
  <c r="I196" i="2"/>
  <c r="K196" i="2" s="1"/>
  <c r="H196" i="2"/>
  <c r="J196" i="2" s="1"/>
  <c r="E196" i="2"/>
  <c r="B196" i="2"/>
  <c r="C196" i="2" s="1"/>
  <c r="D196" i="2" s="1"/>
  <c r="AA195" i="2"/>
  <c r="R195" i="2"/>
  <c r="T195" i="2" s="1"/>
  <c r="Q195" i="2"/>
  <c r="S195" i="2" s="1"/>
  <c r="J195" i="2"/>
  <c r="I195" i="2"/>
  <c r="H195" i="2"/>
  <c r="C195" i="2"/>
  <c r="B195" i="2"/>
  <c r="AA194" i="2"/>
  <c r="S194" i="2"/>
  <c r="T194" i="2" s="1"/>
  <c r="R194" i="2"/>
  <c r="Q194" i="2"/>
  <c r="J194" i="2"/>
  <c r="K194" i="2" s="1"/>
  <c r="I194" i="2"/>
  <c r="H194" i="2"/>
  <c r="B194" i="2"/>
  <c r="C194" i="2" s="1"/>
  <c r="AA193" i="2"/>
  <c r="R193" i="2"/>
  <c r="Q193" i="2"/>
  <c r="S193" i="2" s="1"/>
  <c r="T193" i="2" s="1"/>
  <c r="K193" i="2"/>
  <c r="I193" i="2"/>
  <c r="H193" i="2"/>
  <c r="J193" i="2" s="1"/>
  <c r="B193" i="2"/>
  <c r="C193" i="2" s="1"/>
  <c r="AA192" i="2"/>
  <c r="R192" i="2"/>
  <c r="T192" i="2" s="1"/>
  <c r="Q192" i="2"/>
  <c r="S192" i="2" s="1"/>
  <c r="K192" i="2"/>
  <c r="I192" i="2"/>
  <c r="H192" i="2"/>
  <c r="J192" i="2" s="1"/>
  <c r="B192" i="2"/>
  <c r="C192" i="2" s="1"/>
  <c r="AA191" i="2"/>
  <c r="S191" i="2"/>
  <c r="R191" i="2"/>
  <c r="T191" i="2" s="1"/>
  <c r="Q191" i="2"/>
  <c r="J191" i="2"/>
  <c r="I191" i="2"/>
  <c r="H191" i="2"/>
  <c r="D191" i="2"/>
  <c r="C191" i="2"/>
  <c r="B191" i="2"/>
  <c r="AA190" i="2"/>
  <c r="S190" i="2"/>
  <c r="T190" i="2" s="1"/>
  <c r="R190" i="2"/>
  <c r="Q190" i="2"/>
  <c r="K190" i="2"/>
  <c r="J190" i="2"/>
  <c r="I190" i="2"/>
  <c r="H190" i="2"/>
  <c r="D190" i="2"/>
  <c r="E190" i="2" s="1"/>
  <c r="C190" i="2"/>
  <c r="B190" i="2"/>
  <c r="AA189" i="2"/>
  <c r="R189" i="2"/>
  <c r="Q189" i="2"/>
  <c r="S189" i="2" s="1"/>
  <c r="T189" i="2" s="1"/>
  <c r="K189" i="2"/>
  <c r="J189" i="2"/>
  <c r="I189" i="2"/>
  <c r="H189" i="2"/>
  <c r="E189" i="2"/>
  <c r="B189" i="2"/>
  <c r="C189" i="2" s="1"/>
  <c r="D189" i="2" s="1"/>
  <c r="AA188" i="2"/>
  <c r="R188" i="2"/>
  <c r="T188" i="2" s="1"/>
  <c r="Q188" i="2"/>
  <c r="S188" i="2" s="1"/>
  <c r="I188" i="2"/>
  <c r="H188" i="2"/>
  <c r="J188" i="2" s="1"/>
  <c r="B188" i="2"/>
  <c r="C188" i="2" s="1"/>
  <c r="D188" i="2" s="1"/>
  <c r="AA187" i="2"/>
  <c r="S187" i="2"/>
  <c r="R187" i="2"/>
  <c r="Q187" i="2"/>
  <c r="J187" i="2"/>
  <c r="I187" i="2"/>
  <c r="K187" i="2" s="1"/>
  <c r="H187" i="2"/>
  <c r="B187" i="2"/>
  <c r="C187" i="2" s="1"/>
  <c r="AA186" i="2"/>
  <c r="S186" i="2"/>
  <c r="T186" i="2" s="1"/>
  <c r="R186" i="2"/>
  <c r="Q186" i="2"/>
  <c r="J186" i="2"/>
  <c r="I186" i="2"/>
  <c r="K186" i="2" s="1"/>
  <c r="H186" i="2"/>
  <c r="B186" i="2"/>
  <c r="C186" i="2" s="1"/>
  <c r="AA185" i="2"/>
  <c r="T185" i="2"/>
  <c r="S185" i="2"/>
  <c r="R185" i="2"/>
  <c r="Q185" i="2"/>
  <c r="I185" i="2"/>
  <c r="H185" i="2"/>
  <c r="J185" i="2" s="1"/>
  <c r="K185" i="2" s="1"/>
  <c r="D185" i="2"/>
  <c r="B185" i="2"/>
  <c r="C185" i="2" s="1"/>
  <c r="AA184" i="2"/>
  <c r="R184" i="2"/>
  <c r="T184" i="2" s="1"/>
  <c r="Q184" i="2"/>
  <c r="S184" i="2" s="1"/>
  <c r="I184" i="2"/>
  <c r="K184" i="2" s="1"/>
  <c r="H184" i="2"/>
  <c r="J184" i="2" s="1"/>
  <c r="C184" i="2"/>
  <c r="B184" i="2"/>
  <c r="AA183" i="2"/>
  <c r="S183" i="2"/>
  <c r="R183" i="2"/>
  <c r="Q183" i="2"/>
  <c r="I183" i="2"/>
  <c r="H183" i="2"/>
  <c r="J183" i="2" s="1"/>
  <c r="D183" i="2"/>
  <c r="C183" i="2"/>
  <c r="B183" i="2"/>
  <c r="AA182" i="2"/>
  <c r="S182" i="2"/>
  <c r="R182" i="2"/>
  <c r="T182" i="2" s="1"/>
  <c r="Q182" i="2"/>
  <c r="J182" i="2"/>
  <c r="K182" i="2" s="1"/>
  <c r="I182" i="2"/>
  <c r="H182" i="2"/>
  <c r="D182" i="2"/>
  <c r="C182" i="2"/>
  <c r="B182" i="2"/>
  <c r="AA181" i="2"/>
  <c r="T181" i="2"/>
  <c r="R181" i="2"/>
  <c r="Q181" i="2"/>
  <c r="S181" i="2" s="1"/>
  <c r="J181" i="2"/>
  <c r="K181" i="2" s="1"/>
  <c r="I181" i="2"/>
  <c r="H181" i="2"/>
  <c r="E181" i="2"/>
  <c r="B181" i="2"/>
  <c r="C181" i="2" s="1"/>
  <c r="D181" i="2" s="1"/>
  <c r="AA180" i="2"/>
  <c r="R180" i="2"/>
  <c r="Q180" i="2"/>
  <c r="S180" i="2" s="1"/>
  <c r="T180" i="2" s="1"/>
  <c r="I180" i="2"/>
  <c r="H180" i="2"/>
  <c r="J180" i="2" s="1"/>
  <c r="C180" i="2"/>
  <c r="D180" i="2" s="1"/>
  <c r="B180" i="2"/>
  <c r="AA179" i="2"/>
  <c r="R179" i="2"/>
  <c r="T179" i="2" s="1"/>
  <c r="Q179" i="2"/>
  <c r="S179" i="2" s="1"/>
  <c r="J179" i="2"/>
  <c r="I179" i="2"/>
  <c r="H179" i="2"/>
  <c r="D179" i="2"/>
  <c r="B179" i="2"/>
  <c r="C179" i="2" s="1"/>
  <c r="AA178" i="2"/>
  <c r="S178" i="2"/>
  <c r="T178" i="2" s="1"/>
  <c r="R178" i="2"/>
  <c r="Q178" i="2"/>
  <c r="K178" i="2"/>
  <c r="J178" i="2"/>
  <c r="I178" i="2"/>
  <c r="H178" i="2"/>
  <c r="B178" i="2"/>
  <c r="C178" i="2" s="1"/>
  <c r="AA177" i="2"/>
  <c r="T177" i="2"/>
  <c r="R177" i="2"/>
  <c r="Q177" i="2"/>
  <c r="S177" i="2" s="1"/>
  <c r="I177" i="2"/>
  <c r="H177" i="2"/>
  <c r="J177" i="2" s="1"/>
  <c r="K177" i="2" s="1"/>
  <c r="D177" i="2"/>
  <c r="E177" i="2" s="1"/>
  <c r="B177" i="2"/>
  <c r="C177" i="2" s="1"/>
  <c r="AA176" i="2"/>
  <c r="R176" i="2"/>
  <c r="T176" i="2" s="1"/>
  <c r="Q176" i="2"/>
  <c r="S176" i="2" s="1"/>
  <c r="I176" i="2"/>
  <c r="H176" i="2"/>
  <c r="J176" i="2" s="1"/>
  <c r="K176" i="2" s="1"/>
  <c r="C176" i="2"/>
  <c r="B176" i="2"/>
  <c r="AA175" i="2"/>
  <c r="S175" i="2"/>
  <c r="R175" i="2"/>
  <c r="Q175" i="2"/>
  <c r="I175" i="2"/>
  <c r="H175" i="2"/>
  <c r="J175" i="2" s="1"/>
  <c r="C175" i="2"/>
  <c r="B175" i="2"/>
  <c r="AA174" i="2"/>
  <c r="S174" i="2"/>
  <c r="R174" i="2"/>
  <c r="T174" i="2" s="1"/>
  <c r="Q174" i="2"/>
  <c r="J174" i="2"/>
  <c r="K174" i="2" s="1"/>
  <c r="I174" i="2"/>
  <c r="H174" i="2"/>
  <c r="C174" i="2"/>
  <c r="B174" i="2"/>
  <c r="AA173" i="2"/>
  <c r="R173" i="2"/>
  <c r="Q173" i="2"/>
  <c r="S173" i="2" s="1"/>
  <c r="T173" i="2" s="1"/>
  <c r="I173" i="2"/>
  <c r="H173" i="2"/>
  <c r="J173" i="2" s="1"/>
  <c r="K173" i="2" s="1"/>
  <c r="B173" i="2"/>
  <c r="C173" i="2" s="1"/>
  <c r="D173" i="2" s="1"/>
  <c r="AA172" i="2"/>
  <c r="R172" i="2"/>
  <c r="T172" i="2" s="1"/>
  <c r="Q172" i="2"/>
  <c r="S172" i="2" s="1"/>
  <c r="I172" i="2"/>
  <c r="K172" i="2" s="1"/>
  <c r="H172" i="2"/>
  <c r="J172" i="2" s="1"/>
  <c r="B172" i="2"/>
  <c r="C172" i="2" s="1"/>
  <c r="AA171" i="2"/>
  <c r="R171" i="2"/>
  <c r="Q171" i="2"/>
  <c r="S171" i="2" s="1"/>
  <c r="J171" i="2"/>
  <c r="I171" i="2"/>
  <c r="H171" i="2"/>
  <c r="B171" i="2"/>
  <c r="C171" i="2" s="1"/>
  <c r="AA170" i="2"/>
  <c r="S170" i="2"/>
  <c r="T170" i="2" s="1"/>
  <c r="R170" i="2"/>
  <c r="Q170" i="2"/>
  <c r="K170" i="2"/>
  <c r="J170" i="2"/>
  <c r="I170" i="2"/>
  <c r="H170" i="2"/>
  <c r="D170" i="2"/>
  <c r="E170" i="2" s="1"/>
  <c r="B170" i="2"/>
  <c r="C170" i="2" s="1"/>
  <c r="AA169" i="2"/>
  <c r="R169" i="2"/>
  <c r="Q169" i="2"/>
  <c r="S169" i="2" s="1"/>
  <c r="T169" i="2" s="1"/>
  <c r="K169" i="2"/>
  <c r="I169" i="2"/>
  <c r="H169" i="2"/>
  <c r="J169" i="2" s="1"/>
  <c r="D169" i="2"/>
  <c r="B169" i="2"/>
  <c r="C169" i="2" s="1"/>
  <c r="E169" i="2" s="1"/>
  <c r="AA168" i="2"/>
  <c r="R168" i="2"/>
  <c r="Q168" i="2"/>
  <c r="S168" i="2" s="1"/>
  <c r="K168" i="2"/>
  <c r="I168" i="2"/>
  <c r="H168" i="2"/>
  <c r="J168" i="2" s="1"/>
  <c r="C168" i="2"/>
  <c r="B168" i="2"/>
  <c r="AA167" i="2"/>
  <c r="S167" i="2"/>
  <c r="R167" i="2"/>
  <c r="T167" i="2" s="1"/>
  <c r="Q167" i="2"/>
  <c r="I167" i="2"/>
  <c r="H167" i="2"/>
  <c r="J167" i="2" s="1"/>
  <c r="C167" i="2"/>
  <c r="B167" i="2"/>
  <c r="AA166" i="2"/>
  <c r="T166" i="2"/>
  <c r="S166" i="2"/>
  <c r="R166" i="2"/>
  <c r="Q166" i="2"/>
  <c r="J166" i="2"/>
  <c r="K166" i="2" s="1"/>
  <c r="I166" i="2"/>
  <c r="H166" i="2"/>
  <c r="E166" i="2"/>
  <c r="D166" i="2"/>
  <c r="C166" i="2"/>
  <c r="B166" i="2"/>
  <c r="AA165" i="2"/>
  <c r="R165" i="2"/>
  <c r="Q165" i="2"/>
  <c r="S165" i="2" s="1"/>
  <c r="T165" i="2" s="1"/>
  <c r="I165" i="2"/>
  <c r="H165" i="2"/>
  <c r="J165" i="2" s="1"/>
  <c r="K165" i="2" s="1"/>
  <c r="B165" i="2"/>
  <c r="C165" i="2" s="1"/>
  <c r="AA164" i="2"/>
  <c r="T164" i="2"/>
  <c r="R164" i="2"/>
  <c r="Q164" i="2"/>
  <c r="S164" i="2" s="1"/>
  <c r="I164" i="2"/>
  <c r="H164" i="2"/>
  <c r="J164" i="2" s="1"/>
  <c r="C164" i="2"/>
  <c r="B164" i="2"/>
  <c r="AA163" i="2"/>
  <c r="S163" i="2"/>
  <c r="R163" i="2"/>
  <c r="Q163" i="2"/>
  <c r="J163" i="2"/>
  <c r="I163" i="2"/>
  <c r="H163" i="2"/>
  <c r="C163" i="2"/>
  <c r="B163" i="2"/>
  <c r="AA162" i="2"/>
  <c r="S162" i="2"/>
  <c r="T162" i="2" s="1"/>
  <c r="R162" i="2"/>
  <c r="Q162" i="2"/>
  <c r="K162" i="2"/>
  <c r="J162" i="2"/>
  <c r="I162" i="2"/>
  <c r="H162" i="2"/>
  <c r="D162" i="2"/>
  <c r="E162" i="2" s="1"/>
  <c r="B162" i="2"/>
  <c r="C162" i="2" s="1"/>
  <c r="AA161" i="2"/>
  <c r="S161" i="2"/>
  <c r="T161" i="2" s="1"/>
  <c r="R161" i="2"/>
  <c r="Q161" i="2"/>
  <c r="I161" i="2"/>
  <c r="H161" i="2"/>
  <c r="J161" i="2" s="1"/>
  <c r="K161" i="2" s="1"/>
  <c r="E161" i="2"/>
  <c r="D161" i="2"/>
  <c r="B161" i="2"/>
  <c r="C161" i="2" s="1"/>
  <c r="AA160" i="2"/>
  <c r="R160" i="2"/>
  <c r="T160" i="2" s="1"/>
  <c r="Q160" i="2"/>
  <c r="S160" i="2" s="1"/>
  <c r="K160" i="2"/>
  <c r="I160" i="2"/>
  <c r="H160" i="2"/>
  <c r="J160" i="2" s="1"/>
  <c r="C160" i="2"/>
  <c r="B160" i="2"/>
  <c r="AA159" i="2"/>
  <c r="S159" i="2"/>
  <c r="R159" i="2"/>
  <c r="Q159" i="2"/>
  <c r="I159" i="2"/>
  <c r="H159" i="2"/>
  <c r="J159" i="2" s="1"/>
  <c r="D159" i="2"/>
  <c r="C159" i="2"/>
  <c r="B159" i="2"/>
  <c r="AA158" i="2"/>
  <c r="T158" i="2"/>
  <c r="S158" i="2"/>
  <c r="R158" i="2"/>
  <c r="Q158" i="2"/>
  <c r="K158" i="2"/>
  <c r="J158" i="2"/>
  <c r="I158" i="2"/>
  <c r="H158" i="2"/>
  <c r="E158" i="2"/>
  <c r="C158" i="2"/>
  <c r="D158" i="2" s="1"/>
  <c r="B158" i="2"/>
  <c r="AA157" i="2"/>
  <c r="T157" i="2"/>
  <c r="R157" i="2"/>
  <c r="Q157" i="2"/>
  <c r="S157" i="2" s="1"/>
  <c r="I157" i="2"/>
  <c r="H157" i="2"/>
  <c r="J157" i="2" s="1"/>
  <c r="K157" i="2" s="1"/>
  <c r="B157" i="2"/>
  <c r="C157" i="2" s="1"/>
  <c r="AA156" i="2"/>
  <c r="R156" i="2"/>
  <c r="T156" i="2" s="1"/>
  <c r="Q156" i="2"/>
  <c r="S156" i="2" s="1"/>
  <c r="I156" i="2"/>
  <c r="H156" i="2"/>
  <c r="J156" i="2" s="1"/>
  <c r="E156" i="2"/>
  <c r="C156" i="2"/>
  <c r="D156" i="2" s="1"/>
  <c r="B156" i="2"/>
  <c r="AA155" i="2"/>
  <c r="S155" i="2"/>
  <c r="R155" i="2"/>
  <c r="Q155" i="2"/>
  <c r="J155" i="2"/>
  <c r="I155" i="2"/>
  <c r="K155" i="2" s="1"/>
  <c r="H155" i="2"/>
  <c r="B155" i="2"/>
  <c r="C155" i="2" s="1"/>
  <c r="AA154" i="2"/>
  <c r="S154" i="2"/>
  <c r="T154" i="2" s="1"/>
  <c r="R154" i="2"/>
  <c r="Q154" i="2"/>
  <c r="J154" i="2"/>
  <c r="I154" i="2"/>
  <c r="K154" i="2" s="1"/>
  <c r="H154" i="2"/>
  <c r="E154" i="2"/>
  <c r="D154" i="2"/>
  <c r="C154" i="2"/>
  <c r="B154" i="2"/>
  <c r="AA153" i="2"/>
  <c r="S153" i="2"/>
  <c r="T153" i="2" s="1"/>
  <c r="R153" i="2"/>
  <c r="Q153" i="2"/>
  <c r="I153" i="2"/>
  <c r="H153" i="2"/>
  <c r="J153" i="2" s="1"/>
  <c r="K153" i="2" s="1"/>
  <c r="B153" i="2"/>
  <c r="C153" i="2" s="1"/>
  <c r="AA152" i="2"/>
  <c r="S152" i="2"/>
  <c r="R152" i="2"/>
  <c r="T152" i="2" s="1"/>
  <c r="Q152" i="2"/>
  <c r="I152" i="2"/>
  <c r="H152" i="2"/>
  <c r="J152" i="2" s="1"/>
  <c r="D152" i="2"/>
  <c r="C152" i="2"/>
  <c r="B152" i="2"/>
  <c r="AA151" i="2"/>
  <c r="R151" i="2"/>
  <c r="Q151" i="2"/>
  <c r="S151" i="2" s="1"/>
  <c r="J151" i="2"/>
  <c r="I151" i="2"/>
  <c r="H151" i="2"/>
  <c r="D151" i="2"/>
  <c r="B151" i="2"/>
  <c r="C151" i="2" s="1"/>
  <c r="AA150" i="2"/>
  <c r="T150" i="2"/>
  <c r="S150" i="2"/>
  <c r="R150" i="2"/>
  <c r="Q150" i="2"/>
  <c r="I150" i="2"/>
  <c r="K150" i="2" s="1"/>
  <c r="H150" i="2"/>
  <c r="J150" i="2" s="1"/>
  <c r="D150" i="2"/>
  <c r="E150" i="2" s="1"/>
  <c r="C150" i="2"/>
  <c r="B150" i="2"/>
  <c r="AA149" i="2"/>
  <c r="S149" i="2"/>
  <c r="R149" i="2"/>
  <c r="T149" i="2" s="1"/>
  <c r="Q149" i="2"/>
  <c r="K149" i="2"/>
  <c r="I149" i="2"/>
  <c r="H149" i="2"/>
  <c r="J149" i="2" s="1"/>
  <c r="C149" i="2"/>
  <c r="B149" i="2"/>
  <c r="AA148" i="2"/>
  <c r="R148" i="2"/>
  <c r="T148" i="2" s="1"/>
  <c r="Q148" i="2"/>
  <c r="S148" i="2" s="1"/>
  <c r="I148" i="2"/>
  <c r="H148" i="2"/>
  <c r="J148" i="2" s="1"/>
  <c r="C148" i="2"/>
  <c r="B148" i="2"/>
  <c r="AA147" i="2"/>
  <c r="S147" i="2"/>
  <c r="T147" i="2" s="1"/>
  <c r="R147" i="2"/>
  <c r="Q147" i="2"/>
  <c r="J147" i="2"/>
  <c r="I147" i="2"/>
  <c r="H147" i="2"/>
  <c r="C147" i="2"/>
  <c r="B147" i="2"/>
  <c r="AA146" i="2"/>
  <c r="R146" i="2"/>
  <c r="Q146" i="2"/>
  <c r="S146" i="2" s="1"/>
  <c r="T146" i="2" s="1"/>
  <c r="K146" i="2"/>
  <c r="J146" i="2"/>
  <c r="I146" i="2"/>
  <c r="H146" i="2"/>
  <c r="E146" i="2"/>
  <c r="C146" i="2"/>
  <c r="D146" i="2" s="1"/>
  <c r="B146" i="2"/>
  <c r="AA145" i="2"/>
  <c r="R145" i="2"/>
  <c r="Q145" i="2"/>
  <c r="S145" i="2" s="1"/>
  <c r="T145" i="2" s="1"/>
  <c r="I145" i="2"/>
  <c r="K145" i="2" s="1"/>
  <c r="H145" i="2"/>
  <c r="J145" i="2" s="1"/>
  <c r="B145" i="2"/>
  <c r="C145" i="2" s="1"/>
  <c r="AA144" i="2"/>
  <c r="R144" i="2"/>
  <c r="Q144" i="2"/>
  <c r="S144" i="2" s="1"/>
  <c r="T144" i="2" s="1"/>
  <c r="I144" i="2"/>
  <c r="K144" i="2" s="1"/>
  <c r="H144" i="2"/>
  <c r="J144" i="2" s="1"/>
  <c r="B144" i="2"/>
  <c r="C144" i="2" s="1"/>
  <c r="D144" i="2" s="1"/>
  <c r="AA143" i="2"/>
  <c r="R143" i="2"/>
  <c r="T143" i="2" s="1"/>
  <c r="Q143" i="2"/>
  <c r="S143" i="2" s="1"/>
  <c r="K143" i="2"/>
  <c r="J143" i="2"/>
  <c r="I143" i="2"/>
  <c r="H143" i="2"/>
  <c r="B143" i="2"/>
  <c r="C143" i="2" s="1"/>
  <c r="AA142" i="2"/>
  <c r="T142" i="2"/>
  <c r="S142" i="2"/>
  <c r="R142" i="2"/>
  <c r="Q142" i="2"/>
  <c r="I142" i="2"/>
  <c r="H142" i="2"/>
  <c r="J142" i="2" s="1"/>
  <c r="K142" i="2" s="1"/>
  <c r="B142" i="2"/>
  <c r="C142" i="2" s="1"/>
  <c r="AA141" i="2"/>
  <c r="S141" i="2"/>
  <c r="R141" i="2"/>
  <c r="T141" i="2" s="1"/>
  <c r="Q141" i="2"/>
  <c r="I141" i="2"/>
  <c r="H141" i="2"/>
  <c r="J141" i="2" s="1"/>
  <c r="K141" i="2" s="1"/>
  <c r="D141" i="2"/>
  <c r="C141" i="2"/>
  <c r="B141" i="2"/>
  <c r="AA140" i="2"/>
  <c r="R140" i="2"/>
  <c r="Q140" i="2"/>
  <c r="S140" i="2" s="1"/>
  <c r="J140" i="2"/>
  <c r="I140" i="2"/>
  <c r="K140" i="2" s="1"/>
  <c r="H140" i="2"/>
  <c r="C140" i="2"/>
  <c r="B140" i="2"/>
  <c r="AA139" i="2"/>
  <c r="S139" i="2"/>
  <c r="R139" i="2"/>
  <c r="T139" i="2" s="1"/>
  <c r="Q139" i="2"/>
  <c r="I139" i="2"/>
  <c r="H139" i="2"/>
  <c r="J139" i="2" s="1"/>
  <c r="C139" i="2"/>
  <c r="B139" i="2"/>
  <c r="AA138" i="2"/>
  <c r="R138" i="2"/>
  <c r="Q138" i="2"/>
  <c r="S138" i="2" s="1"/>
  <c r="T138" i="2" s="1"/>
  <c r="J138" i="2"/>
  <c r="K138" i="2" s="1"/>
  <c r="I138" i="2"/>
  <c r="H138" i="2"/>
  <c r="E138" i="2"/>
  <c r="C138" i="2"/>
  <c r="D138" i="2" s="1"/>
  <c r="B138" i="2"/>
  <c r="AA137" i="2"/>
  <c r="R137" i="2"/>
  <c r="Q137" i="2"/>
  <c r="S137" i="2" s="1"/>
  <c r="T137" i="2" s="1"/>
  <c r="J137" i="2"/>
  <c r="I137" i="2"/>
  <c r="H137" i="2"/>
  <c r="B137" i="2"/>
  <c r="C137" i="2" s="1"/>
  <c r="AA136" i="2"/>
  <c r="S136" i="2"/>
  <c r="R136" i="2"/>
  <c r="T136" i="2" s="1"/>
  <c r="Q136" i="2"/>
  <c r="I136" i="2"/>
  <c r="K136" i="2" s="1"/>
  <c r="H136" i="2"/>
  <c r="J136" i="2" s="1"/>
  <c r="B136" i="2"/>
  <c r="C136" i="2" s="1"/>
  <c r="AA135" i="2"/>
  <c r="S135" i="2"/>
  <c r="R135" i="2"/>
  <c r="Q135" i="2"/>
  <c r="K135" i="2"/>
  <c r="J135" i="2"/>
  <c r="I135" i="2"/>
  <c r="H135" i="2"/>
  <c r="D135" i="2"/>
  <c r="B135" i="2"/>
  <c r="C135" i="2" s="1"/>
  <c r="AA134" i="2"/>
  <c r="S134" i="2"/>
  <c r="T134" i="2" s="1"/>
  <c r="R134" i="2"/>
  <c r="Q134" i="2"/>
  <c r="I134" i="2"/>
  <c r="K134" i="2" s="1"/>
  <c r="H134" i="2"/>
  <c r="J134" i="2" s="1"/>
  <c r="B134" i="2"/>
  <c r="C134" i="2" s="1"/>
  <c r="AA133" i="2"/>
  <c r="R133" i="2"/>
  <c r="Q133" i="2"/>
  <c r="S133" i="2" s="1"/>
  <c r="K133" i="2"/>
  <c r="I133" i="2"/>
  <c r="H133" i="2"/>
  <c r="J133" i="2" s="1"/>
  <c r="D133" i="2"/>
  <c r="B133" i="2"/>
  <c r="C133" i="2" s="1"/>
  <c r="AA132" i="2"/>
  <c r="R132" i="2"/>
  <c r="T132" i="2" s="1"/>
  <c r="Q132" i="2"/>
  <c r="S132" i="2" s="1"/>
  <c r="J132" i="2"/>
  <c r="I132" i="2"/>
  <c r="K132" i="2" s="1"/>
  <c r="H132" i="2"/>
  <c r="C132" i="2"/>
  <c r="B132" i="2"/>
  <c r="AA131" i="2"/>
  <c r="T131" i="2"/>
  <c r="S131" i="2"/>
  <c r="R131" i="2"/>
  <c r="Q131" i="2"/>
  <c r="I131" i="2"/>
  <c r="K131" i="2" s="1"/>
  <c r="H131" i="2"/>
  <c r="J131" i="2" s="1"/>
  <c r="E131" i="2"/>
  <c r="D131" i="2"/>
  <c r="C131" i="2"/>
  <c r="B131" i="2"/>
  <c r="AA130" i="2"/>
  <c r="R130" i="2"/>
  <c r="Q130" i="2"/>
  <c r="S130" i="2" s="1"/>
  <c r="K130" i="2"/>
  <c r="J130" i="2"/>
  <c r="I130" i="2"/>
  <c r="H130" i="2"/>
  <c r="B130" i="2"/>
  <c r="C130" i="2" s="1"/>
  <c r="D130" i="2" s="1"/>
  <c r="AA129" i="2"/>
  <c r="T129" i="2"/>
  <c r="R129" i="2"/>
  <c r="Q129" i="2"/>
  <c r="S129" i="2" s="1"/>
  <c r="J129" i="2"/>
  <c r="I129" i="2"/>
  <c r="K129" i="2" s="1"/>
  <c r="H129" i="2"/>
  <c r="B129" i="2"/>
  <c r="C129" i="2" s="1"/>
  <c r="AA128" i="2"/>
  <c r="T128" i="2"/>
  <c r="R128" i="2"/>
  <c r="Q128" i="2"/>
  <c r="S128" i="2" s="1"/>
  <c r="I128" i="2"/>
  <c r="H128" i="2"/>
  <c r="J128" i="2" s="1"/>
  <c r="C128" i="2"/>
  <c r="D128" i="2" s="1"/>
  <c r="B128" i="2"/>
  <c r="AA127" i="2"/>
  <c r="R127" i="2"/>
  <c r="Q127" i="2"/>
  <c r="S127" i="2" s="1"/>
  <c r="J127" i="2"/>
  <c r="I127" i="2"/>
  <c r="H127" i="2"/>
  <c r="B127" i="2"/>
  <c r="C127" i="2" s="1"/>
  <c r="AA126" i="2"/>
  <c r="T126" i="2"/>
  <c r="S126" i="2"/>
  <c r="R126" i="2"/>
  <c r="Q126" i="2"/>
  <c r="I126" i="2"/>
  <c r="H126" i="2"/>
  <c r="J126" i="2" s="1"/>
  <c r="K126" i="2" s="1"/>
  <c r="D126" i="2"/>
  <c r="B126" i="2"/>
  <c r="C126" i="2" s="1"/>
  <c r="AA125" i="2"/>
  <c r="S125" i="2"/>
  <c r="R125" i="2"/>
  <c r="Q125" i="2"/>
  <c r="K125" i="2"/>
  <c r="I125" i="2"/>
  <c r="H125" i="2"/>
  <c r="J125" i="2" s="1"/>
  <c r="C125" i="2"/>
  <c r="B125" i="2"/>
  <c r="AA124" i="2"/>
  <c r="R124" i="2"/>
  <c r="Q124" i="2"/>
  <c r="S124" i="2" s="1"/>
  <c r="J124" i="2"/>
  <c r="I124" i="2"/>
  <c r="H124" i="2"/>
  <c r="C124" i="2"/>
  <c r="B124" i="2"/>
  <c r="AA123" i="2"/>
  <c r="T123" i="2"/>
  <c r="S123" i="2"/>
  <c r="R123" i="2"/>
  <c r="Q123" i="2"/>
  <c r="J123" i="2"/>
  <c r="I123" i="2"/>
  <c r="K123" i="2" s="1"/>
  <c r="H123" i="2"/>
  <c r="D123" i="2"/>
  <c r="E123" i="2" s="1"/>
  <c r="C123" i="2"/>
  <c r="B123" i="2"/>
  <c r="AA122" i="2"/>
  <c r="T122" i="2"/>
  <c r="R122" i="2"/>
  <c r="Q122" i="2"/>
  <c r="S122" i="2" s="1"/>
  <c r="J122" i="2"/>
  <c r="K122" i="2" s="1"/>
  <c r="I122" i="2"/>
  <c r="H122" i="2"/>
  <c r="E122" i="2"/>
  <c r="C122" i="2"/>
  <c r="D122" i="2" s="1"/>
  <c r="B122" i="2"/>
  <c r="AA121" i="2"/>
  <c r="T121" i="2"/>
  <c r="R121" i="2"/>
  <c r="Q121" i="2"/>
  <c r="S121" i="2" s="1"/>
  <c r="J121" i="2"/>
  <c r="I121" i="2"/>
  <c r="H121" i="2"/>
  <c r="E121" i="2"/>
  <c r="B121" i="2"/>
  <c r="C121" i="2" s="1"/>
  <c r="D121" i="2" s="1"/>
  <c r="AA120" i="2"/>
  <c r="R120" i="2"/>
  <c r="Q120" i="2"/>
  <c r="S120" i="2" s="1"/>
  <c r="I120" i="2"/>
  <c r="K120" i="2" s="1"/>
  <c r="H120" i="2"/>
  <c r="J120" i="2" s="1"/>
  <c r="C120" i="2"/>
  <c r="B120" i="2"/>
  <c r="AA119" i="2"/>
  <c r="R119" i="2"/>
  <c r="Q119" i="2"/>
  <c r="S119" i="2" s="1"/>
  <c r="J119" i="2"/>
  <c r="I119" i="2"/>
  <c r="K119" i="2" s="1"/>
  <c r="H119" i="2"/>
  <c r="B119" i="2"/>
  <c r="C119" i="2" s="1"/>
  <c r="AA118" i="2"/>
  <c r="T118" i="2"/>
  <c r="S118" i="2"/>
  <c r="R118" i="2"/>
  <c r="Q118" i="2"/>
  <c r="I118" i="2"/>
  <c r="K118" i="2" s="1"/>
  <c r="H118" i="2"/>
  <c r="J118" i="2" s="1"/>
  <c r="E118" i="2"/>
  <c r="D118" i="2"/>
  <c r="B118" i="2"/>
  <c r="C118" i="2" s="1"/>
  <c r="AA117" i="2"/>
  <c r="S117" i="2"/>
  <c r="R117" i="2"/>
  <c r="Q117" i="2"/>
  <c r="I117" i="2"/>
  <c r="H117" i="2"/>
  <c r="J117" i="2" s="1"/>
  <c r="K117" i="2" s="1"/>
  <c r="B117" i="2"/>
  <c r="C117" i="2" s="1"/>
  <c r="AA116" i="2"/>
  <c r="S116" i="2"/>
  <c r="R116" i="2"/>
  <c r="T116" i="2" s="1"/>
  <c r="Q116" i="2"/>
  <c r="I116" i="2"/>
  <c r="H116" i="2"/>
  <c r="J116" i="2" s="1"/>
  <c r="K116" i="2" s="1"/>
  <c r="C116" i="2"/>
  <c r="B116" i="2"/>
  <c r="AA115" i="2"/>
  <c r="T115" i="2"/>
  <c r="S115" i="2"/>
  <c r="R115" i="2"/>
  <c r="Q115" i="2"/>
  <c r="I115" i="2"/>
  <c r="H115" i="2"/>
  <c r="J115" i="2" s="1"/>
  <c r="K115" i="2" s="1"/>
  <c r="D115" i="2"/>
  <c r="E115" i="2" s="1"/>
  <c r="C115" i="2"/>
  <c r="B115" i="2"/>
  <c r="AA114" i="2"/>
  <c r="R114" i="2"/>
  <c r="Q114" i="2"/>
  <c r="S114" i="2" s="1"/>
  <c r="T114" i="2" s="1"/>
  <c r="J114" i="2"/>
  <c r="K114" i="2" s="1"/>
  <c r="I114" i="2"/>
  <c r="H114" i="2"/>
  <c r="C114" i="2"/>
  <c r="B114" i="2"/>
  <c r="AA113" i="2"/>
  <c r="R113" i="2"/>
  <c r="Q113" i="2"/>
  <c r="S113" i="2" s="1"/>
  <c r="T113" i="2" s="1"/>
  <c r="I113" i="2"/>
  <c r="H113" i="2"/>
  <c r="J113" i="2" s="1"/>
  <c r="B113" i="2"/>
  <c r="C113" i="2" s="1"/>
  <c r="AA112" i="2"/>
  <c r="S112" i="2"/>
  <c r="T112" i="2" s="1"/>
  <c r="R112" i="2"/>
  <c r="Q112" i="2"/>
  <c r="J112" i="2"/>
  <c r="I112" i="2"/>
  <c r="K112" i="2" s="1"/>
  <c r="H112" i="2"/>
  <c r="C112" i="2"/>
  <c r="B112" i="2"/>
  <c r="AA111" i="2"/>
  <c r="S111" i="2"/>
  <c r="T111" i="2" s="1"/>
  <c r="R111" i="2"/>
  <c r="Q111" i="2"/>
  <c r="J111" i="2"/>
  <c r="I111" i="2"/>
  <c r="K111" i="2" s="1"/>
  <c r="H111" i="2"/>
  <c r="B111" i="2"/>
  <c r="C111" i="2" s="1"/>
  <c r="AA110" i="2"/>
  <c r="S110" i="2"/>
  <c r="T110" i="2" s="1"/>
  <c r="R110" i="2"/>
  <c r="Q110" i="2"/>
  <c r="I110" i="2"/>
  <c r="H110" i="2"/>
  <c r="J110" i="2" s="1"/>
  <c r="K110" i="2" s="1"/>
  <c r="D110" i="2"/>
  <c r="B110" i="2"/>
  <c r="C110" i="2" s="1"/>
  <c r="AA109" i="2"/>
  <c r="S109" i="2"/>
  <c r="R109" i="2"/>
  <c r="Q109" i="2"/>
  <c r="K109" i="2"/>
  <c r="I109" i="2"/>
  <c r="H109" i="2"/>
  <c r="J109" i="2" s="1"/>
  <c r="B109" i="2"/>
  <c r="C109" i="2" s="1"/>
  <c r="AA108" i="2"/>
  <c r="R108" i="2"/>
  <c r="Q108" i="2"/>
  <c r="S108" i="2" s="1"/>
  <c r="J108" i="2"/>
  <c r="I108" i="2"/>
  <c r="K108" i="2" s="1"/>
  <c r="H108" i="2"/>
  <c r="C108" i="2"/>
  <c r="B108" i="2"/>
  <c r="AA107" i="2"/>
  <c r="S107" i="2"/>
  <c r="R107" i="2"/>
  <c r="T107" i="2" s="1"/>
  <c r="Q107" i="2"/>
  <c r="J107" i="2"/>
  <c r="I107" i="2"/>
  <c r="H107" i="2"/>
  <c r="D107" i="2"/>
  <c r="C107" i="2"/>
  <c r="E107" i="2" s="1"/>
  <c r="B107" i="2"/>
  <c r="AA106" i="2"/>
  <c r="T106" i="2"/>
  <c r="R106" i="2"/>
  <c r="Q106" i="2"/>
  <c r="S106" i="2" s="1"/>
  <c r="J106" i="2"/>
  <c r="K106" i="2" s="1"/>
  <c r="I106" i="2"/>
  <c r="H106" i="2"/>
  <c r="B106" i="2"/>
  <c r="C106" i="2" s="1"/>
  <c r="AA105" i="2"/>
  <c r="R105" i="2"/>
  <c r="Q105" i="2"/>
  <c r="S105" i="2" s="1"/>
  <c r="T105" i="2" s="1"/>
  <c r="I105" i="2"/>
  <c r="K105" i="2" s="1"/>
  <c r="H105" i="2"/>
  <c r="J105" i="2" s="1"/>
  <c r="C105" i="2"/>
  <c r="B105" i="2"/>
  <c r="AA104" i="2"/>
  <c r="T104" i="2"/>
  <c r="S104" i="2"/>
  <c r="R104" i="2"/>
  <c r="Q104" i="2"/>
  <c r="J104" i="2"/>
  <c r="I104" i="2"/>
  <c r="H104" i="2"/>
  <c r="D104" i="2"/>
  <c r="C104" i="2"/>
  <c r="E104" i="2" s="1"/>
  <c r="B104" i="2"/>
  <c r="AA103" i="2"/>
  <c r="T103" i="2"/>
  <c r="R103" i="2"/>
  <c r="Q103" i="2"/>
  <c r="S103" i="2" s="1"/>
  <c r="J103" i="2"/>
  <c r="K103" i="2" s="1"/>
  <c r="I103" i="2"/>
  <c r="H103" i="2"/>
  <c r="B103" i="2"/>
  <c r="C103" i="2" s="1"/>
  <c r="AA102" i="2"/>
  <c r="R102" i="2"/>
  <c r="Q102" i="2"/>
  <c r="S102" i="2" s="1"/>
  <c r="T102" i="2" s="1"/>
  <c r="I102" i="2"/>
  <c r="H102" i="2"/>
  <c r="J102" i="2" s="1"/>
  <c r="E102" i="2"/>
  <c r="B102" i="2"/>
  <c r="C102" i="2" s="1"/>
  <c r="D102" i="2" s="1"/>
  <c r="AA101" i="2"/>
  <c r="R101" i="2"/>
  <c r="Q101" i="2"/>
  <c r="S101" i="2" s="1"/>
  <c r="T101" i="2" s="1"/>
  <c r="I101" i="2"/>
  <c r="H101" i="2"/>
  <c r="J101" i="2" s="1"/>
  <c r="C101" i="2"/>
  <c r="D101" i="2" s="1"/>
  <c r="E101" i="2" s="1"/>
  <c r="B101" i="2"/>
  <c r="AA100" i="2"/>
  <c r="S100" i="2"/>
  <c r="R100" i="2"/>
  <c r="Q100" i="2"/>
  <c r="K100" i="2"/>
  <c r="J100" i="2"/>
  <c r="I100" i="2"/>
  <c r="H100" i="2"/>
  <c r="B100" i="2"/>
  <c r="C100" i="2" s="1"/>
  <c r="AA99" i="2"/>
  <c r="T99" i="2"/>
  <c r="S99" i="2"/>
  <c r="R99" i="2"/>
  <c r="Q99" i="2"/>
  <c r="I99" i="2"/>
  <c r="H99" i="2"/>
  <c r="J99" i="2" s="1"/>
  <c r="D99" i="2"/>
  <c r="E99" i="2" s="1"/>
  <c r="C99" i="2"/>
  <c r="B99" i="2"/>
  <c r="AA98" i="2"/>
  <c r="R98" i="2"/>
  <c r="Q98" i="2"/>
  <c r="S98" i="2" s="1"/>
  <c r="K98" i="2"/>
  <c r="I98" i="2"/>
  <c r="H98" i="2"/>
  <c r="J98" i="2" s="1"/>
  <c r="C98" i="2"/>
  <c r="B98" i="2"/>
  <c r="AA97" i="2"/>
  <c r="S97" i="2"/>
  <c r="R97" i="2"/>
  <c r="T97" i="2" s="1"/>
  <c r="Q97" i="2"/>
  <c r="I97" i="2"/>
  <c r="H97" i="2"/>
  <c r="J97" i="2" s="1"/>
  <c r="K97" i="2" s="1"/>
  <c r="C97" i="2"/>
  <c r="B97" i="2"/>
  <c r="AA96" i="2"/>
  <c r="T96" i="2"/>
  <c r="S96" i="2"/>
  <c r="R96" i="2"/>
  <c r="Q96" i="2"/>
  <c r="I96" i="2"/>
  <c r="H96" i="2"/>
  <c r="J96" i="2" s="1"/>
  <c r="E96" i="2"/>
  <c r="D96" i="2"/>
  <c r="C96" i="2"/>
  <c r="B96" i="2"/>
  <c r="AA95" i="2"/>
  <c r="R95" i="2"/>
  <c r="Q95" i="2"/>
  <c r="S95" i="2" s="1"/>
  <c r="K95" i="2"/>
  <c r="J95" i="2"/>
  <c r="I95" i="2"/>
  <c r="H95" i="2"/>
  <c r="B95" i="2"/>
  <c r="C95" i="2" s="1"/>
  <c r="AA94" i="2"/>
  <c r="T94" i="2"/>
  <c r="R94" i="2"/>
  <c r="Q94" i="2"/>
  <c r="S94" i="2" s="1"/>
  <c r="I94" i="2"/>
  <c r="H94" i="2"/>
  <c r="J94" i="2" s="1"/>
  <c r="B94" i="2"/>
  <c r="C94" i="2" s="1"/>
  <c r="AA93" i="2"/>
  <c r="T93" i="2"/>
  <c r="S93" i="2"/>
  <c r="R93" i="2"/>
  <c r="Q93" i="2"/>
  <c r="I93" i="2"/>
  <c r="H93" i="2"/>
  <c r="J93" i="2" s="1"/>
  <c r="C93" i="2"/>
  <c r="D93" i="2" s="1"/>
  <c r="B93" i="2"/>
  <c r="AA92" i="2"/>
  <c r="S92" i="2"/>
  <c r="R92" i="2"/>
  <c r="Q92" i="2"/>
  <c r="J92" i="2"/>
  <c r="I92" i="2"/>
  <c r="K92" i="2" s="1"/>
  <c r="H92" i="2"/>
  <c r="B92" i="2"/>
  <c r="C92" i="2" s="1"/>
  <c r="AA91" i="2"/>
  <c r="S91" i="2"/>
  <c r="R91" i="2"/>
  <c r="Q91" i="2"/>
  <c r="K91" i="2"/>
  <c r="I91" i="2"/>
  <c r="H91" i="2"/>
  <c r="J91" i="2" s="1"/>
  <c r="C91" i="2"/>
  <c r="B91" i="2"/>
  <c r="AA90" i="2"/>
  <c r="S90" i="2"/>
  <c r="R90" i="2"/>
  <c r="Q90" i="2"/>
  <c r="I90" i="2"/>
  <c r="H90" i="2"/>
  <c r="J90" i="2" s="1"/>
  <c r="K90" i="2" s="1"/>
  <c r="D90" i="2"/>
  <c r="C90" i="2"/>
  <c r="B90" i="2"/>
  <c r="AA89" i="2"/>
  <c r="S89" i="2"/>
  <c r="R89" i="2"/>
  <c r="T89" i="2" s="1"/>
  <c r="Q89" i="2"/>
  <c r="K89" i="2"/>
  <c r="J89" i="2"/>
  <c r="I89" i="2"/>
  <c r="H89" i="2"/>
  <c r="C89" i="2"/>
  <c r="D89" i="2" s="1"/>
  <c r="B89" i="2"/>
  <c r="AA88" i="2"/>
  <c r="T88" i="2"/>
  <c r="S88" i="2"/>
  <c r="R88" i="2"/>
  <c r="Q88" i="2"/>
  <c r="I88" i="2"/>
  <c r="H88" i="2"/>
  <c r="J88" i="2" s="1"/>
  <c r="D88" i="2"/>
  <c r="E88" i="2" s="1"/>
  <c r="C88" i="2"/>
  <c r="B88" i="2"/>
  <c r="AA87" i="2"/>
  <c r="R87" i="2"/>
  <c r="Q87" i="2"/>
  <c r="S87" i="2" s="1"/>
  <c r="J87" i="2"/>
  <c r="K87" i="2" s="1"/>
  <c r="I87" i="2"/>
  <c r="H87" i="2"/>
  <c r="B87" i="2"/>
  <c r="C87" i="2" s="1"/>
  <c r="AA86" i="2"/>
  <c r="S86" i="2"/>
  <c r="T86" i="2" s="1"/>
  <c r="R86" i="2"/>
  <c r="Q86" i="2"/>
  <c r="J86" i="2"/>
  <c r="I86" i="2"/>
  <c r="H86" i="2"/>
  <c r="B86" i="2"/>
  <c r="C86" i="2" s="1"/>
  <c r="D86" i="2" s="1"/>
  <c r="E86" i="2" s="1"/>
  <c r="AA85" i="2"/>
  <c r="S85" i="2"/>
  <c r="R85" i="2"/>
  <c r="T85" i="2" s="1"/>
  <c r="Q85" i="2"/>
  <c r="K85" i="2"/>
  <c r="J85" i="2"/>
  <c r="I85" i="2"/>
  <c r="H85" i="2"/>
  <c r="B85" i="2"/>
  <c r="C85" i="2" s="1"/>
  <c r="AA84" i="2"/>
  <c r="S84" i="2"/>
  <c r="T84" i="2" s="1"/>
  <c r="R84" i="2"/>
  <c r="Q84" i="2"/>
  <c r="J84" i="2"/>
  <c r="I84" i="2"/>
  <c r="K84" i="2" s="1"/>
  <c r="H84" i="2"/>
  <c r="B84" i="2"/>
  <c r="C84" i="2" s="1"/>
  <c r="AA83" i="2"/>
  <c r="T83" i="2"/>
  <c r="S83" i="2"/>
  <c r="R83" i="2"/>
  <c r="Q83" i="2"/>
  <c r="I83" i="2"/>
  <c r="K83" i="2" s="1"/>
  <c r="H83" i="2"/>
  <c r="J83" i="2" s="1"/>
  <c r="E83" i="2"/>
  <c r="D83" i="2"/>
  <c r="C83" i="2"/>
  <c r="B83" i="2"/>
  <c r="AA82" i="2"/>
  <c r="R82" i="2"/>
  <c r="Q82" i="2"/>
  <c r="S82" i="2" s="1"/>
  <c r="K82" i="2"/>
  <c r="J82" i="2"/>
  <c r="I82" i="2"/>
  <c r="H82" i="2"/>
  <c r="B82" i="2"/>
  <c r="C82" i="2" s="1"/>
  <c r="AA81" i="2"/>
  <c r="T81" i="2"/>
  <c r="S81" i="2"/>
  <c r="R81" i="2"/>
  <c r="Q81" i="2"/>
  <c r="I81" i="2"/>
  <c r="H81" i="2"/>
  <c r="J81" i="2" s="1"/>
  <c r="E81" i="2"/>
  <c r="C81" i="2"/>
  <c r="D81" i="2" s="1"/>
  <c r="B81" i="2"/>
  <c r="AA80" i="2"/>
  <c r="R80" i="2"/>
  <c r="Q80" i="2"/>
  <c r="S80" i="2" s="1"/>
  <c r="J80" i="2"/>
  <c r="K80" i="2" s="1"/>
  <c r="I80" i="2"/>
  <c r="H80" i="2"/>
  <c r="B80" i="2"/>
  <c r="C80" i="2" s="1"/>
  <c r="AA79" i="2"/>
  <c r="T79" i="2"/>
  <c r="R79" i="2"/>
  <c r="Q79" i="2"/>
  <c r="S79" i="2" s="1"/>
  <c r="K79" i="2"/>
  <c r="J79" i="2"/>
  <c r="I79" i="2"/>
  <c r="H79" i="2"/>
  <c r="C79" i="2"/>
  <c r="D79" i="2" s="1"/>
  <c r="B79" i="2"/>
  <c r="AA78" i="2"/>
  <c r="R78" i="2"/>
  <c r="Q78" i="2"/>
  <c r="S78" i="2" s="1"/>
  <c r="T78" i="2" s="1"/>
  <c r="J78" i="2"/>
  <c r="I78" i="2"/>
  <c r="K78" i="2" s="1"/>
  <c r="H78" i="2"/>
  <c r="D78" i="2"/>
  <c r="B78" i="2"/>
  <c r="C78" i="2" s="1"/>
  <c r="E78" i="2" s="1"/>
  <c r="AA77" i="2"/>
  <c r="R77" i="2"/>
  <c r="Q77" i="2"/>
  <c r="S77" i="2" s="1"/>
  <c r="I77" i="2"/>
  <c r="K77" i="2" s="1"/>
  <c r="H77" i="2"/>
  <c r="J77" i="2" s="1"/>
  <c r="B77" i="2"/>
  <c r="C77" i="2" s="1"/>
  <c r="AA76" i="2"/>
  <c r="R76" i="2"/>
  <c r="Q76" i="2"/>
  <c r="S76" i="2" s="1"/>
  <c r="J76" i="2"/>
  <c r="I76" i="2"/>
  <c r="K76" i="2" s="1"/>
  <c r="H76" i="2"/>
  <c r="D76" i="2"/>
  <c r="B76" i="2"/>
  <c r="C76" i="2" s="1"/>
  <c r="AA75" i="2"/>
  <c r="S75" i="2"/>
  <c r="R75" i="2"/>
  <c r="T75" i="2" s="1"/>
  <c r="Q75" i="2"/>
  <c r="K75" i="2"/>
  <c r="I75" i="2"/>
  <c r="H75" i="2"/>
  <c r="J75" i="2" s="1"/>
  <c r="C75" i="2"/>
  <c r="D75" i="2" s="1"/>
  <c r="E75" i="2" s="1"/>
  <c r="B75" i="2"/>
  <c r="AA74" i="2"/>
  <c r="S74" i="2"/>
  <c r="R74" i="2"/>
  <c r="Q74" i="2"/>
  <c r="I74" i="2"/>
  <c r="H74" i="2"/>
  <c r="J74" i="2" s="1"/>
  <c r="K74" i="2" s="1"/>
  <c r="C74" i="2"/>
  <c r="D74" i="2" s="1"/>
  <c r="B74" i="2"/>
  <c r="AA73" i="2"/>
  <c r="T73" i="2"/>
  <c r="R73" i="2"/>
  <c r="Q73" i="2"/>
  <c r="S73" i="2" s="1"/>
  <c r="I73" i="2"/>
  <c r="H73" i="2"/>
  <c r="J73" i="2" s="1"/>
  <c r="C73" i="2"/>
  <c r="D73" i="2" s="1"/>
  <c r="B73" i="2"/>
  <c r="AA72" i="2"/>
  <c r="R72" i="2"/>
  <c r="Q72" i="2"/>
  <c r="S72" i="2" s="1"/>
  <c r="I72" i="2"/>
  <c r="H72" i="2"/>
  <c r="J72" i="2" s="1"/>
  <c r="C72" i="2"/>
  <c r="B72" i="2"/>
  <c r="AA71" i="2"/>
  <c r="R71" i="2"/>
  <c r="T71" i="2" s="1"/>
  <c r="Q71" i="2"/>
  <c r="S71" i="2" s="1"/>
  <c r="J71" i="2"/>
  <c r="I71" i="2"/>
  <c r="K71" i="2" s="1"/>
  <c r="H71" i="2"/>
  <c r="E71" i="2"/>
  <c r="B71" i="2"/>
  <c r="C71" i="2" s="1"/>
  <c r="D71" i="2" s="1"/>
  <c r="AA70" i="2"/>
  <c r="R70" i="2"/>
  <c r="Q70" i="2"/>
  <c r="S70" i="2" s="1"/>
  <c r="T70" i="2" s="1"/>
  <c r="J70" i="2"/>
  <c r="I70" i="2"/>
  <c r="H70" i="2"/>
  <c r="B70" i="2"/>
  <c r="C70" i="2" s="1"/>
  <c r="AA69" i="2"/>
  <c r="S69" i="2"/>
  <c r="T69" i="2" s="1"/>
  <c r="R69" i="2"/>
  <c r="Q69" i="2"/>
  <c r="I69" i="2"/>
  <c r="H69" i="2"/>
  <c r="J69" i="2" s="1"/>
  <c r="C69" i="2"/>
  <c r="B69" i="2"/>
  <c r="AA68" i="2"/>
  <c r="R68" i="2"/>
  <c r="Q68" i="2"/>
  <c r="S68" i="2" s="1"/>
  <c r="K68" i="2"/>
  <c r="J68" i="2"/>
  <c r="I68" i="2"/>
  <c r="H68" i="2"/>
  <c r="D68" i="2"/>
  <c r="B68" i="2"/>
  <c r="C68" i="2" s="1"/>
  <c r="AA67" i="2"/>
  <c r="S67" i="2"/>
  <c r="T67" i="2" s="1"/>
  <c r="R67" i="2"/>
  <c r="Q67" i="2"/>
  <c r="I67" i="2"/>
  <c r="K67" i="2" s="1"/>
  <c r="H67" i="2"/>
  <c r="J67" i="2" s="1"/>
  <c r="C67" i="2"/>
  <c r="B67" i="2"/>
  <c r="AA66" i="2"/>
  <c r="R66" i="2"/>
  <c r="Q66" i="2"/>
  <c r="S66" i="2" s="1"/>
  <c r="I66" i="2"/>
  <c r="H66" i="2"/>
  <c r="J66" i="2" s="1"/>
  <c r="K66" i="2" s="1"/>
  <c r="D66" i="2"/>
  <c r="B66" i="2"/>
  <c r="C66" i="2" s="1"/>
  <c r="AA65" i="2"/>
  <c r="R65" i="2"/>
  <c r="Q65" i="2"/>
  <c r="S65" i="2" s="1"/>
  <c r="J65" i="2"/>
  <c r="K65" i="2" s="1"/>
  <c r="I65" i="2"/>
  <c r="H65" i="2"/>
  <c r="C65" i="2"/>
  <c r="D65" i="2" s="1"/>
  <c r="B65" i="2"/>
  <c r="AA64" i="2"/>
  <c r="S64" i="2"/>
  <c r="T64" i="2" s="1"/>
  <c r="R64" i="2"/>
  <c r="Q64" i="2"/>
  <c r="I64" i="2"/>
  <c r="H64" i="2"/>
  <c r="J64" i="2" s="1"/>
  <c r="C64" i="2"/>
  <c r="D64" i="2" s="1"/>
  <c r="E64" i="2" s="1"/>
  <c r="B64" i="2"/>
  <c r="AA63" i="2"/>
  <c r="R63" i="2"/>
  <c r="Q63" i="2"/>
  <c r="S63" i="2" s="1"/>
  <c r="J63" i="2"/>
  <c r="K63" i="2" s="1"/>
  <c r="I63" i="2"/>
  <c r="H63" i="2"/>
  <c r="B63" i="2"/>
  <c r="C63" i="2" s="1"/>
  <c r="AA62" i="2"/>
  <c r="S62" i="2"/>
  <c r="T62" i="2" s="1"/>
  <c r="R62" i="2"/>
  <c r="Q62" i="2"/>
  <c r="J62" i="2"/>
  <c r="I62" i="2"/>
  <c r="H62" i="2"/>
  <c r="B62" i="2"/>
  <c r="C62" i="2" s="1"/>
  <c r="AA61" i="2"/>
  <c r="S61" i="2"/>
  <c r="R61" i="2"/>
  <c r="Q61" i="2"/>
  <c r="I61" i="2"/>
  <c r="K61" i="2" s="1"/>
  <c r="H61" i="2"/>
  <c r="J61" i="2" s="1"/>
  <c r="E61" i="2"/>
  <c r="C61" i="2"/>
  <c r="D61" i="2" s="1"/>
  <c r="B61" i="2"/>
  <c r="AA60" i="2"/>
  <c r="R60" i="2"/>
  <c r="Q60" i="2"/>
  <c r="S60" i="2" s="1"/>
  <c r="I60" i="2"/>
  <c r="K60" i="2" s="1"/>
  <c r="H60" i="2"/>
  <c r="J60" i="2" s="1"/>
  <c r="C60" i="2"/>
  <c r="B60" i="2"/>
  <c r="AA59" i="2"/>
  <c r="R59" i="2"/>
  <c r="T59" i="2" s="1"/>
  <c r="Q59" i="2"/>
  <c r="S59" i="2" s="1"/>
  <c r="J59" i="2"/>
  <c r="I59" i="2"/>
  <c r="H59" i="2"/>
  <c r="C59" i="2"/>
  <c r="D59" i="2" s="1"/>
  <c r="B59" i="2"/>
  <c r="AA58" i="2"/>
  <c r="S58" i="2"/>
  <c r="T58" i="2" s="1"/>
  <c r="R58" i="2"/>
  <c r="Q58" i="2"/>
  <c r="J58" i="2"/>
  <c r="I58" i="2"/>
  <c r="K58" i="2" s="1"/>
  <c r="H58" i="2"/>
  <c r="C58" i="2"/>
  <c r="B58" i="2"/>
  <c r="AA57" i="2"/>
  <c r="R57" i="2"/>
  <c r="Q57" i="2"/>
  <c r="S57" i="2" s="1"/>
  <c r="T57" i="2" s="1"/>
  <c r="J57" i="2"/>
  <c r="I57" i="2"/>
  <c r="K57" i="2" s="1"/>
  <c r="H57" i="2"/>
  <c r="E57" i="2"/>
  <c r="B57" i="2"/>
  <c r="C57" i="2" s="1"/>
  <c r="D57" i="2" s="1"/>
  <c r="AA56" i="2"/>
  <c r="R56" i="2"/>
  <c r="Q56" i="2"/>
  <c r="S56" i="2" s="1"/>
  <c r="T56" i="2" s="1"/>
  <c r="I56" i="2"/>
  <c r="H56" i="2"/>
  <c r="J56" i="2" s="1"/>
  <c r="B56" i="2"/>
  <c r="C56" i="2" s="1"/>
  <c r="AA55" i="2"/>
  <c r="S55" i="2"/>
  <c r="R55" i="2"/>
  <c r="T55" i="2" s="1"/>
  <c r="Q55" i="2"/>
  <c r="K55" i="2"/>
  <c r="I55" i="2"/>
  <c r="H55" i="2"/>
  <c r="J55" i="2" s="1"/>
  <c r="C55" i="2"/>
  <c r="D55" i="2" s="1"/>
  <c r="B55" i="2"/>
  <c r="AA54" i="2"/>
  <c r="S54" i="2"/>
  <c r="R54" i="2"/>
  <c r="T54" i="2" s="1"/>
  <c r="Q54" i="2"/>
  <c r="I54" i="2"/>
  <c r="H54" i="2"/>
  <c r="J54" i="2" s="1"/>
  <c r="D54" i="2"/>
  <c r="B54" i="2"/>
  <c r="C54" i="2" s="1"/>
  <c r="AA53" i="2"/>
  <c r="S53" i="2"/>
  <c r="R53" i="2"/>
  <c r="T53" i="2" s="1"/>
  <c r="Q53" i="2"/>
  <c r="K53" i="2"/>
  <c r="I53" i="2"/>
  <c r="H53" i="2"/>
  <c r="J53" i="2" s="1"/>
  <c r="C53" i="2"/>
  <c r="D53" i="2" s="1"/>
  <c r="E53" i="2" s="1"/>
  <c r="B53" i="2"/>
  <c r="AA52" i="2"/>
  <c r="R52" i="2"/>
  <c r="Q52" i="2"/>
  <c r="S52" i="2" s="1"/>
  <c r="J52" i="2"/>
  <c r="K52" i="2" s="1"/>
  <c r="I52" i="2"/>
  <c r="H52" i="2"/>
  <c r="B52" i="2"/>
  <c r="C52" i="2" s="1"/>
  <c r="AA51" i="2"/>
  <c r="T51" i="2"/>
  <c r="R51" i="2"/>
  <c r="Q51" i="2"/>
  <c r="S51" i="2" s="1"/>
  <c r="I51" i="2"/>
  <c r="H51" i="2"/>
  <c r="J51" i="2" s="1"/>
  <c r="E51" i="2"/>
  <c r="C51" i="2"/>
  <c r="D51" i="2" s="1"/>
  <c r="B51" i="2"/>
  <c r="AA50" i="2"/>
  <c r="R50" i="2"/>
  <c r="Q50" i="2"/>
  <c r="S50" i="2" s="1"/>
  <c r="T50" i="2" s="1"/>
  <c r="J50" i="2"/>
  <c r="I50" i="2"/>
  <c r="H50" i="2"/>
  <c r="B50" i="2"/>
  <c r="C50" i="2" s="1"/>
  <c r="AA49" i="2"/>
  <c r="R49" i="2"/>
  <c r="Q49" i="2"/>
  <c r="S49" i="2" s="1"/>
  <c r="T49" i="2" s="1"/>
  <c r="J49" i="2"/>
  <c r="K49" i="2" s="1"/>
  <c r="I49" i="2"/>
  <c r="H49" i="2"/>
  <c r="B49" i="2"/>
  <c r="C49" i="2" s="1"/>
  <c r="D49" i="2" s="1"/>
  <c r="AA48" i="2"/>
  <c r="T48" i="2"/>
  <c r="S48" i="2"/>
  <c r="R48" i="2"/>
  <c r="Q48" i="2"/>
  <c r="I48" i="2"/>
  <c r="H48" i="2"/>
  <c r="J48" i="2" s="1"/>
  <c r="B48" i="2"/>
  <c r="C48" i="2" s="1"/>
  <c r="AA47" i="2"/>
  <c r="S47" i="2"/>
  <c r="R47" i="2"/>
  <c r="Q47" i="2"/>
  <c r="I47" i="2"/>
  <c r="K47" i="2" s="1"/>
  <c r="H47" i="2"/>
  <c r="J47" i="2" s="1"/>
  <c r="B47" i="2"/>
  <c r="C47" i="2" s="1"/>
  <c r="D47" i="2" s="1"/>
  <c r="AA46" i="2"/>
  <c r="S46" i="2"/>
  <c r="R46" i="2"/>
  <c r="T46" i="2" s="1"/>
  <c r="Q46" i="2"/>
  <c r="J46" i="2"/>
  <c r="K46" i="2" s="1"/>
  <c r="I46" i="2"/>
  <c r="H46" i="2"/>
  <c r="B46" i="2"/>
  <c r="C46" i="2" s="1"/>
  <c r="AA45" i="2"/>
  <c r="S45" i="2"/>
  <c r="R45" i="2"/>
  <c r="T45" i="2" s="1"/>
  <c r="Q45" i="2"/>
  <c r="K45" i="2"/>
  <c r="I45" i="2"/>
  <c r="H45" i="2"/>
  <c r="J45" i="2" s="1"/>
  <c r="C45" i="2"/>
  <c r="B45" i="2"/>
  <c r="AA44" i="2"/>
  <c r="R44" i="2"/>
  <c r="T44" i="2" s="1"/>
  <c r="Q44" i="2"/>
  <c r="S44" i="2" s="1"/>
  <c r="I44" i="2"/>
  <c r="H44" i="2"/>
  <c r="J44" i="2" s="1"/>
  <c r="K44" i="2" s="1"/>
  <c r="C44" i="2"/>
  <c r="B44" i="2"/>
  <c r="AA43" i="2"/>
  <c r="R43" i="2"/>
  <c r="T43" i="2" s="1"/>
  <c r="Q43" i="2"/>
  <c r="S43" i="2" s="1"/>
  <c r="I43" i="2"/>
  <c r="H43" i="2"/>
  <c r="J43" i="2" s="1"/>
  <c r="C43" i="2"/>
  <c r="D43" i="2" s="1"/>
  <c r="B43" i="2"/>
  <c r="AA42" i="2"/>
  <c r="R42" i="2"/>
  <c r="Q42" i="2"/>
  <c r="S42" i="2" s="1"/>
  <c r="J42" i="2"/>
  <c r="I42" i="2"/>
  <c r="K42" i="2" s="1"/>
  <c r="H42" i="2"/>
  <c r="B42" i="2"/>
  <c r="C42" i="2" s="1"/>
  <c r="AA41" i="2"/>
  <c r="T41" i="2"/>
  <c r="R41" i="2"/>
  <c r="Q41" i="2"/>
  <c r="S41" i="2" s="1"/>
  <c r="J41" i="2"/>
  <c r="I41" i="2"/>
  <c r="K41" i="2" s="1"/>
  <c r="H41" i="2"/>
  <c r="E41" i="2"/>
  <c r="B41" i="2"/>
  <c r="C41" i="2" s="1"/>
  <c r="D41" i="2" s="1"/>
  <c r="AA40" i="2"/>
  <c r="R40" i="2"/>
  <c r="Q40" i="2"/>
  <c r="S40" i="2" s="1"/>
  <c r="T40" i="2" s="1"/>
  <c r="I40" i="2"/>
  <c r="H40" i="2"/>
  <c r="J40" i="2" s="1"/>
  <c r="D40" i="2"/>
  <c r="E40" i="2" s="1"/>
  <c r="B40" i="2"/>
  <c r="C40" i="2" s="1"/>
  <c r="AA39" i="2"/>
  <c r="R39" i="2"/>
  <c r="Q39" i="2"/>
  <c r="S39" i="2" s="1"/>
  <c r="K39" i="2"/>
  <c r="I39" i="2"/>
  <c r="H39" i="2"/>
  <c r="J39" i="2" s="1"/>
  <c r="B39" i="2"/>
  <c r="C39" i="2" s="1"/>
  <c r="AA38" i="2"/>
  <c r="S38" i="2"/>
  <c r="R38" i="2"/>
  <c r="T38" i="2" s="1"/>
  <c r="Q38" i="2"/>
  <c r="I38" i="2"/>
  <c r="H38" i="2"/>
  <c r="J38" i="2" s="1"/>
  <c r="K38" i="2" s="1"/>
  <c r="B38" i="2"/>
  <c r="C38" i="2" s="1"/>
  <c r="AA37" i="2"/>
  <c r="S37" i="2"/>
  <c r="T37" i="2" s="1"/>
  <c r="R37" i="2"/>
  <c r="Q37" i="2"/>
  <c r="I37" i="2"/>
  <c r="H37" i="2"/>
  <c r="J37" i="2" s="1"/>
  <c r="K37" i="2" s="1"/>
  <c r="E37" i="2"/>
  <c r="C37" i="2"/>
  <c r="D37" i="2" s="1"/>
  <c r="B37" i="2"/>
  <c r="AA36" i="2"/>
  <c r="R36" i="2"/>
  <c r="Q36" i="2"/>
  <c r="S36" i="2" s="1"/>
  <c r="J36" i="2"/>
  <c r="K36" i="2" s="1"/>
  <c r="I36" i="2"/>
  <c r="H36" i="2"/>
  <c r="B36" i="2"/>
  <c r="C36" i="2" s="1"/>
  <c r="AA35" i="2"/>
  <c r="R35" i="2"/>
  <c r="Q35" i="2"/>
  <c r="S35" i="2" s="1"/>
  <c r="J35" i="2"/>
  <c r="I35" i="2"/>
  <c r="K35" i="2" s="1"/>
  <c r="H35" i="2"/>
  <c r="C35" i="2"/>
  <c r="D35" i="2" s="1"/>
  <c r="B35" i="2"/>
  <c r="AA34" i="2"/>
  <c r="T34" i="2"/>
  <c r="S34" i="2"/>
  <c r="R34" i="2"/>
  <c r="Q34" i="2"/>
  <c r="J34" i="2"/>
  <c r="I34" i="2"/>
  <c r="K34" i="2" s="1"/>
  <c r="H34" i="2"/>
  <c r="B34" i="2"/>
  <c r="C34" i="2" s="1"/>
  <c r="D34" i="2" s="1"/>
  <c r="AA33" i="2"/>
  <c r="R33" i="2"/>
  <c r="Q33" i="2"/>
  <c r="S33" i="2" s="1"/>
  <c r="T33" i="2" s="1"/>
  <c r="J33" i="2"/>
  <c r="K33" i="2" s="1"/>
  <c r="I33" i="2"/>
  <c r="H33" i="2"/>
  <c r="B33" i="2"/>
  <c r="C33" i="2" s="1"/>
  <c r="D33" i="2" s="1"/>
  <c r="AA32" i="2"/>
  <c r="S32" i="2"/>
  <c r="T32" i="2" s="1"/>
  <c r="R32" i="2"/>
  <c r="Q32" i="2"/>
  <c r="I32" i="2"/>
  <c r="K32" i="2" s="1"/>
  <c r="H32" i="2"/>
  <c r="J32" i="2" s="1"/>
  <c r="B32" i="2"/>
  <c r="C32" i="2" s="1"/>
  <c r="D32" i="2" s="1"/>
  <c r="AA31" i="2"/>
  <c r="S31" i="2"/>
  <c r="R31" i="2"/>
  <c r="Q31" i="2"/>
  <c r="I31" i="2"/>
  <c r="K31" i="2" s="1"/>
  <c r="H31" i="2"/>
  <c r="J31" i="2" s="1"/>
  <c r="B31" i="2"/>
  <c r="C31" i="2" s="1"/>
  <c r="AA30" i="2"/>
  <c r="S30" i="2"/>
  <c r="R30" i="2"/>
  <c r="Q30" i="2"/>
  <c r="I30" i="2"/>
  <c r="H30" i="2"/>
  <c r="J30" i="2" s="1"/>
  <c r="B30" i="2"/>
  <c r="C30" i="2" s="1"/>
  <c r="AA29" i="2"/>
  <c r="S29" i="2"/>
  <c r="R29" i="2"/>
  <c r="T29" i="2" s="1"/>
  <c r="Q29" i="2"/>
  <c r="K29" i="2"/>
  <c r="I29" i="2"/>
  <c r="H29" i="2"/>
  <c r="J29" i="2" s="1"/>
  <c r="C29" i="2"/>
  <c r="B29" i="2"/>
  <c r="AA28" i="2"/>
  <c r="R28" i="2"/>
  <c r="T28" i="2" s="1"/>
  <c r="Q28" i="2"/>
  <c r="S28" i="2" s="1"/>
  <c r="I28" i="2"/>
  <c r="H28" i="2"/>
  <c r="J28" i="2" s="1"/>
  <c r="K28" i="2" s="1"/>
  <c r="B28" i="2"/>
  <c r="C28" i="2" s="1"/>
  <c r="AA27" i="2"/>
  <c r="R27" i="2"/>
  <c r="T27" i="2" s="1"/>
  <c r="Q27" i="2"/>
  <c r="S27" i="2" s="1"/>
  <c r="I27" i="2"/>
  <c r="H27" i="2"/>
  <c r="J27" i="2" s="1"/>
  <c r="C27" i="2"/>
  <c r="D27" i="2" s="1"/>
  <c r="B27" i="2"/>
  <c r="AA26" i="2"/>
  <c r="R26" i="2"/>
  <c r="Q26" i="2"/>
  <c r="S26" i="2" s="1"/>
  <c r="J26" i="2"/>
  <c r="I26" i="2"/>
  <c r="K26" i="2" s="1"/>
  <c r="H26" i="2"/>
  <c r="B26" i="2"/>
  <c r="C26" i="2" s="1"/>
  <c r="AA25" i="2"/>
  <c r="T25" i="2"/>
  <c r="R25" i="2"/>
  <c r="Q25" i="2"/>
  <c r="S25" i="2" s="1"/>
  <c r="K25" i="2"/>
  <c r="J25" i="2"/>
  <c r="I25" i="2"/>
  <c r="H25" i="2"/>
  <c r="B25" i="2"/>
  <c r="C25" i="2" s="1"/>
  <c r="AA24" i="2"/>
  <c r="S24" i="2"/>
  <c r="T24" i="2" s="1"/>
  <c r="R24" i="2"/>
  <c r="Q24" i="2"/>
  <c r="I24" i="2"/>
  <c r="H24" i="2"/>
  <c r="J24" i="2" s="1"/>
  <c r="D24" i="2"/>
  <c r="B24" i="2"/>
  <c r="C24" i="2" s="1"/>
  <c r="E24" i="2" s="1"/>
  <c r="AA23" i="2"/>
  <c r="R23" i="2"/>
  <c r="Q23" i="2"/>
  <c r="S23" i="2" s="1"/>
  <c r="K23" i="2"/>
  <c r="J23" i="2"/>
  <c r="I23" i="2"/>
  <c r="H23" i="2"/>
  <c r="B23" i="2"/>
  <c r="C23" i="2" s="1"/>
  <c r="AA22" i="2"/>
  <c r="S22" i="2"/>
  <c r="T22" i="2" s="1"/>
  <c r="R22" i="2"/>
  <c r="Q22" i="2"/>
  <c r="I22" i="2"/>
  <c r="H22" i="2"/>
  <c r="J22" i="2" s="1"/>
  <c r="B22" i="2"/>
  <c r="C22" i="2" s="1"/>
  <c r="AA21" i="2"/>
  <c r="R21" i="2"/>
  <c r="T21" i="2" s="1"/>
  <c r="Q21" i="2"/>
  <c r="S21" i="2" s="1"/>
  <c r="K21" i="2"/>
  <c r="J21" i="2"/>
  <c r="I21" i="2"/>
  <c r="H21" i="2"/>
  <c r="B21" i="2"/>
  <c r="C21" i="2" s="1"/>
  <c r="AA20" i="2"/>
  <c r="S20" i="2"/>
  <c r="T20" i="2" s="1"/>
  <c r="R20" i="2"/>
  <c r="Q20" i="2"/>
  <c r="I20" i="2"/>
  <c r="K20" i="2" s="1"/>
  <c r="H20" i="2"/>
  <c r="J20" i="2" s="1"/>
  <c r="B20" i="2"/>
  <c r="C20" i="2" s="1"/>
  <c r="AA19" i="2"/>
  <c r="S19" i="2"/>
  <c r="R19" i="2"/>
  <c r="T19" i="2" s="1"/>
  <c r="Q19" i="2"/>
  <c r="I19" i="2"/>
  <c r="H19" i="2"/>
  <c r="J19" i="2" s="1"/>
  <c r="K19" i="2" s="1"/>
  <c r="C19" i="2"/>
  <c r="B19" i="2"/>
  <c r="AA18" i="2"/>
  <c r="R18" i="2"/>
  <c r="T18" i="2" s="1"/>
  <c r="Q18" i="2"/>
  <c r="S18" i="2" s="1"/>
  <c r="J18" i="2"/>
  <c r="K18" i="2" s="1"/>
  <c r="I18" i="2"/>
  <c r="H18" i="2"/>
  <c r="B18" i="2"/>
  <c r="C18" i="2" s="1"/>
  <c r="AA17" i="2"/>
  <c r="T17" i="2"/>
  <c r="S17" i="2"/>
  <c r="R17" i="2"/>
  <c r="Q17" i="2"/>
  <c r="I17" i="2"/>
  <c r="H17" i="2"/>
  <c r="J17" i="2" s="1"/>
  <c r="C17" i="2"/>
  <c r="D17" i="2" s="1"/>
  <c r="E17" i="2" s="1"/>
  <c r="B17" i="2"/>
  <c r="AA16" i="2"/>
  <c r="R16" i="2"/>
  <c r="Q16" i="2"/>
  <c r="S16" i="2" s="1"/>
  <c r="J16" i="2"/>
  <c r="I16" i="2"/>
  <c r="K16" i="2" s="1"/>
  <c r="H16" i="2"/>
  <c r="B16" i="2"/>
  <c r="C16" i="2" s="1"/>
  <c r="AA15" i="2"/>
  <c r="R15" i="2"/>
  <c r="Q15" i="2"/>
  <c r="S15" i="2" s="1"/>
  <c r="T15" i="2" s="1"/>
  <c r="J15" i="2"/>
  <c r="I15" i="2"/>
  <c r="K15" i="2" s="1"/>
  <c r="H15" i="2"/>
  <c r="B15" i="2"/>
  <c r="C15" i="2" s="1"/>
  <c r="AA14" i="2"/>
  <c r="S14" i="2"/>
  <c r="T14" i="2" s="1"/>
  <c r="R14" i="2"/>
  <c r="Q14" i="2"/>
  <c r="I14" i="2"/>
  <c r="H14" i="2"/>
  <c r="J14" i="2" s="1"/>
  <c r="D14" i="2"/>
  <c r="E14" i="2" s="1"/>
  <c r="B14" i="2"/>
  <c r="C14" i="2" s="1"/>
  <c r="AA13" i="2"/>
  <c r="R13" i="2"/>
  <c r="T13" i="2" s="1"/>
  <c r="Q13" i="2"/>
  <c r="S13" i="2" s="1"/>
  <c r="I13" i="2"/>
  <c r="H13" i="2"/>
  <c r="J13" i="2" s="1"/>
  <c r="K13" i="2" s="1"/>
  <c r="B13" i="2"/>
  <c r="C13" i="2" s="1"/>
  <c r="AA12" i="2"/>
  <c r="S12" i="2"/>
  <c r="R12" i="2"/>
  <c r="T12" i="2" s="1"/>
  <c r="Q12" i="2"/>
  <c r="I12" i="2"/>
  <c r="H12" i="2"/>
  <c r="J12" i="2" s="1"/>
  <c r="D12" i="2"/>
  <c r="C12" i="2"/>
  <c r="E12" i="2" s="1"/>
  <c r="B12" i="2"/>
  <c r="AA11" i="2"/>
  <c r="S11" i="2"/>
  <c r="R11" i="2"/>
  <c r="T11" i="2" s="1"/>
  <c r="Q11" i="2"/>
  <c r="I11" i="2"/>
  <c r="H11" i="2"/>
  <c r="J11" i="2" s="1"/>
  <c r="K11" i="2" s="1"/>
  <c r="D11" i="2"/>
  <c r="C11" i="2"/>
  <c r="E11" i="2" s="1"/>
  <c r="B11" i="2"/>
  <c r="AA10" i="2"/>
  <c r="R10" i="2"/>
  <c r="Q10" i="2"/>
  <c r="S10" i="2" s="1"/>
  <c r="J10" i="2"/>
  <c r="K10" i="2" s="1"/>
  <c r="I10" i="2"/>
  <c r="H10" i="2"/>
  <c r="B10" i="2"/>
  <c r="C10" i="2" s="1"/>
  <c r="AA9" i="2"/>
  <c r="T9" i="2"/>
  <c r="R9" i="2"/>
  <c r="Q9" i="2"/>
  <c r="S9" i="2" s="1"/>
  <c r="I9" i="2"/>
  <c r="H9" i="2"/>
  <c r="J9" i="2" s="1"/>
  <c r="C9" i="2"/>
  <c r="D9" i="2" s="1"/>
  <c r="E9" i="2" s="1"/>
  <c r="B9" i="2"/>
  <c r="AA8" i="2"/>
  <c r="S8" i="2"/>
  <c r="R8" i="2"/>
  <c r="Q8" i="2"/>
  <c r="J8" i="2"/>
  <c r="I8" i="2"/>
  <c r="K8" i="2" s="1"/>
  <c r="H8" i="2"/>
  <c r="B8" i="2"/>
  <c r="C8" i="2" s="1"/>
  <c r="AA7" i="2"/>
  <c r="R7" i="2"/>
  <c r="Q7" i="2"/>
  <c r="S7" i="2" s="1"/>
  <c r="T7" i="2" s="1"/>
  <c r="J7" i="2"/>
  <c r="I7" i="2"/>
  <c r="K7" i="2" s="1"/>
  <c r="H7" i="2"/>
  <c r="B7" i="2"/>
  <c r="C7" i="2" s="1"/>
  <c r="AA6" i="2"/>
  <c r="S6" i="2"/>
  <c r="T6" i="2" s="1"/>
  <c r="R6" i="2"/>
  <c r="Q6" i="2"/>
  <c r="I6" i="2"/>
  <c r="H6" i="2"/>
  <c r="J6" i="2" s="1"/>
  <c r="B6" i="2"/>
  <c r="C6" i="2" s="1"/>
  <c r="D6" i="2" s="1"/>
  <c r="E6" i="2" s="1"/>
  <c r="AA5" i="2"/>
  <c r="R5" i="2"/>
  <c r="Q5" i="2"/>
  <c r="S5" i="2" s="1"/>
  <c r="I5" i="2"/>
  <c r="H5" i="2"/>
  <c r="J5" i="2" s="1"/>
  <c r="K5" i="2" s="1"/>
  <c r="B5" i="2"/>
  <c r="C5" i="2" s="1"/>
  <c r="AA4" i="2"/>
  <c r="S4" i="2"/>
  <c r="R4" i="2"/>
  <c r="T4" i="2" s="1"/>
  <c r="Q4" i="2"/>
  <c r="J4" i="2"/>
  <c r="I4" i="2"/>
  <c r="K4" i="2" s="1"/>
  <c r="H4" i="2"/>
  <c r="B4" i="2"/>
  <c r="C4" i="2" s="1"/>
  <c r="AA3" i="2"/>
  <c r="S3" i="2"/>
  <c r="R3" i="2"/>
  <c r="T3" i="2" s="1"/>
  <c r="Q3" i="2"/>
  <c r="I3" i="2"/>
  <c r="H3" i="2"/>
  <c r="J3" i="2" s="1"/>
  <c r="K3" i="2" s="1"/>
  <c r="D3" i="2"/>
  <c r="C3" i="2"/>
  <c r="E3" i="2" s="1"/>
  <c r="B3" i="2"/>
  <c r="AA2" i="2"/>
  <c r="R2" i="2"/>
  <c r="Q2" i="2"/>
  <c r="S2" i="2" s="1"/>
  <c r="J2" i="2"/>
  <c r="K2" i="2" s="1"/>
  <c r="I2" i="2"/>
  <c r="H2" i="2"/>
  <c r="B2" i="2"/>
  <c r="C2" i="2" s="1"/>
  <c r="AA1" i="2"/>
  <c r="T1" i="2"/>
  <c r="R1" i="2"/>
  <c r="Q1" i="2"/>
  <c r="S1" i="2" s="1"/>
  <c r="I1" i="2"/>
  <c r="H1" i="2"/>
  <c r="J1" i="2" s="1"/>
  <c r="C1" i="2"/>
  <c r="D1" i="2" s="1"/>
  <c r="E1" i="2" s="1"/>
  <c r="B1" i="2"/>
  <c r="D5" i="2" l="1"/>
  <c r="E5" i="2" s="1"/>
  <c r="D8" i="2"/>
  <c r="E8" i="2" s="1"/>
  <c r="D31" i="2"/>
  <c r="E31" i="2" s="1"/>
  <c r="E16" i="2"/>
  <c r="D16" i="2"/>
  <c r="D7" i="2"/>
  <c r="E7" i="2" s="1"/>
  <c r="D48" i="2"/>
  <c r="E48" i="2" s="1"/>
  <c r="D111" i="2"/>
  <c r="E111" i="2" s="1"/>
  <c r="E44" i="2"/>
  <c r="D44" i="2"/>
  <c r="K54" i="2"/>
  <c r="E10" i="2"/>
  <c r="D10" i="2"/>
  <c r="K14" i="2"/>
  <c r="E19" i="2"/>
  <c r="D20" i="2"/>
  <c r="E20" i="2" s="1"/>
  <c r="D22" i="2"/>
  <c r="E22" i="2" s="1"/>
  <c r="T26" i="2"/>
  <c r="D39" i="2"/>
  <c r="E39" i="2" s="1"/>
  <c r="D142" i="2"/>
  <c r="E142" i="2" s="1"/>
  <c r="T77" i="2"/>
  <c r="K6" i="2"/>
  <c r="D21" i="2"/>
  <c r="E21" i="2" s="1"/>
  <c r="T5" i="2"/>
  <c r="K17" i="2"/>
  <c r="D19" i="2"/>
  <c r="D23" i="2"/>
  <c r="E23" i="2" s="1"/>
  <c r="E29" i="2"/>
  <c r="E36" i="2"/>
  <c r="D36" i="2"/>
  <c r="D103" i="2"/>
  <c r="E103" i="2" s="1"/>
  <c r="D13" i="2"/>
  <c r="E13" i="2"/>
  <c r="E45" i="2"/>
  <c r="E109" i="2"/>
  <c r="D109" i="2"/>
  <c r="T35" i="2"/>
  <c r="D42" i="2"/>
  <c r="E42" i="2" s="1"/>
  <c r="D2" i="2"/>
  <c r="E2" i="2" s="1"/>
  <c r="D25" i="2"/>
  <c r="E25" i="2"/>
  <c r="D28" i="2"/>
  <c r="E28" i="2" s="1"/>
  <c r="E77" i="2"/>
  <c r="D77" i="2"/>
  <c r="D80" i="2"/>
  <c r="E80" i="2" s="1"/>
  <c r="E47" i="2"/>
  <c r="T2" i="2"/>
  <c r="D4" i="2"/>
  <c r="E4" i="2" s="1"/>
  <c r="K9" i="2"/>
  <c r="T16" i="2"/>
  <c r="K22" i="2"/>
  <c r="D26" i="2"/>
  <c r="E26" i="2" s="1"/>
  <c r="K30" i="2"/>
  <c r="D67" i="2"/>
  <c r="E67" i="2" s="1"/>
  <c r="D106" i="2"/>
  <c r="E106" i="2" s="1"/>
  <c r="D91" i="2"/>
  <c r="E91" i="2" s="1"/>
  <c r="T10" i="2"/>
  <c r="D15" i="2"/>
  <c r="E15" i="2" s="1"/>
  <c r="K12" i="2"/>
  <c r="E18" i="2"/>
  <c r="D18" i="2"/>
  <c r="E34" i="2"/>
  <c r="T72" i="2"/>
  <c r="E149" i="2"/>
  <c r="D149" i="2"/>
  <c r="K1" i="2"/>
  <c r="T8" i="2"/>
  <c r="E27" i="2"/>
  <c r="T42" i="2"/>
  <c r="D50" i="2"/>
  <c r="E50" i="2" s="1"/>
  <c r="E52" i="2"/>
  <c r="D52" i="2"/>
  <c r="D58" i="2"/>
  <c r="E58" i="2" s="1"/>
  <c r="D62" i="2"/>
  <c r="E62" i="2" s="1"/>
  <c r="E69" i="2"/>
  <c r="K73" i="2"/>
  <c r="E38" i="2"/>
  <c r="K40" i="2"/>
  <c r="K43" i="2"/>
  <c r="K50" i="2"/>
  <c r="T52" i="2"/>
  <c r="T63" i="2"/>
  <c r="D82" i="2"/>
  <c r="E82" i="2" s="1"/>
  <c r="D87" i="2"/>
  <c r="E87" i="2" s="1"/>
  <c r="T95" i="2"/>
  <c r="E100" i="2"/>
  <c r="D100" i="2"/>
  <c r="D112" i="2"/>
  <c r="E112" i="2" s="1"/>
  <c r="T120" i="2"/>
  <c r="T130" i="2"/>
  <c r="D186" i="2"/>
  <c r="E186" i="2" s="1"/>
  <c r="E187" i="2"/>
  <c r="D187" i="2"/>
  <c r="D38" i="2"/>
  <c r="D45" i="2"/>
  <c r="D184" i="2"/>
  <c r="E184" i="2" s="1"/>
  <c r="K148" i="2"/>
  <c r="D29" i="2"/>
  <c r="E32" i="2"/>
  <c r="E35" i="2"/>
  <c r="K48" i="2"/>
  <c r="K51" i="2"/>
  <c r="D56" i="2"/>
  <c r="E56" i="2" s="1"/>
  <c r="D69" i="2"/>
  <c r="E93" i="2"/>
  <c r="D94" i="2"/>
  <c r="E94" i="2" s="1"/>
  <c r="K102" i="2"/>
  <c r="T36" i="2"/>
  <c r="T60" i="2"/>
  <c r="D63" i="2"/>
  <c r="E63" i="2"/>
  <c r="K81" i="2"/>
  <c r="D95" i="2"/>
  <c r="E95" i="2" s="1"/>
  <c r="D211" i="2"/>
  <c r="E211" i="2"/>
  <c r="T30" i="2"/>
  <c r="E33" i="2"/>
  <c r="D46" i="2"/>
  <c r="E46" i="2" s="1"/>
  <c r="T47" i="2"/>
  <c r="E59" i="2"/>
  <c r="T61" i="2"/>
  <c r="T65" i="2"/>
  <c r="D70" i="2"/>
  <c r="E70" i="2" s="1"/>
  <c r="T80" i="2"/>
  <c r="D84" i="2"/>
  <c r="E84" i="2" s="1"/>
  <c r="E85" i="2"/>
  <c r="D85" i="2"/>
  <c r="T91" i="2"/>
  <c r="K101" i="2"/>
  <c r="K127" i="2"/>
  <c r="E135" i="2"/>
  <c r="E221" i="2"/>
  <c r="T39" i="2"/>
  <c r="E74" i="2"/>
  <c r="E249" i="2"/>
  <c r="D249" i="2"/>
  <c r="T23" i="2"/>
  <c r="D129" i="2"/>
  <c r="E129" i="2"/>
  <c r="D246" i="2"/>
  <c r="E246" i="2" s="1"/>
  <c r="E30" i="2"/>
  <c r="E60" i="2"/>
  <c r="D60" i="2"/>
  <c r="E72" i="2"/>
  <c r="K104" i="2"/>
  <c r="E105" i="2"/>
  <c r="D105" i="2"/>
  <c r="K121" i="2"/>
  <c r="E134" i="2"/>
  <c r="D134" i="2"/>
  <c r="K195" i="2"/>
  <c r="E55" i="2"/>
  <c r="K24" i="2"/>
  <c r="K27" i="2"/>
  <c r="E49" i="2"/>
  <c r="K99" i="2"/>
  <c r="E128" i="2"/>
  <c r="D30" i="2"/>
  <c r="T31" i="2"/>
  <c r="E43" i="2"/>
  <c r="E54" i="2"/>
  <c r="K56" i="2"/>
  <c r="K59" i="2"/>
  <c r="E66" i="2"/>
  <c r="K69" i="2"/>
  <c r="D72" i="2"/>
  <c r="T74" i="2"/>
  <c r="E79" i="2"/>
  <c r="T82" i="2"/>
  <c r="T87" i="2"/>
  <c r="T100" i="2"/>
  <c r="D132" i="2"/>
  <c r="E132" i="2" s="1"/>
  <c r="D136" i="2"/>
  <c r="E136" i="2" s="1"/>
  <c r="D164" i="2"/>
  <c r="E164" i="2"/>
  <c r="D204" i="2"/>
  <c r="E204" i="2" s="1"/>
  <c r="K64" i="2"/>
  <c r="T68" i="2"/>
  <c r="K88" i="2"/>
  <c r="K96" i="2"/>
  <c r="D97" i="2"/>
  <c r="E97" i="2" s="1"/>
  <c r="T98" i="2"/>
  <c r="D117" i="2"/>
  <c r="E117" i="2" s="1"/>
  <c r="T119" i="2"/>
  <c r="T171" i="2"/>
  <c r="E178" i="2"/>
  <c r="E203" i="2"/>
  <c r="D205" i="2"/>
  <c r="E205" i="2" s="1"/>
  <c r="D219" i="2"/>
  <c r="E219" i="2"/>
  <c r="D220" i="2"/>
  <c r="E220" i="2" s="1"/>
  <c r="K62" i="2"/>
  <c r="E65" i="2"/>
  <c r="E68" i="2"/>
  <c r="K86" i="2"/>
  <c r="E89" i="2"/>
  <c r="T92" i="2"/>
  <c r="K93" i="2"/>
  <c r="E130" i="2"/>
  <c r="D137" i="2"/>
  <c r="E137" i="2"/>
  <c r="E143" i="2"/>
  <c r="D143" i="2"/>
  <c r="E152" i="2"/>
  <c r="E176" i="2"/>
  <c r="D176" i="2"/>
  <c r="D178" i="2"/>
  <c r="D203" i="2"/>
  <c r="T66" i="2"/>
  <c r="K72" i="2"/>
  <c r="T76" i="2"/>
  <c r="E92" i="2"/>
  <c r="K94" i="2"/>
  <c r="D113" i="2"/>
  <c r="E113" i="2"/>
  <c r="D114" i="2"/>
  <c r="E114" i="2"/>
  <c r="D124" i="2"/>
  <c r="E124" i="2" s="1"/>
  <c r="T133" i="2"/>
  <c r="E139" i="2"/>
  <c r="D145" i="2"/>
  <c r="E145" i="2"/>
  <c r="D198" i="2"/>
  <c r="E198" i="2" s="1"/>
  <c r="D213" i="2"/>
  <c r="E213" i="2" s="1"/>
  <c r="E231" i="2"/>
  <c r="D232" i="2"/>
  <c r="E232" i="2" s="1"/>
  <c r="D236" i="2"/>
  <c r="E236" i="2"/>
  <c r="D244" i="2"/>
  <c r="E244" i="2" s="1"/>
  <c r="K70" i="2"/>
  <c r="E73" i="2"/>
  <c r="E76" i="2"/>
  <c r="T90" i="2"/>
  <c r="D92" i="2"/>
  <c r="D98" i="2"/>
  <c r="E98" i="2" s="1"/>
  <c r="K107" i="2"/>
  <c r="E108" i="2"/>
  <c r="D108" i="2"/>
  <c r="D119" i="2"/>
  <c r="E119" i="2" s="1"/>
  <c r="D125" i="2"/>
  <c r="E125" i="2" s="1"/>
  <c r="E126" i="2"/>
  <c r="K137" i="2"/>
  <c r="D139" i="2"/>
  <c r="E144" i="2"/>
  <c r="K151" i="2"/>
  <c r="K175" i="2"/>
  <c r="T187" i="2"/>
  <c r="D195" i="2"/>
  <c r="E195" i="2" s="1"/>
  <c r="D208" i="2"/>
  <c r="E208" i="2" s="1"/>
  <c r="D231" i="2"/>
  <c r="D235" i="2"/>
  <c r="E235" i="2" s="1"/>
  <c r="E90" i="2"/>
  <c r="E110" i="2"/>
  <c r="E120" i="2"/>
  <c r="D120" i="2"/>
  <c r="K124" i="2"/>
  <c r="E127" i="2"/>
  <c r="D127" i="2"/>
  <c r="E133" i="2"/>
  <c r="D147" i="2"/>
  <c r="E147" i="2" s="1"/>
  <c r="E155" i="2"/>
  <c r="D155" i="2"/>
  <c r="D157" i="2"/>
  <c r="E157" i="2"/>
  <c r="E163" i="2"/>
  <c r="D163" i="2"/>
  <c r="D201" i="2"/>
  <c r="E201" i="2" s="1"/>
  <c r="D212" i="2"/>
  <c r="E212" i="2" s="1"/>
  <c r="K147" i="2"/>
  <c r="E148" i="2"/>
  <c r="D148" i="2"/>
  <c r="K159" i="2"/>
  <c r="D167" i="2"/>
  <c r="E167" i="2" s="1"/>
  <c r="E168" i="2"/>
  <c r="D168" i="2"/>
  <c r="E183" i="2"/>
  <c r="E185" i="2"/>
  <c r="T243" i="2"/>
  <c r="D116" i="2"/>
  <c r="E116" i="2" s="1"/>
  <c r="T117" i="2"/>
  <c r="T127" i="2"/>
  <c r="K128" i="2"/>
  <c r="T140" i="2"/>
  <c r="E153" i="2"/>
  <c r="D153" i="2"/>
  <c r="K156" i="2"/>
  <c r="D165" i="2"/>
  <c r="E165" i="2"/>
  <c r="E179" i="2"/>
  <c r="D193" i="2"/>
  <c r="E193" i="2" s="1"/>
  <c r="T208" i="2"/>
  <c r="E222" i="2"/>
  <c r="D222" i="2"/>
  <c r="D225" i="2"/>
  <c r="E225" i="2" s="1"/>
  <c r="T227" i="2"/>
  <c r="K239" i="2"/>
  <c r="D243" i="2"/>
  <c r="E243" i="2"/>
  <c r="D192" i="2"/>
  <c r="E192" i="2" s="1"/>
  <c r="D194" i="2"/>
  <c r="E194" i="2" s="1"/>
  <c r="E200" i="2"/>
  <c r="D200" i="2"/>
  <c r="D206" i="2"/>
  <c r="E206" i="2" s="1"/>
  <c r="K244" i="2"/>
  <c r="T108" i="2"/>
  <c r="K113" i="2"/>
  <c r="T124" i="2"/>
  <c r="K139" i="2"/>
  <c r="D140" i="2"/>
  <c r="E140" i="2" s="1"/>
  <c r="T151" i="2"/>
  <c r="K152" i="2"/>
  <c r="E159" i="2"/>
  <c r="T168" i="2"/>
  <c r="D171" i="2"/>
  <c r="E171" i="2" s="1"/>
  <c r="D172" i="2"/>
  <c r="E172" i="2" s="1"/>
  <c r="D174" i="2"/>
  <c r="E174" i="2" s="1"/>
  <c r="E180" i="2"/>
  <c r="E182" i="2"/>
  <c r="E188" i="2"/>
  <c r="K199" i="2"/>
  <c r="E215" i="2"/>
  <c r="E216" i="2"/>
  <c r="D216" i="2"/>
  <c r="K220" i="2"/>
  <c r="E237" i="2"/>
  <c r="K243" i="2"/>
  <c r="T109" i="2"/>
  <c r="T125" i="2"/>
  <c r="T135" i="2"/>
  <c r="E141" i="2"/>
  <c r="E151" i="2"/>
  <c r="D160" i="2"/>
  <c r="E160" i="2" s="1"/>
  <c r="K179" i="2"/>
  <c r="T198" i="2"/>
  <c r="E207" i="2"/>
  <c r="D227" i="2"/>
  <c r="E227" i="2"/>
  <c r="K234" i="2"/>
  <c r="T244" i="2"/>
  <c r="T155" i="2"/>
  <c r="K163" i="2"/>
  <c r="T175" i="2"/>
  <c r="K180" i="2"/>
  <c r="K183" i="2"/>
  <c r="E191" i="2"/>
  <c r="K215" i="2"/>
  <c r="K226" i="2"/>
  <c r="K236" i="2"/>
  <c r="E238" i="2"/>
  <c r="T239" i="2"/>
  <c r="T240" i="2"/>
  <c r="E247" i="2"/>
  <c r="E248" i="2"/>
  <c r="D248" i="2"/>
  <c r="K249" i="2"/>
  <c r="T159" i="2"/>
  <c r="K164" i="2"/>
  <c r="K167" i="2"/>
  <c r="E175" i="2"/>
  <c r="T200" i="2"/>
  <c r="T203" i="2"/>
  <c r="K212" i="2"/>
  <c r="T216" i="2"/>
  <c r="D224" i="2"/>
  <c r="E224" i="2" s="1"/>
  <c r="T235" i="2"/>
  <c r="K248" i="2"/>
  <c r="T249" i="2"/>
  <c r="T163" i="2"/>
  <c r="K171" i="2"/>
  <c r="E173" i="2"/>
  <c r="D175" i="2"/>
  <c r="T183" i="2"/>
  <c r="K188" i="2"/>
  <c r="K191" i="2"/>
  <c r="E199" i="2"/>
  <c r="D214" i="2"/>
  <c r="E214" i="2" s="1"/>
  <c r="D223" i="2"/>
  <c r="E223" i="2" s="1"/>
  <c r="K228" i="2"/>
  <c r="E230" i="2"/>
  <c r="T231" i="2"/>
  <c r="T232" i="2"/>
  <c r="E239" i="2"/>
  <c r="D240" i="2"/>
  <c r="E240" i="2" s="1"/>
  <c r="E245" i="2"/>
  <c r="K24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上田敬介</author>
  </authors>
  <commentList>
    <comment ref="A1" authorId="0" shapeId="0" xr:uid="{00000000-0006-0000-0000-000001000000}">
      <text>
        <r>
          <rPr>
            <sz val="11"/>
            <color theme="1"/>
            <rFont val="游ゴシック"/>
            <family val="2"/>
            <charset val="128"/>
            <scheme val="minor"/>
          </rPr>
          <t>上田敬介:
機能レベル1</t>
        </r>
      </text>
    </comment>
    <comment ref="J1" authorId="0" shapeId="0" xr:uid="{00000000-0006-0000-0000-000002000000}">
      <text>
        <r>
          <rPr>
            <sz val="11"/>
            <color theme="1"/>
            <rFont val="游ゴシック"/>
            <family val="2"/>
            <charset val="128"/>
            <scheme val="minor"/>
          </rPr>
          <t xml:space="preserve">上田敬介:
機能レベル2
</t>
        </r>
      </text>
    </comment>
    <comment ref="L1" authorId="0" shapeId="0" xr:uid="{00000000-0006-0000-0000-000003000000}">
      <text>
        <r>
          <rPr>
            <sz val="11"/>
            <color theme="1"/>
            <rFont val="游ゴシック"/>
            <family val="2"/>
            <charset val="128"/>
            <scheme val="minor"/>
          </rPr>
          <t>上田敬介:
確定文字列</t>
        </r>
      </text>
    </comment>
    <comment ref="N1" authorId="0" shapeId="0" xr:uid="{00000000-0006-0000-0000-000004000000}">
      <text>
        <r>
          <rPr>
            <sz val="11"/>
            <color theme="1"/>
            <rFont val="游ゴシック"/>
            <family val="2"/>
            <charset val="128"/>
            <scheme val="minor"/>
          </rPr>
          <t>上田敬介:
機能レベル4</t>
        </r>
      </text>
    </comment>
    <comment ref="P1" authorId="0" shapeId="0" xr:uid="{00000000-0006-0000-0000-000005000000}">
      <text>
        <r>
          <rPr>
            <sz val="11"/>
            <color theme="1"/>
            <rFont val="游ゴシック"/>
            <family val="2"/>
            <charset val="128"/>
            <scheme val="minor"/>
          </rPr>
          <t>上田敬介:
仕様書
レイアウト
A7のセル</t>
        </r>
      </text>
    </comment>
    <comment ref="R1" authorId="0" shapeId="0" xr:uid="{00000000-0006-0000-0000-000006000000}">
      <text>
        <r>
          <rPr>
            <sz val="11"/>
            <color theme="1"/>
            <rFont val="游ゴシック"/>
            <family val="2"/>
            <charset val="128"/>
            <scheme val="minor"/>
          </rPr>
          <t>上田敬介:
仕様書
メニュー
(仕様書
レイアウト
A7のセル)
（）の中の文字</t>
        </r>
      </text>
    </comment>
    <comment ref="AJ1" authorId="0" shapeId="0" xr:uid="{00000000-0006-0000-0000-000007000000}">
      <text>
        <r>
          <rPr>
            <sz val="11"/>
            <color theme="1"/>
            <rFont val="游ゴシック"/>
            <family val="2"/>
            <charset val="128"/>
            <scheme val="minor"/>
          </rPr>
          <t>上田敬介:
仕様書
レイアウト
A7のセル</t>
        </r>
      </text>
    </comment>
    <comment ref="AM1" authorId="0" shapeId="0" xr:uid="{00000000-0006-0000-0000-000008000000}">
      <text>
        <r>
          <rPr>
            <sz val="11"/>
            <color theme="1"/>
            <rFont val="游ゴシック"/>
            <family val="2"/>
            <charset val="128"/>
            <scheme val="minor"/>
          </rPr>
          <t>上田敬介:
機能レベル4</t>
        </r>
      </text>
    </comment>
  </commentList>
</comments>
</file>

<file path=xl/sharedStrings.xml><?xml version="1.0" encoding="utf-8"?>
<sst xmlns="http://schemas.openxmlformats.org/spreadsheetml/2006/main" count="9479" uniqueCount="3515">
  <si>
    <t xml:space="preserve">SectionDiv1 </t>
  </si>
  <si>
    <t>BlockDiv1</t>
  </si>
  <si>
    <t>SectionDiv2</t>
  </si>
  <si>
    <t>BlockDiv2</t>
  </si>
  <si>
    <t>SectionDiv3</t>
  </si>
  <si>
    <t>BlockDiv3</t>
  </si>
  <si>
    <t>SectionDiv4</t>
  </si>
  <si>
    <t>BlockDiv4</t>
  </si>
  <si>
    <t>section_title_div1</t>
  </si>
  <si>
    <t>text</t>
  </si>
  <si>
    <t>item</t>
  </si>
  <si>
    <t>table</t>
  </si>
  <si>
    <t>section_title_div2</t>
  </si>
  <si>
    <t>title</t>
  </si>
  <si>
    <t>section_title_div3</t>
  </si>
  <si>
    <t>image</t>
  </si>
  <si>
    <t>section_title_div4</t>
  </si>
  <si>
    <t>text_type="TypeMemo"</t>
  </si>
  <si>
    <t>ITEM_NUMBER_TYPE="TypeL"</t>
  </si>
  <si>
    <t>章</t>
  </si>
  <si>
    <t>章のリード文</t>
  </si>
  <si>
    <t>対象者欄</t>
  </si>
  <si>
    <t>対象者の肩書</t>
  </si>
  <si>
    <t>対象者の役割</t>
  </si>
  <si>
    <t>節</t>
  </si>
  <si>
    <t>節のリード文</t>
  </si>
  <si>
    <t>画面/帳票一覧</t>
  </si>
  <si>
    <t>テーブル置き換え文字</t>
  </si>
  <si>
    <t>項</t>
  </si>
  <si>
    <t>項のリード文</t>
  </si>
  <si>
    <t>小見出し</t>
  </si>
  <si>
    <t>表示方法</t>
  </si>
  <si>
    <t>旧画面リンク</t>
  </si>
  <si>
    <t>ハイパーリンク</t>
  </si>
  <si>
    <t>表示方法画像</t>
  </si>
  <si>
    <t>入力制限リード文</t>
  </si>
  <si>
    <t>■ボタン一覧</t>
  </si>
  <si>
    <t>ボタン説明テーブル</t>
  </si>
  <si>
    <t>メモ</t>
  </si>
  <si>
    <t>付録タイトル</t>
  </si>
  <si>
    <t>項目一覧</t>
  </si>
  <si>
    <t>合材管理・JV工場</t>
  </si>
  <si>
    <t>受注出荷管理</t>
  </si>
  <si>
    <t>(リード文)</t>
  </si>
  <si>
    <t>■画面/帳票一覧</t>
  </si>
  <si>
    <t>t-Sec2-test1</t>
  </si>
  <si>
    <t>受注一覧照会</t>
  </si>
  <si>
    <t>各合材工場の受注担当者が、工事部署からの合材・廃材オーダの受注状況を確認するための機能である。本機能で確認した受注情報を基に後続業務の出荷オーダ入力を行う。</t>
  </si>
  <si>
    <t>受注一覧照会画面</t>
  </si>
  <si>
    <t>画面表示方法：【合材管理】→【オーダ/伝票発行/日次処理】→【受注一覧照会】</t>
  </si>
  <si>
    <t>i-SM00010-01</t>
  </si>
  <si>
    <t>i-SM00010-01-2</t>
  </si>
  <si>
    <t>i-SM00010-01-3</t>
  </si>
  <si>
    <t>t-SM00010-01</t>
  </si>
  <si>
    <t>(メモ欄)</t>
  </si>
  <si>
    <t>受注一覧照会(項目一覧)</t>
  </si>
  <si>
    <t>t-SM00010-s01</t>
  </si>
  <si>
    <t>出荷オーダ入力&lt;一覧&gt;</t>
  </si>
  <si>
    <t>各工場の出荷担当者による、製造出荷予定表や客先からのFAX内容に基づき、出荷または廃材受入のオーダを登録する機能である。</t>
  </si>
  <si>
    <t>出荷オーダ入力一覧画面</t>
  </si>
  <si>
    <t>画面表示方法：【合材管理】→【オーダ/伝票発行/日次処理】→【出荷オーダ入力】</t>
  </si>
  <si>
    <t>i-SM00020-01</t>
  </si>
  <si>
    <t>i-SM00020-01-2</t>
  </si>
  <si>
    <t>i-SM00020-01-3</t>
  </si>
  <si>
    <t>i-SM00020-01-4</t>
  </si>
  <si>
    <t>t-SM00020-01</t>
  </si>
  <si>
    <t>出荷オーダ入力&lt;一覧&gt;(項目一覧)</t>
  </si>
  <si>
    <t>t-SM00020-s01</t>
  </si>
  <si>
    <t>出荷オーダ入力&lt;登録･修正&gt;</t>
  </si>
  <si>
    <t>出荷オーダ入力登録･修正画面</t>
  </si>
  <si>
    <t>画面表示方法&lt;登録&gt;：
【合材管理】→【オーダ/伝票発行/日次処理】→【出荷オーダ入力】→【新規(Home)】
画面表示方法&lt;修正&gt;：
【合材管理】→【オーダ/伝票発行/日次処理】→【出荷オーダ入力】→【検索(F2)】→【編集(##modify##)】</t>
  </si>
  <si>
    <t>i-SM00020-02</t>
  </si>
  <si>
    <t>i-SM00020-02-02</t>
  </si>
  <si>
    <t>t-SM00020-02</t>
  </si>
  <si>
    <t>出荷オーダ入力&lt;登録･修正&gt;(項目一覧)</t>
  </si>
  <si>
    <t>t-SM00020-s02</t>
  </si>
  <si>
    <t>出荷オーダ入力&lt;照会･削除&gt;</t>
  </si>
  <si>
    <t>出荷オーダ入力照会･削除画面</t>
  </si>
  <si>
    <t>画面表示方法&lt;照会&gt;：
【合材管理】→【オーダ/伝票発行/日次処理】→【出荷オーダ入力】→【検索(F2)】→オーダ番号をクリック
画面表示方法&lt;削除&gt;：
【合材管理】→【オーダ/伝票発行/日次処理】→【出荷オーダ入力】→【検索(F2)】→オーダ番号をクリック→【削除(Del)】</t>
  </si>
  <si>
    <t>i-SM00020-03</t>
  </si>
  <si>
    <t>i-SM00020-03-02</t>
  </si>
  <si>
    <t>t-SM00020-03</t>
  </si>
  <si>
    <t>出荷オーダ入力&lt;照会･削除&gt;(項目一覧)</t>
  </si>
  <si>
    <t>t-SM00020-s03</t>
  </si>
  <si>
    <t>出荷伝票発行</t>
  </si>
  <si>
    <t>各工場の窓口担当者が日々の出荷予定表に基づき出荷情報の入力を行い、出荷伝票の発行を行う機能である。本機能で作成した出荷情報の取り消しは出荷伝票照会・取消機能で行う。</t>
  </si>
  <si>
    <t>出荷伝票発行画面</t>
  </si>
  <si>
    <t>画面表示方法：【合材管理】→【オーダ/伝票発行/日次処理】→【出荷伝票発行】</t>
  </si>
  <si>
    <t>i-SM00040-01</t>
  </si>
  <si>
    <t>t-SM00040-01</t>
  </si>
  <si>
    <t>出荷伝票発行(項目一覧)</t>
  </si>
  <si>
    <t>t-SM00040-s01</t>
  </si>
  <si>
    <t>出荷日報出力</t>
  </si>
  <si>
    <t>製造担当者・運行指揮者は出荷日報上のエラー内容を確認するため、出荷日報（EXCEL）、出荷日報データを出力する機能である。製造担当者・運行指揮者は出荷日報上のエラー内容を確認の上、各種マスタのメンテナンスまたは依頼を行う。回収した受領書とのチェックを行い、出荷伝票の発行内容に誤りがあれば、その他売上にて売上の修正もしくは、伝票取消後、出荷伝票の新規登録を行う。</t>
  </si>
  <si>
    <t>出荷日報出力画面</t>
  </si>
  <si>
    <t>画面表示方法：【合材管理】→【オーダ/伝票発行/日次処理】→【出荷日報出力】</t>
  </si>
  <si>
    <t>i-SM00070-01</t>
  </si>
  <si>
    <t>t-SM00070-01</t>
  </si>
  <si>
    <t>出荷日報出力(項目一覧)</t>
  </si>
  <si>
    <t>t-SM00070-s01</t>
  </si>
  <si>
    <t>出荷伝票照会・取消&lt;一覧&gt;</t>
  </si>
  <si>
    <t>各工場の窓口担当者による、オーダ番号を記入した受付メモを基に、返品や出荷伝票の登録ミス（出荷数量等）による出荷伝票の修正を行うために発行済の出荷伝票の取消を行う、または、客先からの要望により発行済の出荷伝票を再発行する機能である。工場起因による返品が発生した場合、当機能より出荷の取消を行い、廃棄合材入力にて廃棄合材の受入登録を行う。</t>
  </si>
  <si>
    <t>出荷伝票照会・取消一覧画面</t>
  </si>
  <si>
    <t>画面表示方法：【合材管理】→【オーダ/伝票発行/日次処理】→【出荷伝票照会・取消】</t>
  </si>
  <si>
    <t>i-SM00090-01</t>
  </si>
  <si>
    <t>i-SM00090-01-2</t>
  </si>
  <si>
    <t>i-SM00090-01-3</t>
  </si>
  <si>
    <t>i-SM00090-01-4</t>
  </si>
  <si>
    <t>i-SM00090-01-5</t>
  </si>
  <si>
    <t>t-SM00090-01</t>
  </si>
  <si>
    <t>出荷伝票照会・取消&lt;一覧&gt;(項目一覧)</t>
  </si>
  <si>
    <t>t-SM00090-s01</t>
  </si>
  <si>
    <t>出荷伝票照会・取消&lt;照会&gt;</t>
  </si>
  <si>
    <t>出荷伝票照会・取消照会画面</t>
  </si>
  <si>
    <t>i-SM00090-02</t>
  </si>
  <si>
    <t>t-SM00090-02</t>
  </si>
  <si>
    <t>出荷伝票照会・取消&lt;照会&gt;(項目一覧)</t>
  </si>
  <si>
    <t>t-SM00090-s02</t>
  </si>
  <si>
    <t>出荷仮伝票発行</t>
  </si>
  <si>
    <t>事前に出荷伝票が必要な場合に、各工場の窓口担当者が出荷情報の入力を行い、出荷仮伝票の発行を行う機能である。合材出荷後に出荷仮伝票照会・確定機能にて正式な情報を入力し、出荷処理を行う。</t>
  </si>
  <si>
    <t>出荷仮伝票発行画面</t>
  </si>
  <si>
    <t>画面表示方法：【合材管理】→【オーダ/伝票発行/日次処理】→【出荷仮伝票発行】</t>
  </si>
  <si>
    <t>i-SM00100-01</t>
  </si>
  <si>
    <t>t-SM00100-01</t>
  </si>
  <si>
    <t>出荷仮伝票発行(項目一覧)</t>
  </si>
  <si>
    <t>t-SM00100-s01</t>
  </si>
  <si>
    <t>出荷仮伝票照会・確定&lt;一覧&gt;</t>
  </si>
  <si>
    <t>合材出荷後に事前に作成した出荷仮伝票に対して、各工場の窓口担当者が出荷情報の入力を行い、正式な出荷伝票として確定処理を行う機能である。また、確定前の出荷仮伝票に対して仮伝票の再発行および伝票の取消を行う。確定対象の仮伝票は、売上仮締までに確定または取消を行う。確定後の仮伝票は正式な出荷伝票となるため、伝票の再発行や取消は出荷伝票照会・取消を使って行う。</t>
  </si>
  <si>
    <t>出荷仮伝票照会・確定一覧画面</t>
  </si>
  <si>
    <t>画面表示方法：【合材管理】→【オーダ/伝票発行/日次処理】→【出荷仮伝票照会・確定】</t>
  </si>
  <si>
    <t>i-SM00110-01</t>
  </si>
  <si>
    <t>t-SM00110-01</t>
  </si>
  <si>
    <t>出荷仮伝票照会・確定&lt;一覧&gt;(項目一覧)</t>
  </si>
  <si>
    <t>t-SM00110-s01</t>
  </si>
  <si>
    <t>出荷仮伝票照会・確定&lt;確定&gt;</t>
  </si>
  <si>
    <t>出荷仮伝票照会・確定確定画面</t>
  </si>
  <si>
    <t>画面表示方法：【合材管理】→【オーダ/伝票発行/日次処理】→【出荷仮伝票照会・確定】→【確定】</t>
  </si>
  <si>
    <t>i-SM00110-02</t>
  </si>
  <si>
    <t>i-SM00110-02-2</t>
  </si>
  <si>
    <t>i-SM00110-02-3</t>
  </si>
  <si>
    <t>i-SM00110-02-4</t>
  </si>
  <si>
    <t>t-SM00110-02</t>
  </si>
  <si>
    <t>出荷仮伝票照会・確定&lt;確定&gt;(項目一覧)</t>
  </si>
  <si>
    <t>t-SM00110-s02</t>
  </si>
  <si>
    <t>出荷仮伝票照会・確定&lt;照会&gt;</t>
  </si>
  <si>
    <t>出荷仮伝票照会・確定照会画面</t>
  </si>
  <si>
    <t>画面表示方法：【合材管理】→【オーダ/伝票発行/日次処理】→【出荷仮伝票照会・確定】→【照会】</t>
  </si>
  <si>
    <t>i-SM00110-03</t>
  </si>
  <si>
    <t>t-SM00110-03</t>
  </si>
  <si>
    <t>出荷仮伝票照会・確定&lt;照会&gt;(項目一覧)</t>
  </si>
  <si>
    <t>t-SM00110-s03</t>
  </si>
  <si>
    <t>出荷取消一覧照会</t>
  </si>
  <si>
    <t>各工場の工場長または窓口担当者が、出荷伝票照会・取消で取消された出荷伝票の履歴情報、または出荷仮伝票照会・確定で取消された出荷仮伝票の履歴情報を確認する機能である。</t>
  </si>
  <si>
    <t>出荷取消一覧照会画面</t>
  </si>
  <si>
    <t>画面表示方法：【メニュー】→【出荷取消一覧照会】</t>
  </si>
  <si>
    <t>i-SM00120-01</t>
  </si>
  <si>
    <t>t-SM00120-01</t>
  </si>
  <si>
    <t>出荷取消一覧照会(項目一覧)</t>
  </si>
  <si>
    <t>t-SM00120-s01</t>
  </si>
  <si>
    <t>日次処理実行指示&lt;指示&gt;</t>
  </si>
  <si>
    <t>製造担当者・運行指揮者は、当日の出荷内容をすべて確認した後、出荷情報をオーダ番号単位で集計し、売上情報の自動作成を行う日次処理を実行するための機能である。</t>
  </si>
  <si>
    <t>日次処理実行指示指示画面</t>
  </si>
  <si>
    <t>画面表示方法：【合材管理】→【オーダ/伝票発行/日次処理】→【日次処理実行指示】</t>
  </si>
  <si>
    <t>i-SM00130-01</t>
  </si>
  <si>
    <t>t-SM00130-01</t>
  </si>
  <si>
    <t>日次処理実行指示&lt;指示&gt;(項目一覧)</t>
  </si>
  <si>
    <t>t-SM00130-s01</t>
  </si>
  <si>
    <t>日次処理実行指示&lt;一覧&gt;</t>
  </si>
  <si>
    <t>日次処理実行指示一覧画面</t>
  </si>
  <si>
    <t>画面表示方法：【合材管理】→【オーダ/伝票発行/日次処理】→【日次処理実行指示】→【一覧】</t>
  </si>
  <si>
    <t>i-SM00130-02</t>
  </si>
  <si>
    <t>t-SM00130-02</t>
  </si>
  <si>
    <t>日次処理実行指示&lt;一覧&gt;(項目一覧)</t>
  </si>
  <si>
    <t>t-SM00130-s02</t>
  </si>
  <si>
    <t>数量速報入力&lt;一覧&gt;</t>
  </si>
  <si>
    <t>部署マスタにて数量速報入力の対象となっている工場の製造担当者が、当日分の出荷数量を登録する機能である。当機能の利用対象部署は、部署マスタの数量速報入力対象区分で識別する。</t>
  </si>
  <si>
    <t>数量速報入力一覧画面</t>
  </si>
  <si>
    <t>画面表示方法：【合材管理】→【オーダ/伝票発行/日次処理】→【数量速報入力】</t>
  </si>
  <si>
    <t>i-SM00170-01</t>
  </si>
  <si>
    <t>t-SM00170-01</t>
  </si>
  <si>
    <t>数量速報入力&lt;一覧&gt;(項目一覧)</t>
  </si>
  <si>
    <t>t-SM00170-s01</t>
  </si>
  <si>
    <t>数量速報入力&lt;登録･修正&gt;</t>
  </si>
  <si>
    <t>数量速報入力登録･修正画面</t>
  </si>
  <si>
    <t>画面表示方法&lt;登録&gt;：
【合材管理】→【オーダ/伝票発行/日次処理】→【数量速報入力】→【新規(Home)】
画面表示方法&lt;修正&gt;：
【合材管理】→【オーダ/伝票発行/日次処理】→【数量速報入力】→【検索(F2)】→【編集(##modify##)】</t>
  </si>
  <si>
    <t>i-SM00170-02</t>
  </si>
  <si>
    <t>i-SM00170-02-02</t>
  </si>
  <si>
    <t>t-SM00170-02</t>
  </si>
  <si>
    <t>数量速報入力&lt;登録･修正&gt;(項目一覧)</t>
  </si>
  <si>
    <t>t-SM00170-s02</t>
  </si>
  <si>
    <t>数量速報入力&lt;照会･削除&gt;</t>
  </si>
  <si>
    <t>数量速報入力照会･削除画面</t>
  </si>
  <si>
    <t>画面表示方法&lt;照会&gt;：
【メニュー】→【数量速報入力】→【照会･削除】→【検索(F2)】→出荷日をクリック
画面表示方法&lt;削除&gt;：
【メニュー】→【数量速報入力】→【照会･削除】→【検索(F2)】→出荷日をクリック→【削除(Del)】</t>
  </si>
  <si>
    <t>i-SM00170-03</t>
  </si>
  <si>
    <t>i-SM00170-03-02</t>
  </si>
  <si>
    <t>t-SM00170-03</t>
  </si>
  <si>
    <t>数量速報入力&lt;照会･削除&gt;(項目一覧)</t>
  </si>
  <si>
    <t>t-SM00170-s03</t>
  </si>
  <si>
    <t>数量速報一覧照会</t>
  </si>
  <si>
    <t>合材工場で主に販売している合材を対象に、その日出荷したボリューム情報を速報ベースで把握するための機能である。通常の権限と異なり速報ベースの数量情報である為、全ユーザが利用でき、他部署の情報も参照できる。集計部署の指定ができ、事業所別/統括事業所別/支店別/全社といった集計を行う。</t>
  </si>
  <si>
    <t>数量速報一覧照会画面</t>
  </si>
  <si>
    <t>画面表示方法：【合材管理】→【オーダ/伝票発行/日次処理】→【数量速報一覧照会】</t>
  </si>
  <si>
    <t>i-SM00180-01</t>
  </si>
  <si>
    <t>t-SM00180-01</t>
  </si>
  <si>
    <t>数量速報一覧照会(項目一覧)</t>
  </si>
  <si>
    <t>t-SM00180-s01</t>
  </si>
  <si>
    <t>売上請求管理</t>
  </si>
  <si>
    <t>代理出荷入力&lt;一覧&gt;</t>
  </si>
  <si>
    <t>出荷依頼工場の出荷担当者は、仕入情報を確認し、必要に応じて顧客に確認のうえ、代理出荷売上を入力する。※過去に登録された売上情報のオーダ番号を入力することで情報の引用が可能仕入情報に関しては、Gr内他工場側の出荷伝票発行をトリガーに、日次処理にて自動作成される。</t>
  </si>
  <si>
    <t>代理出荷入力一覧画面</t>
  </si>
  <si>
    <t>画面表示方法：【合材管理】→【その他売上/購入直納/代理出荷/仕入まとめ】→【代理出荷入力】</t>
  </si>
  <si>
    <t>i-SM00190-01</t>
  </si>
  <si>
    <t>i-SM00190-01-2</t>
  </si>
  <si>
    <t>i-SM00190-01-3</t>
  </si>
  <si>
    <t>t-SM00190-01</t>
  </si>
  <si>
    <t>代理出荷入力&lt;一覧&gt;(項目一覧)</t>
  </si>
  <si>
    <t>t-SM00190-s01</t>
  </si>
  <si>
    <t>代理出荷入力&lt;修正&gt;</t>
  </si>
  <si>
    <t>代理出荷入力修正画面</t>
  </si>
  <si>
    <t>画面表示方法：【合材管理】→【その他売上/購入直納/代理出荷/仕入まとめ】→【代理出荷入力】→【検索(F2)】→【編集(##modify##)】</t>
  </si>
  <si>
    <t>i-SM00190-02</t>
  </si>
  <si>
    <t>i-SM00190-02-2</t>
  </si>
  <si>
    <t>t-SM00190-02</t>
  </si>
  <si>
    <t>代理出荷入力&lt;修正&gt;(項目一覧)</t>
  </si>
  <si>
    <t>t-SM00190-s02</t>
  </si>
  <si>
    <t>代理出荷入力&lt;照会･削除&gt;</t>
  </si>
  <si>
    <t>代理出荷入力照会･削除画面</t>
  </si>
  <si>
    <t>画面表示方法&lt;照会&gt;：
【合材管理】→【その他売上/購入直納/代理出荷/仕入まとめ】→【代理出荷入力】→【検索(F2)】→仕入先オーダ番号・売上オーダ番号をクリック
画面表示方法&lt;削除&gt;：
【合材管理】→【その他売上/購入直納/代理出荷/仕入まとめ】→【代理出荷入力】→【検索(F2)】→仕入先オーダ番号・売上オーダ番号をクリック→【削除(Del)】</t>
  </si>
  <si>
    <t>i-SM00190-03</t>
  </si>
  <si>
    <t>i-SM00190-03-02</t>
  </si>
  <si>
    <t>t-SM00190-03</t>
  </si>
  <si>
    <t>代理出荷入力&lt;照会･削除&gt;(項目一覧)</t>
  </si>
  <si>
    <t>t-SM00190-s03</t>
  </si>
  <si>
    <t>購入直納入力&lt;一覧&gt;</t>
  </si>
  <si>
    <t>総務担当者は、仕入先から受領した売上実績表等と自工場で管理している出荷予定表を元に購入直納入力を行い、売上・仕入を入力する。</t>
  </si>
  <si>
    <t>購入直納入力一覧画面</t>
  </si>
  <si>
    <t>画面表示方法：【合材管理】→【その他売上/購入直納/代理出荷/仕入まとめ】→【購入直納入力】</t>
  </si>
  <si>
    <t>i-SM00200-01</t>
  </si>
  <si>
    <t>i-SM00200-01-2</t>
  </si>
  <si>
    <t>i-SM00200-01-3</t>
  </si>
  <si>
    <t>i-SM00200-01-4</t>
  </si>
  <si>
    <t>i-SM00200-01-5</t>
  </si>
  <si>
    <t>t-SM00200-01</t>
  </si>
  <si>
    <t>購入直納入力&lt;一覧&gt;(項目一覧)</t>
  </si>
  <si>
    <t>t-SM00200-s01</t>
  </si>
  <si>
    <t>購入直納入力&lt;登録･修正&gt;</t>
  </si>
  <si>
    <t>購入直納入力登録･修正画面</t>
  </si>
  <si>
    <t>画面表示方法&lt;登録&gt;：
【合材管理】→【その他売上/購入直納/代理出荷/仕入まとめ】→【購入直納入力】→【新規(Home)】
画面表示方法&lt;修正&gt;：
【合材管理】→【その他売上/購入直納/代理出荷/仕入まとめ】→【購入直納入力】→【検索(F2)】→【編集(##modify##)】</t>
  </si>
  <si>
    <t>i-SM00200-02</t>
  </si>
  <si>
    <t>i-SM00200-02-2</t>
  </si>
  <si>
    <t>i-SM00200-02-02</t>
  </si>
  <si>
    <t>i-SM00200-02-02-2</t>
  </si>
  <si>
    <t>t-SM00200-02</t>
  </si>
  <si>
    <t>購入直納入力&lt;登録･修正&gt;(項目一覧)</t>
  </si>
  <si>
    <t>t-SM00200-s02</t>
  </si>
  <si>
    <t>購入直納入力&lt;照会･削除&gt;</t>
  </si>
  <si>
    <t>購入直納入力照会･削除画面</t>
  </si>
  <si>
    <t>画面表示方法&lt;照会&gt;：
【合材管理】→【その他売上/購入直納/代理出荷/仕入まとめ】→【購入直納入力】→【検索(F2)】→仕入オーダ番号・売上オーダ番号をクリック
画面表示方法&lt;削除&gt;：
【合材管理】→【その他売上/購入直納/代理出荷/仕入まとめ】→【購入直納入力】→【検索(F2)】→仕入オーダ番号・売上オーダ番号をクリック→【削除(Del)】</t>
  </si>
  <si>
    <t>i-SM00200-03</t>
  </si>
  <si>
    <t>i-SM00200-03-2</t>
  </si>
  <si>
    <t>i-SM00200-03-02</t>
  </si>
  <si>
    <t>i-SM00200-03-02-2</t>
  </si>
  <si>
    <t>t-SM00200-03</t>
  </si>
  <si>
    <t>購入直納入力&lt;照会･削除&gt;(項目一覧)</t>
  </si>
  <si>
    <t>t-SM00200-s03</t>
  </si>
  <si>
    <t>購入直納・代理出荷一覧表出力</t>
  </si>
  <si>
    <t>出荷依頼工場の総務担当者が、 代理出荷入力、購入直納入力で作成された、仕入・売上の計上内容を確認するため、仕入情報・売上情報を一覧表形式で出力する機能である。</t>
  </si>
  <si>
    <t>購入直納・代理出荷一覧表出力画面</t>
  </si>
  <si>
    <t>画面表示方法：【合材管理】→【その他売上/購入直納/代理出荷/仕入まとめ】→【購入直納・代理出荷一覧表出力】</t>
  </si>
  <si>
    <t>i-SM00210-01</t>
  </si>
  <si>
    <t>t-SM00210-01</t>
  </si>
  <si>
    <t>購入直納・代理出荷一覧表出力(項目一覧)</t>
  </si>
  <si>
    <t>t-SM00210-s01</t>
  </si>
  <si>
    <t>その他売上入力&lt;一覧&gt;</t>
  </si>
  <si>
    <t>各工場の総務担当者が日々のサービス等の伝票、トラックスケール日報等をもとに売上を入力する機能である。主に日次処理後の売上情報変更や出荷日報をもとに売上情報を変更する業務において使用する。</t>
  </si>
  <si>
    <t>その他売上入力一覧画面</t>
  </si>
  <si>
    <t>画面表示方法：【合材管理】→【その他売上/購入直納/代理出荷/仕入まとめ】→【その他売上入力】</t>
  </si>
  <si>
    <t>i-SM00230-01</t>
  </si>
  <si>
    <t>i-SM00230-01-2</t>
  </si>
  <si>
    <t>i-SM00230-01-3</t>
  </si>
  <si>
    <t>i-SM00230-01-4</t>
  </si>
  <si>
    <t>i-SM00230-01-5</t>
  </si>
  <si>
    <t>i-SM00230-01-6</t>
  </si>
  <si>
    <t>t-SM00230-01</t>
  </si>
  <si>
    <t>その他売上入力&lt;一覧&gt;(項目一覧)</t>
  </si>
  <si>
    <t>t-SM00230-s01</t>
  </si>
  <si>
    <t>その他売上入力&lt;登録･修正&gt;</t>
  </si>
  <si>
    <t>その他売上入力登録･修正画面</t>
  </si>
  <si>
    <t>画面表示方法&lt;登録&gt;：
【合材管理】→【その他売上/購入直納/代理出荷/仕入まとめ】→【その他売上入力】→【新規(Home)】
画面表示方法&lt;修正&gt;：
【合材管理】→【その他売上/購入直納/代理出荷/仕入まとめ】→【その他売上入力】→【検索(F2)】→【編集(##modify##)】</t>
  </si>
  <si>
    <t>i-SM00230-02</t>
  </si>
  <si>
    <t>i-SM00230-02-02</t>
  </si>
  <si>
    <t>t-SM00230-02</t>
  </si>
  <si>
    <t>その他売上入力&lt;登録･修正&gt;(項目一覧)</t>
  </si>
  <si>
    <t>t-SM00230-s02</t>
  </si>
  <si>
    <t>その他売上入力&lt;照会･削除&gt;</t>
  </si>
  <si>
    <t>その他売上入力照会･削除画面</t>
  </si>
  <si>
    <t>画面表示方法&lt;照会&gt;：
【合材管理】→【その他売上/購入直納/代理出荷/仕入まとめ】→【その他売上入力】→【検索(F2)】→オーダ番号をクリック
画面表示方法&lt;削除&gt;：
【合材管理】→【その他売上/購入直納/代理出荷/仕入まとめ】→【その他売上入力】→【検索(F2)】→オーダ番号をクリック→【削除(Del)】</t>
  </si>
  <si>
    <t>i-SM00230-03</t>
  </si>
  <si>
    <t>i-SM00230-03-02</t>
  </si>
  <si>
    <t>t-SM00230-03</t>
  </si>
  <si>
    <t>その他売上入力&lt;照会･削除&gt;(項目一覧)</t>
  </si>
  <si>
    <t>t-SM00230-s03</t>
  </si>
  <si>
    <t>売上集計表出力</t>
  </si>
  <si>
    <t>日次処理で集計した売上明細、各売上入力で登録した売上明細を対象として、売上集計表、出荷実績表を出力する機能である。</t>
  </si>
  <si>
    <t>売上集計表出力画面</t>
  </si>
  <si>
    <t>画面表示方法：【合材管理】→【その他売上/購入直納/代理出荷/仕入まとめ】→【売上集計表出力】</t>
  </si>
  <si>
    <t>i-SM00240-01</t>
  </si>
  <si>
    <t>i-SM00240-01-2</t>
  </si>
  <si>
    <t>t-SM00240-01</t>
  </si>
  <si>
    <t>売上集計表出力(項目一覧)</t>
  </si>
  <si>
    <t>t-SM00240-s01</t>
  </si>
  <si>
    <t>売上情報一覧</t>
  </si>
  <si>
    <t>各工場の工場長、または営業担当者による、単価が未確定である売上の値入れ、および確定を行う機能である。Gr内売上単価対象費目で値入不要の場合、または請求申請済の場合は単価の変更を行えない。</t>
  </si>
  <si>
    <t>売上情報一覧画面</t>
  </si>
  <si>
    <t>画面表示方法：【合材管理】→【その他売上/購入直納/代理出荷/仕入まとめ】→【売上情報一覧】</t>
  </si>
  <si>
    <t>i-SM00260-01</t>
  </si>
  <si>
    <t>i-SM00260-01-2</t>
  </si>
  <si>
    <t>t-SM00260-01</t>
  </si>
  <si>
    <t>売上情報一覧(項目一覧)</t>
  </si>
  <si>
    <t>t-SM00260-s01</t>
  </si>
  <si>
    <t>Gr内売上伝票照会・取消&lt;一覧&gt;</t>
  </si>
  <si>
    <t>各工場の総務担当者が、Gr内売上単価が変更された月跨ぎや連携済みの当月売上に対する取消伝票を登録する際、売上作成時点の単価を適用して取消伝票の登録を行うための機能である。</t>
  </si>
  <si>
    <t>Gr内売上伝票照会・取消一覧画面</t>
  </si>
  <si>
    <t>画面表示方法：【合材管理】→【その他売上/購入直納/代理出荷/仕入まとめ】→【Gr内売上伝票照会・取消】</t>
  </si>
  <si>
    <t>i-SM00270-01</t>
  </si>
  <si>
    <t>i-SM00270-01-2</t>
  </si>
  <si>
    <t>i-SM00270-01-3</t>
  </si>
  <si>
    <t>t-SM00270-01</t>
  </si>
  <si>
    <t>Gr内売上伝票照会・取消&lt;一覧&gt;(項目一覧)</t>
  </si>
  <si>
    <t>t-SM00270-s01</t>
  </si>
  <si>
    <t>Gr内売上伝票照会・取消&lt;取消その他売上&gt;</t>
  </si>
  <si>
    <t>Gr内売上伝票照会・取消取消その他売上画面</t>
  </si>
  <si>
    <t>画面表示方法：【合材管理】→【その他売上/購入直納/代理出荷/仕入まとめ】→【Gr内売上伝票照会・取消】→【取消その他売上】</t>
  </si>
  <si>
    <t>i-SM00270-02</t>
  </si>
  <si>
    <t>t-SM00270-02</t>
  </si>
  <si>
    <t>Gr内売上伝票照会・取消&lt;取消その他売上&gt;(項目一覧)</t>
  </si>
  <si>
    <t>t-SM00270-s02</t>
  </si>
  <si>
    <t>Gr内売上伝票照会・取消&lt;取消購入直納&gt;</t>
  </si>
  <si>
    <t>Gr内売上伝票照会・取消取消購入直納画面</t>
  </si>
  <si>
    <t>画面表示方法：【合材管理】→【その他売上/購入直納/代理出荷/仕入まとめ】→【Gr内売上伝票照会・取消】→【取消購入直納】</t>
  </si>
  <si>
    <t>i-SM00270-03</t>
  </si>
  <si>
    <t>t-SM00270-03</t>
  </si>
  <si>
    <t>Gr内売上伝票照会・取消&lt;取消購入直納&gt;(項目一覧)</t>
  </si>
  <si>
    <t>t-SM00270-s03</t>
  </si>
  <si>
    <t>Gr内売上伝票照会・取消&lt;照会･削除その他売上&gt;</t>
  </si>
  <si>
    <t>Gr内売上伝票照会・取消照会･削除その他売上画面</t>
  </si>
  <si>
    <t>画面表示方法：【合材管理】→【その他売上/購入直納/代理出荷/仕入まとめ】→【Gr内売上伝票照会・取消】→【照会･削除その他売上】</t>
  </si>
  <si>
    <t>i-SM00270-04</t>
  </si>
  <si>
    <t>i-SM00270-04-02</t>
  </si>
  <si>
    <t>t-SM00270-04</t>
  </si>
  <si>
    <t>Gr内売上伝票照会・取消&lt;照会･削除その他売上&gt;(項目一覧)</t>
  </si>
  <si>
    <t>t-SM00270-s04</t>
  </si>
  <si>
    <t>Gr内売上伝票照会・取消&lt;照会･削除購入直納&gt;</t>
  </si>
  <si>
    <t>Gr内売上伝票照会・取消照会･削除購入直納画面</t>
  </si>
  <si>
    <t>画面表示方法：【合材管理】→【その他売上/購入直納/代理出荷/仕入まとめ】→【Gr内売上伝票照会・取消】→【照会･削除購入直納】</t>
  </si>
  <si>
    <t>i-SM00270-05</t>
  </si>
  <si>
    <t>i-SM00270-05-2</t>
  </si>
  <si>
    <t>i-SM00270-05-02</t>
  </si>
  <si>
    <t>i-SM00270-05-02-2</t>
  </si>
  <si>
    <t>t-SM00270-05</t>
  </si>
  <si>
    <t>Gr内売上伝票照会・取消&lt;照会･削除購入直納&gt;(項目一覧)</t>
  </si>
  <si>
    <t>t-SM00270-s05</t>
  </si>
  <si>
    <t>売上変更・取消一覧表出力</t>
  </si>
  <si>
    <t>各合材工場の工場長または総務担当者が、月次の受払申請のタイミングで、1か月の売上の変更履歴、取消履歴を一覧表で確認するために、売上変更・取消一覧表を出力する機能である。出力した売上変更・取消一覧表は受払申請時にまとめて工場長に申請・確認・承認を行う</t>
  </si>
  <si>
    <t>売上変更・取消一覧表出力画面</t>
  </si>
  <si>
    <t>画面表示方法：【合材管理】→【その他売上/購入直納/代理出荷/仕入まとめ】→【売上変更・取消一覧表出力】</t>
  </si>
  <si>
    <t>i-SM00280-01</t>
  </si>
  <si>
    <t>t-SM00280-01</t>
  </si>
  <si>
    <t>売上変更・取消一覧表出力(項目一覧)</t>
  </si>
  <si>
    <t>t-SM00280-s01</t>
  </si>
  <si>
    <t>売上月次集計表出力</t>
  </si>
  <si>
    <t>工場長または総務担当者が、月次にて各請求先への売上状況を帳票出力し、未請求が滞りなく請求できているかを確認するための機能である。出力した売上月次集計表は受払申請時にまとめて工場長に申請・確認・承認を行う。</t>
  </si>
  <si>
    <t>売上月次集計表出力画面</t>
  </si>
  <si>
    <t>画面表示方法：【合材管理】→【工場管理帳票】→【売上月次集計表出力】</t>
  </si>
  <si>
    <t>i-SM00300-01</t>
  </si>
  <si>
    <t>t-SM00300-01</t>
  </si>
  <si>
    <t>売上月次集計表出力(項目一覧)</t>
  </si>
  <si>
    <t>t-SM00300-s01</t>
  </si>
  <si>
    <t>請求チェックリスト出力</t>
  </si>
  <si>
    <t>営業担当者が、NIPPO Gr外や新基幹システムを利用しないGr工事会社など請求書発行対象の請求先の請求内容を確認するために請求チェックリストを出力する機能である。</t>
  </si>
  <si>
    <t>請求チェックリスト出力画面</t>
  </si>
  <si>
    <t>画面表示方法：【合材管理】→【請求書発行/ポイント】→【請求チェックリスト出力】</t>
  </si>
  <si>
    <t>i-SM00330-01</t>
  </si>
  <si>
    <t>t-SM00330-01</t>
  </si>
  <si>
    <t>請求チェックリスト出力(項目一覧)</t>
  </si>
  <si>
    <t>t-SM00330-s01</t>
  </si>
  <si>
    <t>請求確定申請</t>
  </si>
  <si>
    <t>営業担当者が、NIPPO Gr外や新基幹システムを利用しないGr工事会社など請求書発行対象の請求先との取引に対する請求内容確定の申請を行う。申請時、承認用の添付資料として請求一覧表を作成する。請求一覧表の照会は、ワークフロー機能から連携する。承認を得た場合、後続業務である請求書発行を行う。</t>
  </si>
  <si>
    <t>請求確定申請画面</t>
  </si>
  <si>
    <t>画面表示方法：【合材管理】→【請求書発行/ポイント】→【請求確定申請】</t>
  </si>
  <si>
    <t>i-SM00350-01</t>
  </si>
  <si>
    <t>t-SM00350-01</t>
  </si>
  <si>
    <t>請求確定申請(項目一覧)</t>
  </si>
  <si>
    <t>t-SM00350-s01</t>
  </si>
  <si>
    <t>請求書発行</t>
  </si>
  <si>
    <t>営業担当者が承認済請求情報を元に、標準レイアウトの請求書、請求書控を出力する機能である。</t>
  </si>
  <si>
    <t>請求書発行画面</t>
  </si>
  <si>
    <t>画面表示方法：【合材管理】→【請求書発行/ポイント】→【請求書発行】</t>
  </si>
  <si>
    <t>i-SM00380-01</t>
  </si>
  <si>
    <t>t-SM00380-01</t>
  </si>
  <si>
    <t>請求書発行(項目一覧)</t>
  </si>
  <si>
    <t>t-SM00380-s01</t>
  </si>
  <si>
    <t>テスト請求書申請&lt;一覧&gt;</t>
  </si>
  <si>
    <t>営業担当者又は総務担当者が、顧客からの請求書要望（同一請求先の請求内容をまとめて請求する、商品名や数量を変更して請求する等）を受けて、過去の請求書情報を基にテスト請求書の申請を行う機能である。本機能で登録した情報は、テスト請求書発行にて利用する。</t>
  </si>
  <si>
    <t>テスト請求書申請一覧画面</t>
  </si>
  <si>
    <t>画面表示方法：【合材管理】→【請求書発行/ポイント】→【テスト請求書申請】</t>
  </si>
  <si>
    <t>i-SM00410-01</t>
  </si>
  <si>
    <t>t-SM00410-01</t>
  </si>
  <si>
    <t>テスト請求書申請&lt;一覧&gt;(項目一覧)</t>
  </si>
  <si>
    <t>t-SM00410-s01</t>
  </si>
  <si>
    <t>テスト請求書申請&lt;登録･修正&gt;</t>
  </si>
  <si>
    <t>テスト請求書申請登録･修正画面</t>
  </si>
  <si>
    <t>画面表示方法&lt;登録&gt;：
【合材管理】→【請求書発行/ポイント】→【テスト請求書申請】
画面表示方法&lt;修正&gt;：
【合材管理】→【請求書発行/ポイント】→【テスト請求書申請】</t>
  </si>
  <si>
    <t>i-SM00410-02</t>
  </si>
  <si>
    <t>i-SM00410-02-2</t>
  </si>
  <si>
    <t>t-SM00410-02</t>
  </si>
  <si>
    <t>テスト請求書申請&lt;登録･修正&gt;(項目一覧)</t>
  </si>
  <si>
    <t>t-SM00410-s02</t>
  </si>
  <si>
    <t>テスト請求書申請&lt;照会･削除&gt;</t>
  </si>
  <si>
    <t>テスト請求書申請照会･削除画面</t>
  </si>
  <si>
    <t>画面表示方法&lt;照会&gt;：
【合材管理】→【請求書発行/ポイント】→【テスト請求書申請】
画面表示方法&lt;削除&gt;：
【合材管理】→【請求書発行/ポイント】→【テスト請求書申請】</t>
  </si>
  <si>
    <t>i-SM00410-03</t>
  </si>
  <si>
    <t>t-SM00410-03</t>
  </si>
  <si>
    <t>テスト請求書申請&lt;照会･削除&gt;(項目一覧)</t>
  </si>
  <si>
    <t>t-SM00410-s03</t>
  </si>
  <si>
    <t>テスト請求書申請&lt;取消申請&gt;</t>
  </si>
  <si>
    <t>テスト請求書申請取消申請画面</t>
  </si>
  <si>
    <t>画面表示方法：【合材管理】→【請求書発行/ポイント】→【テスト請求書申請】→【取消申請】</t>
  </si>
  <si>
    <t>i-SM00410-04</t>
  </si>
  <si>
    <t>t-SM00410-04</t>
  </si>
  <si>
    <t>テスト請求書申請&lt;取消申請&gt;(項目一覧)</t>
  </si>
  <si>
    <t>t-SM00410-s04</t>
  </si>
  <si>
    <t>テスト請求書発行</t>
  </si>
  <si>
    <t>営業担当者が承認済のテスト請求情報を元に、テスト請求書、テスト請求書控を出力する機能である。テスト請求書は正式な請求書ではないため、テスト請求書の自動送信は行わずに出力のみ行う。</t>
  </si>
  <si>
    <t>テスト請求書発行画面</t>
  </si>
  <si>
    <t>画面表示方法：【合材管理】→【請求書発行/ポイント】→【テスト請求書発行】</t>
  </si>
  <si>
    <t>i-SM00430-01</t>
  </si>
  <si>
    <t>t-SM00430-01</t>
  </si>
  <si>
    <t>テスト請求書発行(項目一覧)</t>
  </si>
  <si>
    <t>t-SM00430-s01</t>
  </si>
  <si>
    <t>請求金額変更入力&lt;一覧&gt;</t>
  </si>
  <si>
    <t>各合材工場の営業担当者による、入金予定表に基づき、入金不一致の金額に対して値引がやむを得ない場合、請求金額の変更を行う、または、本機能で変更した請求金額変更の取消を行う機能である。</t>
  </si>
  <si>
    <t>請求金額変更入力一覧画面</t>
  </si>
  <si>
    <t>画面表示方法：【合材管理】→【請求書発行/ポイント】→【請求金額変更入力】</t>
  </si>
  <si>
    <t>i-SM00440-01</t>
  </si>
  <si>
    <t>t-SM00440-01</t>
  </si>
  <si>
    <t>請求金額変更入力&lt;一覧&gt;(項目一覧)</t>
  </si>
  <si>
    <t>t-SM00440-s01</t>
  </si>
  <si>
    <t>請求金額変更入力&lt;変更登録&gt;</t>
  </si>
  <si>
    <t>請求金額変更入力変更登録画面</t>
  </si>
  <si>
    <t>画面表示方法：【合材管理】→【請求書発行/ポイント】→【請求金額変更入力】→【変更登録】</t>
  </si>
  <si>
    <t>i-SM00440-02</t>
  </si>
  <si>
    <t>t-SM00440-02</t>
  </si>
  <si>
    <t>請求金額変更入力&lt;変更登録&gt;(項目一覧)</t>
  </si>
  <si>
    <t>t-SM00440-s02</t>
  </si>
  <si>
    <t>請求金額変更入力&lt;変更取消登録&gt;</t>
  </si>
  <si>
    <t>請求金額変更入力変更取消登録画面</t>
  </si>
  <si>
    <t>画面表示方法：【合材管理】→【請求書発行/ポイント】→【請求金額変更入力】→【変更取消登録】</t>
  </si>
  <si>
    <t>i-SM00440-03</t>
  </si>
  <si>
    <t>t-SM00440-03</t>
  </si>
  <si>
    <t>請求金額変更入力&lt;変更取消登録&gt;(項目一覧)</t>
  </si>
  <si>
    <t>t-SM00440-s03</t>
  </si>
  <si>
    <t>請求金額変更入力&lt;照会&gt;</t>
  </si>
  <si>
    <t>請求金額変更入力照会画面</t>
  </si>
  <si>
    <t>画面表示方法：【合材管理】→【請求書発行/ポイント】→【請求金額変更入力】→【照会】</t>
  </si>
  <si>
    <t>i-SM00440-04</t>
  </si>
  <si>
    <t>t-SM00440-04</t>
  </si>
  <si>
    <t>請求金額変更入力&lt;照会&gt;(項目一覧)</t>
  </si>
  <si>
    <t>t-SM00440-s04</t>
  </si>
  <si>
    <t>請求書取消入力&lt;一覧&gt;</t>
  </si>
  <si>
    <t>各工場の営業担当者による、得意先からの問合せや請求先と納入先の間違い、値引等を反映していない等により、一度発行した請求書の取消を行う機能である。</t>
  </si>
  <si>
    <t>請求書取消入力一覧画面</t>
  </si>
  <si>
    <t>画面表示方法：【合材管理】→【請求書発行/ポイント】→【請求書取消入力】</t>
  </si>
  <si>
    <t>i-SM00450-01</t>
  </si>
  <si>
    <t>i-SM00450-01-2</t>
  </si>
  <si>
    <t>t-SM00450-01</t>
  </si>
  <si>
    <t>請求書取消入力&lt;一覧&gt;(項目一覧)</t>
  </si>
  <si>
    <t>t-SM00450-s01</t>
  </si>
  <si>
    <t>請求書取消入力&lt;登録&gt;</t>
  </si>
  <si>
    <t>請求書取消入力登録画面</t>
  </si>
  <si>
    <t>画面表示方法：【合材管理】→【請求書発行/ポイント】→【請求書取消入力】→【検索(F2)】→【編集(##modify##)】</t>
  </si>
  <si>
    <t>i-SM00450-02</t>
  </si>
  <si>
    <t>t-SM00450-02</t>
  </si>
  <si>
    <t>請求書取消入力&lt;登録&gt;(項目一覧)</t>
  </si>
  <si>
    <t>t-SM00450-s02</t>
  </si>
  <si>
    <t>請求書取消入力&lt;照会&gt;</t>
  </si>
  <si>
    <t>請求書取消入力照会画面</t>
  </si>
  <si>
    <t>画面表示方法：【合材管理】→【請求書発行/ポイント】→【請求書取消入力】→【検索(F2)】→請求書番号をクリック</t>
  </si>
  <si>
    <t>i-SM00450-03</t>
  </si>
  <si>
    <t>t-SM00450-03</t>
  </si>
  <si>
    <t>請求書取消入力&lt;照会&gt;(項目一覧)</t>
  </si>
  <si>
    <t>t-SM00450-s03</t>
  </si>
  <si>
    <t>請求金額変更・取消一覧表出力</t>
  </si>
  <si>
    <t>各合材工場の工場長または総務担当者が、月次の受払確定申請のタイミングで、1か月の請求金額の変更履歴、取消履歴を一覧表で確認するために、請求金額変更・取消一覧表を出力する機能である。</t>
  </si>
  <si>
    <t>請求金額変更・取消一覧表出力画面</t>
  </si>
  <si>
    <t>画面表示方法：【合材管理】→【請求書発行/ポイント】→【請求金額変更・取消一覧表出力】</t>
  </si>
  <si>
    <t>i-SM00460-01</t>
  </si>
  <si>
    <t>t-SM00460-01</t>
  </si>
  <si>
    <t>請求金額変更・取消一覧表出力(項目一覧)</t>
  </si>
  <si>
    <t>t-SM00460-s01</t>
  </si>
  <si>
    <t>得意先別点数一覧照会&lt;一覧&gt;</t>
  </si>
  <si>
    <t>各合材工場の総務担当者が、顧客からの点数交換依頼があった際、および定期的な点数確認の際に、点数情報を確認するための機能である。</t>
  </si>
  <si>
    <t>得意先別点数一覧照会一覧画面</t>
  </si>
  <si>
    <t>画面表示方法：【合材管理】→【請求書発行/ポイント】→【得意先別点数一覧照会】</t>
  </si>
  <si>
    <t>i-SM00480-01</t>
  </si>
  <si>
    <t>t-SM00480-01</t>
  </si>
  <si>
    <t>得意先別点数一覧照会&lt;一覧&gt;(項目一覧)</t>
  </si>
  <si>
    <t>t-SM00480-s01</t>
  </si>
  <si>
    <t>得意先別点数一覧照会&lt;照会&gt;</t>
  </si>
  <si>
    <t>得意先別点数一覧照会照会画面</t>
  </si>
  <si>
    <t>画面表示方法：【合材管理】→【請求書発行/ポイント】→【得意先別点数一覧照会】→【照会】</t>
  </si>
  <si>
    <t>i-SM00480-02</t>
  </si>
  <si>
    <t>t-SM00480-02</t>
  </si>
  <si>
    <t>得意先別点数一覧照会&lt;照会&gt;(項目一覧)</t>
  </si>
  <si>
    <t>t-SM00480-s02</t>
  </si>
  <si>
    <t>点数利用申請&lt;一覧&gt;</t>
  </si>
  <si>
    <t>工場営業担当者が、請求先からの点数利用依頼もしくは工場長による点数確認の結果から、請求先ごとの所持点数を基に、点数利用の申請を行う機能である。</t>
  </si>
  <si>
    <t>点数利用申請一覧画面</t>
  </si>
  <si>
    <t>画面表示方法：【合材管理】→【請求書発行/ポイント】→【点数利用申請】</t>
  </si>
  <si>
    <t>i-SM00490-01</t>
  </si>
  <si>
    <t>t-SM00490-01</t>
  </si>
  <si>
    <t>点数利用申請&lt;一覧&gt;(項目一覧)</t>
  </si>
  <si>
    <t>t-SM00490-s01</t>
  </si>
  <si>
    <t>点数利用申請&lt;登録&gt;</t>
  </si>
  <si>
    <t>点数利用申請登録画面</t>
  </si>
  <si>
    <t>画面表示方法：【合材管理】→【請求書発行/ポイント】→【点数利用申請】→【登録】</t>
  </si>
  <si>
    <t>i-SM00490-02</t>
  </si>
  <si>
    <t>i-SM00490-02-2</t>
  </si>
  <si>
    <t>t-SM00490-02</t>
  </si>
  <si>
    <t>点数利用申請&lt;登録&gt;(項目一覧)</t>
  </si>
  <si>
    <t>t-SM00490-s02</t>
  </si>
  <si>
    <t>点数利用申請&lt;修正&gt;</t>
  </si>
  <si>
    <t>点数利用申請修正画面</t>
  </si>
  <si>
    <t>画面表示方法：【合材管理】→【請求書発行/ポイント】→【点数利用申請】→【修正】</t>
  </si>
  <si>
    <t>i-SM00490-03</t>
  </si>
  <si>
    <t>t-SM00490-03</t>
  </si>
  <si>
    <t>点数利用申請&lt;修正&gt;(項目一覧)</t>
  </si>
  <si>
    <t>t-SM00490-s03</t>
  </si>
  <si>
    <t>点数利用申請&lt;照会･削除&gt;</t>
  </si>
  <si>
    <t>点数利用申請照会･削除画面</t>
  </si>
  <si>
    <t>画面表示方法&lt;照会&gt;：
【合材管理】→【請求書発行/ポイント】→【点数利用申請】
画面表示方法&lt;削除&gt;：
【合材管理】→【請求書発行/ポイント】→【点数利用申請】</t>
  </si>
  <si>
    <t>i-SM00490-04</t>
  </si>
  <si>
    <t>t-SM00490-04</t>
  </si>
  <si>
    <t>点数利用申請&lt;照会･削除&gt;(項目一覧)</t>
  </si>
  <si>
    <t>t-SM00490-s04</t>
  </si>
  <si>
    <t>点数利用申請&lt;取消申請&gt;</t>
  </si>
  <si>
    <t>点数利用申請取消申請画面</t>
  </si>
  <si>
    <t>画面表示方法：【合材管理】→【請求書発行/ポイント】→【点数利用申請】→【取消申請】</t>
  </si>
  <si>
    <t>i-SM00490-05</t>
  </si>
  <si>
    <t>t-SM00490-05</t>
  </si>
  <si>
    <t>点数利用申請&lt;取消申請&gt;(項目一覧)</t>
  </si>
  <si>
    <t>t-SM00490-s05</t>
  </si>
  <si>
    <t>合材ポイント明細表出力</t>
  </si>
  <si>
    <t>合材工場の営業担当者が、承認が行われた点数利用明細情報をもとに、顧客へ渡す点数利用の情報を記載した明細表を出力する機能である。</t>
  </si>
  <si>
    <t>合材ポイント明細表出力画面</t>
  </si>
  <si>
    <t>画面表示方法：【合材管理】→【請求書発行/ポイント】→【合材ポイント明細表出力】</t>
  </si>
  <si>
    <t>i-SM00520-01</t>
  </si>
  <si>
    <t>t-SM00520-01</t>
  </si>
  <si>
    <t>合材ポイント明細表出力(項目一覧)</t>
  </si>
  <si>
    <t>t-SM00520-s01</t>
  </si>
  <si>
    <t>販売単価推移表出力</t>
  </si>
  <si>
    <t>各工場の工場長または上位部署の担当者による、月別の販売単価を帳票出力し、四半期ごとに累計の推移を把握する機能である。条件指定された年月までの当年度の実績および累計、前年度および前々年度の累計を出力する。</t>
  </si>
  <si>
    <t>販売単価推移表出力画面</t>
  </si>
  <si>
    <t>画面表示方法：【合材管理】→【工場管理帳票】→【販売単価推移表出力】</t>
  </si>
  <si>
    <t>i-SM00550-01</t>
  </si>
  <si>
    <t>t-SM00550-01</t>
  </si>
  <si>
    <t>販売単価推移表出力(項目一覧)</t>
  </si>
  <si>
    <t>t-SM00550-s01</t>
  </si>
  <si>
    <t>月別個別出力帳票（売上）出力</t>
  </si>
  <si>
    <t>各工場の工場長または上位部署の担当者による、売上データをもとに、指定した年月または対象年月の当年度期首から対象年月までの累計で、製造分および購入分ごとの売上金額、売上数量を、全て（取引先別）、商品別、分類（費目大分類）別のいずれかで出力する機能である。</t>
  </si>
  <si>
    <t>月別個別出力帳票（売上）出力画面</t>
  </si>
  <si>
    <t>画面表示方法：【合材管理】→【工場管理帳票】→【月別個別出力帳票（売上）出力】</t>
  </si>
  <si>
    <t>i-SM00570-01</t>
  </si>
  <si>
    <t>t-SM00570-01</t>
  </si>
  <si>
    <t>月別個別出力帳票（売上）出力(項目一覧)</t>
  </si>
  <si>
    <t>t-SM00570-s01</t>
  </si>
  <si>
    <t>商品別売上集計表出力</t>
  </si>
  <si>
    <t>本社、支店の各担当者による、製品品目および商品毎の単月および年度累計の売上数量・売上金額を出力する機能である。製品品目は複数選択を可能とし、実績の無い製品品目も出力する。集計部署の指定ができ、事業所別/統括事業所別/支店別/全社で集計して出力を行う。</t>
  </si>
  <si>
    <t>商品別売上集計表出力画面</t>
  </si>
  <si>
    <t>画面表示方法：【合材管理】→【本支店帳票】→【商品別売上集計表出力】</t>
  </si>
  <si>
    <t>i-SM00590-01</t>
  </si>
  <si>
    <t>t-SM00590-01</t>
  </si>
  <si>
    <t>商品別売上集計表出力(項目一覧)</t>
  </si>
  <si>
    <t>t-SM00590-s01</t>
  </si>
  <si>
    <t>工場調達管理</t>
  </si>
  <si>
    <t>購買調書申請&lt;一覧&gt;</t>
  </si>
  <si>
    <t>合材工場の購買担当者による、仕入先からの見積書を基に支店向けに購買調書の申請を行う機能である。購買調書の申請内容を確認する為、購買調書申請一覧表の出力を行う。</t>
  </si>
  <si>
    <t>購買調書申請一覧画面</t>
  </si>
  <si>
    <t>画面表示方法：【メニュー】→【購買調書申請】→【一覧】</t>
  </si>
  <si>
    <t>i-SM00610-01</t>
  </si>
  <si>
    <t>t-SM00610-01</t>
  </si>
  <si>
    <t>購買調書申請&lt;一覧&gt;(項目一覧)</t>
  </si>
  <si>
    <t>t-SM00610-s01</t>
  </si>
  <si>
    <t>購買調書申請&lt;登録･修正&gt;</t>
  </si>
  <si>
    <t>購買調書申請登録･修正画面</t>
  </si>
  <si>
    <t>画面表示方法：【メニュー】→【購買調書申請】→【登録･修正】</t>
  </si>
  <si>
    <t>i-SM00610-02</t>
  </si>
  <si>
    <t>t-SM00610-02</t>
  </si>
  <si>
    <t>購買調書申請&lt;登録･修正&gt;(項目一覧)</t>
  </si>
  <si>
    <t>t-SM00610-s02</t>
  </si>
  <si>
    <t>購買調書申請&lt;照会･削除&gt;</t>
  </si>
  <si>
    <t>購買調書申請照会･削除画面</t>
  </si>
  <si>
    <t>画面表示方法：【メニュー】→【購買調書申請】→【照会･削除】</t>
  </si>
  <si>
    <t>i-SM00610-03</t>
  </si>
  <si>
    <t>t-SM00610-03</t>
  </si>
  <si>
    <t>購買調書申請&lt;照会･削除&gt;(項目一覧)</t>
  </si>
  <si>
    <t>t-SM00610-s03</t>
  </si>
  <si>
    <t>購買調書承認&lt;登録&gt;</t>
  </si>
  <si>
    <t>支店の合材部承認権限者による、購買調書の各種承認行為（承認・確認・差戻・保留・保留解除）を行う機能である。
支店の合材部承認権限者による、購買調書の各種承認行為（承認・確認・差戻）を行う機能である。</t>
  </si>
  <si>
    <t>購買調書承認登録画面</t>
  </si>
  <si>
    <t>画面表示方法：【メニュー】→【購買調書承認】→【登録】</t>
  </si>
  <si>
    <t>i-SM00630-01</t>
  </si>
  <si>
    <t>t-SM00630-01</t>
  </si>
  <si>
    <t>購買調書承認&lt;登録&gt;(項目一覧)</t>
  </si>
  <si>
    <t>t-SM00630-s01</t>
  </si>
  <si>
    <t>購買調書承認&lt;照会&gt;</t>
  </si>
  <si>
    <t>購買調書承認照会画面</t>
  </si>
  <si>
    <t>画面表示方法：【メニュー】→【購買調書承認】→【照会】</t>
  </si>
  <si>
    <t>i-SM00630-02</t>
  </si>
  <si>
    <t>t-SM00630-02</t>
  </si>
  <si>
    <t>購買調書承認&lt;照会&gt;(項目一覧)</t>
  </si>
  <si>
    <t>t-SM00630-s02</t>
  </si>
  <si>
    <t>資材仕入単価申請&lt;一覧&gt;</t>
  </si>
  <si>
    <t>合材工場の工場長による、注文請書を基に仕入単価の申請を行う機能である。資材仕入単価の入力内容を確認するため、資材仕入単価申請一覧表を出力する。</t>
  </si>
  <si>
    <t>資材仕入単価申請一覧画面</t>
  </si>
  <si>
    <t>画面表示方法：【メニュー】→【資材仕入単価申請】→【一覧】</t>
  </si>
  <si>
    <t>i-SM00640-01</t>
  </si>
  <si>
    <t>t-SM00640-01</t>
  </si>
  <si>
    <t>資材仕入単価申請&lt;一覧&gt;(項目一覧)</t>
  </si>
  <si>
    <t>t-SM00640-s01</t>
  </si>
  <si>
    <t>資材仕入単価申請&lt;登録･修正&gt;</t>
  </si>
  <si>
    <t>資材仕入単価申請登録･修正画面</t>
  </si>
  <si>
    <t>画面表示方法：【メニュー】→【資材仕入単価申請】→【登録･修正】</t>
  </si>
  <si>
    <t>i-SM00640-02</t>
  </si>
  <si>
    <t>t-SM00640-02</t>
  </si>
  <si>
    <t>資材仕入単価申請&lt;登録･修正&gt;(項目一覧)</t>
  </si>
  <si>
    <t>t-SM00640-s02</t>
  </si>
  <si>
    <t>資材仕入単価申請&lt;照会･削除&gt;</t>
  </si>
  <si>
    <t>資材仕入単価申請照会･削除画面</t>
  </si>
  <si>
    <t>画面表示方法：【メニュー】→【資材仕入単価申請】→【照会･削除】</t>
  </si>
  <si>
    <t>i-SM00640-03</t>
  </si>
  <si>
    <t>t-SM00640-03</t>
  </si>
  <si>
    <t>資材仕入単価申請&lt;照会･削除&gt;(項目一覧)</t>
  </si>
  <si>
    <t>t-SM00640-s03</t>
  </si>
  <si>
    <t>資材仕入単価申請&lt;取消申請&gt;</t>
  </si>
  <si>
    <t>資材仕入単価申請取消申請画面</t>
  </si>
  <si>
    <t>画面表示方法：【メニュー】→【資材仕入単価申請】→【取消申請】</t>
  </si>
  <si>
    <t>i-SM00640-04</t>
  </si>
  <si>
    <t>t-SM00640-04</t>
  </si>
  <si>
    <t>資材仕入単価申請&lt;取消申請&gt;(項目一覧)</t>
  </si>
  <si>
    <t>t-SM00640-s04</t>
  </si>
  <si>
    <t>資材仕入単価承認&lt;登録&gt;</t>
  </si>
  <si>
    <t>支店の合材部承認権限者による、資材仕入単価の各種承認行為（承認・確認・差戻）を行う機能である。</t>
  </si>
  <si>
    <t>資材仕入単価承認登録画面</t>
  </si>
  <si>
    <t>画面表示方法：【メニュー】→【資材仕入単価承認】→【登録】</t>
  </si>
  <si>
    <t>i-SM00660-01</t>
  </si>
  <si>
    <t>t-SM00660-01</t>
  </si>
  <si>
    <t>資材仕入単価承認&lt;登録&gt;(項目一覧)</t>
  </si>
  <si>
    <t>t-SM00660-s01</t>
  </si>
  <si>
    <t>資材仕入単価承認&lt;照会&gt;</t>
  </si>
  <si>
    <t>資材仕入単価承認照会画面</t>
  </si>
  <si>
    <t>画面表示方法：【メニュー】→【資材仕入単価承認】→【照会】</t>
  </si>
  <si>
    <t>i-SM00660-02</t>
  </si>
  <si>
    <t>t-SM00660-02</t>
  </si>
  <si>
    <t>資材仕入単価承認&lt;照会&gt;(項目一覧)</t>
  </si>
  <si>
    <t>t-SM00660-s02</t>
  </si>
  <si>
    <t>資材仕入単価マスタ一覧表出力</t>
  </si>
  <si>
    <t>合材工場の製造担当者により、資材仕入単価を一覧化した資材仕入単価マスタ一覧表を出力する機能である。</t>
  </si>
  <si>
    <t>資材仕入単価マスタ一覧表出力画面</t>
  </si>
  <si>
    <t>画面表示方法：【メニュー】→【資材仕入単価マスタ一覧表出力】</t>
  </si>
  <si>
    <t>i-SM00670-01</t>
  </si>
  <si>
    <t>t-SM00670-01</t>
  </si>
  <si>
    <t>資材仕入単価マスタ一覧表出力(項目一覧)</t>
  </si>
  <si>
    <t>t-SM00670-s01</t>
  </si>
  <si>
    <t>仕入パターン一覧表出力</t>
  </si>
  <si>
    <t>仕入まとめ入力より登録した仕入に関する客先や商品などの仕入パターンを一覧表として表示、または帳票出力を行うための機能である。</t>
  </si>
  <si>
    <t>仕入パターン一覧表出力画面</t>
  </si>
  <si>
    <t>画面表示方法：【合材管理】→【その他売上/購入直納/代理出荷/仕入まとめ】→【仕入パターン一覧表出力】</t>
  </si>
  <si>
    <t>i-SM00690-01</t>
  </si>
  <si>
    <t>t-SM00690-01</t>
  </si>
  <si>
    <t>仕入パターン一覧表出力(項目一覧)</t>
  </si>
  <si>
    <t>t-SM00690-s01</t>
  </si>
  <si>
    <t>検収仕入管理</t>
  </si>
  <si>
    <t>発注オーダ入力&lt;一覧&gt;</t>
  </si>
  <si>
    <t>製造担当者が資材注文表に基づき、発注のオーダを登録する機能である。登録完了時にFAX番号、メールアドレスに基づき、発注オーダの自動送信、または印刷を行う。</t>
  </si>
  <si>
    <t>発注オーダ入力一覧画面</t>
  </si>
  <si>
    <t>画面表示方法：【メニュー】→【発注オーダ入力】→【一覧】</t>
  </si>
  <si>
    <t>i-SM00710-01</t>
  </si>
  <si>
    <t>t-SM00710-01</t>
  </si>
  <si>
    <t>発注オーダ入力&lt;一覧&gt;(項目一覧)</t>
  </si>
  <si>
    <t>t-SM00710-s01</t>
  </si>
  <si>
    <t>発注オーダ入力&lt;登録&gt;</t>
  </si>
  <si>
    <t>発注オーダ入力登録画面</t>
  </si>
  <si>
    <t>画面表示方法：【メニュー】→【発注オーダ入力】→【登録】</t>
  </si>
  <si>
    <t>i-SM00710-02</t>
  </si>
  <si>
    <t>t-SM00710-02</t>
  </si>
  <si>
    <t>発注オーダ入力&lt;登録&gt;(項目一覧)</t>
  </si>
  <si>
    <t>t-SM00710-s02</t>
  </si>
  <si>
    <t>発注オーダ入力&lt;照会･削除&gt;</t>
  </si>
  <si>
    <t>発注オーダ入力照会･削除画面</t>
  </si>
  <si>
    <t>画面表示方法：【メニュー】→【発注オーダ入力】→【照会･削除】</t>
  </si>
  <si>
    <t>i-SM00710-03</t>
  </si>
  <si>
    <t>t-SM00710-03</t>
  </si>
  <si>
    <t>発注オーダ入力&lt;照会･削除&gt;(項目一覧)</t>
  </si>
  <si>
    <t>t-SM00710-s03</t>
  </si>
  <si>
    <t>発注オーダ一覧表出力</t>
  </si>
  <si>
    <t>合材工場の製造担当者が、資材注文内容を確認するための発注オーダ一覧表を出力する機能である。</t>
  </si>
  <si>
    <t>発注オーダ一覧表出力画面</t>
  </si>
  <si>
    <t>画面表示方法：【メニュー】→【発注オーダ一覧表出力】</t>
  </si>
  <si>
    <t>i-SM00730-01</t>
  </si>
  <si>
    <t>t-SM00730-01</t>
  </si>
  <si>
    <t>発注オーダ一覧表出力(項目一覧)</t>
  </si>
  <si>
    <t>t-SM00730-s01</t>
  </si>
  <si>
    <t>Gr内仕入一覧表出力</t>
  </si>
  <si>
    <t>出荷依頼工場の総務担当者は、システムから仕入情報を一覧表形式で出力する機能である。</t>
  </si>
  <si>
    <t>Gr内仕入一覧表出力画面</t>
  </si>
  <si>
    <t>画面表示方法：【合材管理】→【その他売上/購入直納/代理出荷/仕入まとめ】→【Gr内仕入一覧表出力】</t>
  </si>
  <si>
    <t>i-SM00750-01</t>
  </si>
  <si>
    <t>t-SM00750-01</t>
  </si>
  <si>
    <t>Gr内仕入一覧表出力(項目一覧)</t>
  </si>
  <si>
    <t>t-SM00750-s01</t>
  </si>
  <si>
    <t>仕入情報一覧</t>
  </si>
  <si>
    <t>合材工場の製造担当者または総務担当者が、仕入まとめ入力または購入直納入力で登録した仕入情報を一覧で確認する機能である。</t>
  </si>
  <si>
    <t>仕入情報一覧画面</t>
  </si>
  <si>
    <t>画面表示方法：【合材管理】→【その他売上/購入直納/代理出荷/仕入まとめ】→【仕入情報一覧】</t>
  </si>
  <si>
    <t>i-SM00770-01</t>
  </si>
  <si>
    <t>i-SM00770-01-2</t>
  </si>
  <si>
    <t>t-SM00770-01</t>
  </si>
  <si>
    <t>仕入情報一覧(項目一覧)</t>
  </si>
  <si>
    <t>t-SM00770-s01</t>
  </si>
  <si>
    <t>仕入まとめ入力&lt;一覧&gt;</t>
  </si>
  <si>
    <t>・仕入まとめ入力（仕入未払）製造担当者または総務担当者は、受領した請求書に基づいてシステムから仕入未払情報を入力する。
・仕入まとめ入力（検収未払）製造担当者または総務担当者は、検収記録一覧、もしくは仕入先からの請求書を元にシステムへ検収情報を入力する。</t>
  </si>
  <si>
    <t>仕入まとめ入力一覧画面</t>
  </si>
  <si>
    <t>画面表示方法：【合材管理】→【その他売上/購入直納/代理出荷/仕入まとめ】→【仕入まとめ入力】</t>
  </si>
  <si>
    <t>i-SM00780-01</t>
  </si>
  <si>
    <t>i-SM00780-01-2</t>
  </si>
  <si>
    <t>i-SM00780-01-3</t>
  </si>
  <si>
    <t>t-SM00780-01</t>
  </si>
  <si>
    <t>仕入まとめ入力&lt;一覧&gt;(項目一覧)</t>
  </si>
  <si>
    <t>t-SM00780-s01</t>
  </si>
  <si>
    <t>仕入まとめ入力&lt;登録･修正&gt;</t>
  </si>
  <si>
    <t>仕入まとめ入力登録･修正画面</t>
  </si>
  <si>
    <t>画面表示方法&lt;登録&gt;：
【合材管理】→【その他売上/購入直納/代理出荷/仕入まとめ】→【仕入まとめ入力】→【新規(Home)】
画面表示方法&lt;修正&gt;：
【合材管理】→【その他売上/購入直納/代理出荷/仕入まとめ】→【仕入まとめ入力】→【検索(F2)】→【編集(##modify##)】</t>
  </si>
  <si>
    <t>i-SM00780-02</t>
  </si>
  <si>
    <t>i-SM00780-02-02</t>
  </si>
  <si>
    <t>t-SM00780-02</t>
  </si>
  <si>
    <t>仕入まとめ入力&lt;登録･修正&gt;(項目一覧)</t>
  </si>
  <si>
    <t>t-SM00780-s02</t>
  </si>
  <si>
    <t>仕入まとめ入力&lt;照会･削除&gt;</t>
  </si>
  <si>
    <t>仕入まとめ入力照会･削除画面</t>
  </si>
  <si>
    <t>画面表示方法&lt;照会&gt;：
【合材管理】→【その他売上/購入直納/代理出荷/仕入まとめ】→【仕入まとめ入力】→【検索(F2)】→オーダ番号をクリック
画面表示方法&lt;削除&gt;：
【合材管理】→【その他売上/購入直納/代理出荷/仕入まとめ】→【仕入まとめ入力】→【検索(F2)】→オーダ番号をクリック→【削除(Del)】</t>
  </si>
  <si>
    <t>i-SM00780-03</t>
  </si>
  <si>
    <t>i-SM00780-03-02</t>
  </si>
  <si>
    <t>t-SM00780-03</t>
  </si>
  <si>
    <t>仕入まとめ入力&lt;照会･削除&gt;(項目一覧)</t>
  </si>
  <si>
    <t>t-SM00780-s03</t>
  </si>
  <si>
    <t>検収未払チェックリスト出力</t>
  </si>
  <si>
    <t>製造担当者または総務担当者が、検収未払情報の内容を確認するため、検収未払チェックリストを出力する機能である。</t>
  </si>
  <si>
    <t>検収未払チェックリスト出力画面</t>
  </si>
  <si>
    <t>画面表示方法：【合材管理】→【その他売上/購入直納/代理出荷/仕入まとめ】→【検収未払チェックリスト出力】</t>
  </si>
  <si>
    <t>i-SM00790-01</t>
  </si>
  <si>
    <t>t-SM00790-01</t>
  </si>
  <si>
    <t>検収未払チェックリスト出力(項目一覧)</t>
  </si>
  <si>
    <t>t-SM00790-s01</t>
  </si>
  <si>
    <t>検収未払確定申請</t>
  </si>
  <si>
    <t>各工場の製造担当者または総務担当者が、検収未払情報に誤りがないことを確認後、検収未払確定申請を行う機能である。申請時、承認用の添付資料として検収報告一覧表を作成する。</t>
  </si>
  <si>
    <t>検収未払確定申請画面</t>
  </si>
  <si>
    <t>画面表示方法：【合材管理】→【その他売上/購入直納/代理出荷/仕入まとめ】→【検収未払確定申請】</t>
  </si>
  <si>
    <t>i-SM00810-01</t>
  </si>
  <si>
    <t>t-SM00810-01</t>
  </si>
  <si>
    <t>検収未払確定申請(項目一覧)</t>
  </si>
  <si>
    <t>t-SM00810-s01</t>
  </si>
  <si>
    <t>購入金額修正申請&lt;一覧&gt;</t>
  </si>
  <si>
    <t>＜購入金額修正（本社）＞
本社購買室の担当者は、発生した修正内容に基づき購入金額を算出し、購入金額の修正を申請する機能である。
＜購入金額修正（支店）＞
支店購買担当者は、購買請求伝票（資材）に基づき、購入単価変更日より当該月末までの、期間の検収対象数量を把握し、かつ既登録の単価と変更後の単価との差額を算出する。修正購入金額の算出結果に基づいて、購入金額の修正を申請する機能である。</t>
  </si>
  <si>
    <t>購入金額修正申請一覧画面</t>
  </si>
  <si>
    <t>画面表示方法：【合材管理】→【購買関連】→【購入金額修正申請】</t>
  </si>
  <si>
    <t>i-SM00840-01</t>
  </si>
  <si>
    <t>i-SM00840-01-2</t>
  </si>
  <si>
    <t>i-SM00840-01-3</t>
  </si>
  <si>
    <t>t-SM00840-01</t>
  </si>
  <si>
    <t>購入金額修正申請&lt;一覧&gt;(項目一覧)</t>
  </si>
  <si>
    <t>t-SM00840-s01</t>
  </si>
  <si>
    <t>購入金額修正申請&lt;登録･修正&gt;</t>
  </si>
  <si>
    <t>購入金額修正申請登録･修正画面</t>
  </si>
  <si>
    <t>画面表示方法&lt;登録&gt;：
【合材管理】→【購買関連】→【購入金額修正申請】
画面表示方法&lt;修正&gt;：
【合材管理】→【購買関連】→【購入金額修正申請】</t>
  </si>
  <si>
    <t>i-SM00840-02</t>
  </si>
  <si>
    <t>t-SM00840-02</t>
  </si>
  <si>
    <t>購入金額修正申請&lt;登録･修正&gt;(項目一覧)</t>
  </si>
  <si>
    <t>t-SM00840-s02</t>
  </si>
  <si>
    <t>購入金額修正申請&lt;照会･削除&gt;</t>
  </si>
  <si>
    <t>購入金額修正申請照会･削除画面</t>
  </si>
  <si>
    <t>画面表示方法&lt;照会&gt;：
【合材管理】→【購買関連】→【購入金額修正申請】
画面表示方法&lt;削除&gt;：
【合材管理】→【購買関連】→【購入金額修正申請】</t>
  </si>
  <si>
    <t>i-SM00840-03</t>
  </si>
  <si>
    <t>t-SM00840-03</t>
  </si>
  <si>
    <t>購入金額修正申請&lt;照会･削除&gt;(項目一覧)</t>
  </si>
  <si>
    <t>t-SM00840-s03</t>
  </si>
  <si>
    <t>検収報告計算結果表出力</t>
  </si>
  <si>
    <t>仕入未払チェックリスト出力</t>
  </si>
  <si>
    <t>製造担当者または総務担当者が、仕入未払情報の内容を確認するため、仕入未払チェックリストを出力する機能である。</t>
  </si>
  <si>
    <t>仕入未払チェックリスト出力画面</t>
  </si>
  <si>
    <t>画面表示方法：【合材管理】→【その他売上/購入直納/代理出荷/仕入まとめ】→【仕入未払チェックリスト出力】</t>
  </si>
  <si>
    <t>i-SM00890-01</t>
  </si>
  <si>
    <t>t-SM00890-01</t>
  </si>
  <si>
    <t>仕入未払チェックリスト出力(項目一覧)</t>
  </si>
  <si>
    <t>t-SM00890-s01</t>
  </si>
  <si>
    <t>仕入未払確定申請</t>
  </si>
  <si>
    <t>製造担当者または総務担当者が、仕入未払情報に誤りがないことを確認後、仕入未払確定申請を行う機能である。</t>
  </si>
  <si>
    <t>仕入未払確定申請画面</t>
  </si>
  <si>
    <t>画面表示方法：【合材管理】→【その他売上/購入直納/代理出荷/仕入まとめ】→【仕入未払確定申請】</t>
  </si>
  <si>
    <t>i-SM00910-01</t>
  </si>
  <si>
    <t>t-SM00910-01</t>
  </si>
  <si>
    <t>仕入未払確定申請(項目一覧)</t>
  </si>
  <si>
    <t>t-SM00910-s01</t>
  </si>
  <si>
    <t>仕入予定・実績管理帳票出力</t>
  </si>
  <si>
    <t>支店の購買担当者が、工場の取引内容を確認するための帳票を出力する機能である。</t>
  </si>
  <si>
    <t>仕入予定・実績管理帳票出力画面</t>
  </si>
  <si>
    <t>画面表示方法：【合材管理】→【その他売上/購入直納/代理出荷/仕入まとめ】→【仕入予定・実績管理帳票出力】</t>
  </si>
  <si>
    <t>i-SM00970-01</t>
  </si>
  <si>
    <t>t-SM00970-01</t>
  </si>
  <si>
    <t>仕入予定・実績管理帳票出力(項目一覧)</t>
  </si>
  <si>
    <t>t-SM00970-s01</t>
  </si>
  <si>
    <t>仕入単価異常値チェックリスト出力</t>
  </si>
  <si>
    <t>製造担当者が、受払報告の前に仕入単価の入力内容に誤りがないことを確認するため、仕入単価異常値チェックリストを出力する機能である。</t>
  </si>
  <si>
    <t>仕入単価異常値チェックリスト出力画面</t>
  </si>
  <si>
    <t>画面表示方法：【合材管理】→【その他売上/購入直納/代理出荷/仕入まとめ】→【仕入単価異常値チェックリスト出力】</t>
  </si>
  <si>
    <t>i-SM00990-01</t>
  </si>
  <si>
    <t>t-SM00990-01</t>
  </si>
  <si>
    <t>仕入単価異常値チェックリスト出力(項目一覧)</t>
  </si>
  <si>
    <t>t-SM00990-s01</t>
  </si>
  <si>
    <t>アスファルト使用実績表出力</t>
  </si>
  <si>
    <t>本社購買室・本社合材部・支店合材部が、アスファルトの製造使用が適切に行われているかをモニタリングするためにアスファルト使用実績表を出力する機能である。</t>
  </si>
  <si>
    <t>アスファルト使用実績表出力画面</t>
  </si>
  <si>
    <t>画面表示方法：【合材管理】→【購買関連】→【アスファルト使用実績表出力】</t>
  </si>
  <si>
    <t>i-SM01010-01</t>
  </si>
  <si>
    <t>t-SM01010-01</t>
  </si>
  <si>
    <t>アスファルト使用実績表出力(項目一覧)</t>
  </si>
  <si>
    <t>t-SM01010-s01</t>
  </si>
  <si>
    <t>産業廃棄物管理</t>
  </si>
  <si>
    <t>産業廃棄物処理委託契約情報入力&lt;一覧&gt;</t>
  </si>
  <si>
    <t>各工場の営業担当者又は製造担当者による、産業廃棄物処理委託契約書に基づき、産業廃棄物処理委託契約情報を登録する機能である。</t>
  </si>
  <si>
    <t>産業廃棄物処理委託契約情報入力一覧画面</t>
  </si>
  <si>
    <t>画面表示方法：【合材管理】→【オーダ/伝票発行/日次処理】→【産業廃棄物処理委託契約情報入力】</t>
  </si>
  <si>
    <t>i-SM01030-01</t>
  </si>
  <si>
    <t>i-SM01030-01-2</t>
  </si>
  <si>
    <t>t-SM01030-01</t>
  </si>
  <si>
    <t>産業廃棄物処理委託契約情報入力&lt;一覧&gt;(項目一覧)</t>
  </si>
  <si>
    <t>t-SM01030-s01</t>
  </si>
  <si>
    <t>産業廃棄物処理委託契約情報入力&lt;登録･修正&gt;</t>
  </si>
  <si>
    <t>産業廃棄物処理委託契約情報入力登録･修正画面</t>
  </si>
  <si>
    <t>画面表示方法&lt;登録&gt;：
【合材管理】→【オーダ/伝票発行/日次処理】→【産業廃棄物処理委託契約情報入力】→【新規(Home)】
画面表示方法&lt;修正&gt;：
【合材管理】→【オーダ/伝票発行/日次処理】→【産業廃棄物処理委託契約情報入力】→【検索(F2)】→【編集(##modify##)】</t>
  </si>
  <si>
    <t>i-SM01030-02</t>
  </si>
  <si>
    <t>i-SM01030-02-02</t>
  </si>
  <si>
    <t>t-SM01030-02</t>
  </si>
  <si>
    <t>産業廃棄物処理委託契約情報入力&lt;登録･修正&gt;(項目一覧)</t>
  </si>
  <si>
    <t>t-SM01030-s02</t>
  </si>
  <si>
    <t>産業廃棄物処理委託契約情報入力&lt;照会･削除&gt;</t>
  </si>
  <si>
    <t>産業廃棄物処理委託契約情報入力照会･削除画面</t>
  </si>
  <si>
    <t>画面表示方法&lt;照会&gt;：
【合材管理】→【オーダ/伝票発行/日次処理】→【産業廃棄物処理委託契約情報入力】→【検索(F2)】→契約整理番号をクリック
画面表示方法&lt;削除&gt;：
【合材管理】→【オーダ/伝票発行/日次処理】→【産業廃棄物処理委託契約情報入力】→【検索(F2)】→契約整理番号をクリック→【削除(Del)】</t>
  </si>
  <si>
    <t>i-SM01030-03</t>
  </si>
  <si>
    <t>i-SM01030-03-02</t>
  </si>
  <si>
    <t>t-SM01030-03</t>
  </si>
  <si>
    <t>産業廃棄物処理委託契約情報入力&lt;照会･削除&gt;(項目一覧)</t>
  </si>
  <si>
    <t>t-SM01030-s03</t>
  </si>
  <si>
    <t>産業廃棄物管理明細表出力</t>
  </si>
  <si>
    <t>各合材工場の出荷担当者が、 毎年監督官庁へ提出する廃材報告書の作成の為に、出荷伝票発行、出荷仮伝票照会・確定で作成された廃材受入のうち、商品の製品品目が「産廃製品品目」の廃材受入内容を確認するため、産業廃棄物の廃材受入情報を一覧表形式で出力する機能である。</t>
  </si>
  <si>
    <t>産業廃棄物管理明細表出力画面</t>
  </si>
  <si>
    <t>画面表示方法：【合材管理】→【オーダ/伝票発行/日次処理】→【産業廃棄物管理明細表出力】</t>
  </si>
  <si>
    <t>i-SM01040-01</t>
  </si>
  <si>
    <t>t-SM01040-01</t>
  </si>
  <si>
    <t>産業廃棄物管理明細表出力(項目一覧)</t>
  </si>
  <si>
    <t>t-SM01040-s01</t>
  </si>
  <si>
    <t>在庫管理</t>
  </si>
  <si>
    <t>廃棄合材受入入力&lt;一覧&gt;</t>
  </si>
  <si>
    <t xml:space="preserve">製造担当者が、工事現場からの戻りやミスバッチ等で発生したAs廃材の受入入力を行う機能である。
</t>
  </si>
  <si>
    <t>廃棄合材受入入力一覧画面</t>
  </si>
  <si>
    <t>画面表示方法：【合材管理】→【その他売上/購入直納/代理出荷/仕入まとめ】→【廃棄合材受入入力】</t>
  </si>
  <si>
    <t>i-SM01060-01</t>
  </si>
  <si>
    <t>t-SM01060-01</t>
  </si>
  <si>
    <t>廃棄合材受入入力&lt;一覧&gt;(項目一覧)</t>
  </si>
  <si>
    <t>t-SM01060-s01</t>
  </si>
  <si>
    <t>廃棄合材受入入力&lt;登録･修正&gt;</t>
  </si>
  <si>
    <t>製造担当者が、工事現場からの戻りやミスバッチ等で発生したAs廃材の受入入力を行う機能である。</t>
  </si>
  <si>
    <t>廃棄合材受入入力登録･修正画面</t>
  </si>
  <si>
    <t>画面表示方法&lt;登録&gt;：
【合材管理】→【その他売上/購入直納/代理出荷/仕入まとめ】→【廃棄合材受入入力】→【新規(Home)】
画面表示方法&lt;修正&gt;：
【合材管理】→【その他売上/購入直納/代理出荷/仕入まとめ】→【廃棄合材受入入力】→【検索(F2)】→【編集(##modify##)】</t>
  </si>
  <si>
    <t>i-SM01060-02</t>
  </si>
  <si>
    <t>i-SM01060-02-02</t>
  </si>
  <si>
    <t>t-SM01060-02</t>
  </si>
  <si>
    <t>廃棄合材受入入力&lt;登録･修正&gt;(項目一覧)</t>
  </si>
  <si>
    <t>t-SM01060-s02</t>
  </si>
  <si>
    <t>廃棄合材受入入力&lt;照会･削除&gt;</t>
  </si>
  <si>
    <t>廃棄合材受入入力照会･削除画面</t>
  </si>
  <si>
    <t>画面表示方法&lt;照会&gt;：
【合材管理】→【その他売上/購入直納/代理出荷/仕入まとめ】→【廃棄合材受入入力】→【検索(F2)】→オーダ番号をクリック
画面表示方法&lt;削除&gt;：
【合材管理】→【その他売上/購入直納/代理出荷/仕入まとめ】→【廃棄合材受入入力】→【検索(F2)】→オーダ番号をクリック→【削除(Del)】</t>
  </si>
  <si>
    <t>i-SM01060-03</t>
  </si>
  <si>
    <t>i-SM01060-03-02</t>
  </si>
  <si>
    <t>t-SM01060-03</t>
  </si>
  <si>
    <t>廃棄合材受入入力&lt;照会･削除&gt;(項目一覧)</t>
  </si>
  <si>
    <t>t-SM01060-s03</t>
  </si>
  <si>
    <t>受払チェックリスト出力</t>
  </si>
  <si>
    <t>製造担当者が、受払情報の内容を確認するため、受払チェックリストを出力する機能である。</t>
  </si>
  <si>
    <t>受払チェックリスト出力画面</t>
  </si>
  <si>
    <t>画面表示方法：【合材管理】→【受払/締め】→【受払チェックリスト出力】</t>
  </si>
  <si>
    <t>i-SM01070-01</t>
  </si>
  <si>
    <t>t-SM01070-01</t>
  </si>
  <si>
    <t>受払チェックリスト出力(項目一覧)</t>
  </si>
  <si>
    <t>t-SM01070-s01</t>
  </si>
  <si>
    <t>製品未確定在庫一括報告</t>
  </si>
  <si>
    <t>製造担当者または総務担当者が、加熱合材に対し当月在庫数量を0とし、一括で製品受払報告を行う機能である。</t>
  </si>
  <si>
    <t>製品未確定在庫一括報告画面</t>
  </si>
  <si>
    <t>画面表示方法：【合材管理】→【受払/締め】→【製品未確定在庫一括報告】</t>
  </si>
  <si>
    <t>i-SM01090-01</t>
  </si>
  <si>
    <t>t-SM01090-01</t>
  </si>
  <si>
    <t>製品未確定在庫一括報告(項目一覧)</t>
  </si>
  <si>
    <t>t-SM01090-s01</t>
  </si>
  <si>
    <t>製品受払報告入力&lt;一覧&gt;</t>
  </si>
  <si>
    <t>製造担当者または総務担当者が、棚卸調査表、および受払チェックリストを基に、製品の受払を入力する機能である。</t>
  </si>
  <si>
    <t>製品受払報告入力一覧画面</t>
  </si>
  <si>
    <t>画面表示方法：【合材管理】→【受払/締め】→【製品受払報告入力】</t>
  </si>
  <si>
    <t>i-SM01100-01</t>
  </si>
  <si>
    <t>i-SM01100-01-2</t>
  </si>
  <si>
    <t>i-SM01100-01-3</t>
  </si>
  <si>
    <t>i-SM01100-01-4</t>
  </si>
  <si>
    <t>t-SM01100-01</t>
  </si>
  <si>
    <t>製品受払報告入力&lt;一覧&gt;(項目一覧)</t>
  </si>
  <si>
    <t>t-SM01100-s01</t>
  </si>
  <si>
    <t>製品受払報告入力&lt;登録･修正&gt;</t>
  </si>
  <si>
    <t>製品受払報告入力登録･修正画面</t>
  </si>
  <si>
    <t>画面表示方法&lt;登録&gt;：
【合材管理】→【受払/締め】→【製品受払報告入力】→【新規(Home)】
画面表示方法&lt;修正&gt;：
【合材管理】→【受払/締め】→【製品受払報告入力】→【検索(F2)】→【編集(##modify##)】</t>
  </si>
  <si>
    <t>i-SM01100-02</t>
  </si>
  <si>
    <t>i-SM01100-02-02</t>
  </si>
  <si>
    <t>t-SM01100-02</t>
  </si>
  <si>
    <t>製品受払報告入力&lt;登録･修正&gt;(項目一覧)</t>
  </si>
  <si>
    <t>t-SM01100-s02</t>
  </si>
  <si>
    <t>製品受払報告入力&lt;照会&gt;</t>
  </si>
  <si>
    <t>製品受払報告入力照会画面</t>
  </si>
  <si>
    <t>画面表示方法：【合材管理】→【受払/締め】→【製品受払報告入力】→【検索(F2)】→製品品目コードをクリック</t>
  </si>
  <si>
    <t>i-SM01100-03</t>
  </si>
  <si>
    <t>t-SM01100-03</t>
  </si>
  <si>
    <t>製品受払報告入力&lt;照会&gt;(項目一覧)</t>
  </si>
  <si>
    <t>t-SM01100-s03</t>
  </si>
  <si>
    <t>資材受払報告入力&lt;一覧&gt;</t>
  </si>
  <si>
    <t>製造担当者または総務担当者が、棚卸調査表、および受払チェックリストを基に、資材の受払を入力する機能である。</t>
  </si>
  <si>
    <t>資材受払報告入力一覧画面</t>
  </si>
  <si>
    <t>画面表示方法：【合材管理】→【受払/締め】→【資材受払報告入力】</t>
  </si>
  <si>
    <t>i-SM01110-01</t>
  </si>
  <si>
    <t>i-SM01110-01-2</t>
  </si>
  <si>
    <t>i-SM01110-01-3</t>
  </si>
  <si>
    <t>t-SM01110-01</t>
  </si>
  <si>
    <t>資材受払報告入力&lt;一覧&gt;(項目一覧)</t>
  </si>
  <si>
    <t>t-SM01110-s01</t>
  </si>
  <si>
    <t>資材受払報告入力&lt;登録･修正&gt;</t>
  </si>
  <si>
    <t>資材受払報告入力登録･修正画面</t>
  </si>
  <si>
    <t>画面表示方法&lt;登録&gt;：
【合材管理】→【受払/締め】→【資材受払報告入力】→【新規(Home)】
画面表示方法&lt;修正&gt;：
【合材管理】→【受払/締め】→【資材受払報告入力】→【検索(F2)】→【編集(##modify##)】</t>
  </si>
  <si>
    <t>i-SM01110-02</t>
  </si>
  <si>
    <t>i-SM01110-02-02</t>
  </si>
  <si>
    <t>t-SM01110-02</t>
  </si>
  <si>
    <t>資材受払報告入力&lt;登録･修正&gt;(項目一覧)</t>
  </si>
  <si>
    <t>t-SM01110-s02</t>
  </si>
  <si>
    <t>資材受払報告入力&lt;照会&gt;</t>
  </si>
  <si>
    <t>資材受払報告入力照会画面</t>
  </si>
  <si>
    <t>画面表示方法：【合材管理】→【受払/締め】→【資材受払報告入力】→製品品目コードをクリック</t>
  </si>
  <si>
    <t>i-SM01110-03</t>
  </si>
  <si>
    <t>t-SM01110-03</t>
  </si>
  <si>
    <t>資材受払報告入力&lt;照会&gt;(項目一覧)</t>
  </si>
  <si>
    <t>t-SM01110-s03</t>
  </si>
  <si>
    <t>その他資材受払報告入力&lt;一覧&gt;</t>
  </si>
  <si>
    <t>製造担当者または総務担当者が、受払記録簿を基に、資材商品のうち基準単位のない資材の受払を入力する機能である。</t>
  </si>
  <si>
    <t>その他資材受払報告入力一覧画面</t>
  </si>
  <si>
    <t>画面表示方法：【合材管理】→【受払/締め】→【その他資材受払報告入力】</t>
  </si>
  <si>
    <t>i-SM01120-01</t>
  </si>
  <si>
    <t>t-SM01120-01</t>
  </si>
  <si>
    <t>その他資材受払報告入力&lt;一覧&gt;(項目一覧)</t>
  </si>
  <si>
    <t>t-SM01120-s01</t>
  </si>
  <si>
    <t>その他資材受払報告入力&lt;登録･修正&gt;</t>
  </si>
  <si>
    <t>その他資材受払報告入力登録･修正画面</t>
  </si>
  <si>
    <t>画面表示方法&lt;登録&gt;：
【合材管理】→【受払/締め】→【その他資材受払報告入力】→【新規(Home)】
画面表示方法&lt;修正&gt;：
【合材管理】→【受払/締め】→【その他資材受払報告入力】→【検索(F2)】→【編集(##modify##)】</t>
  </si>
  <si>
    <t>i-SM01120-02</t>
  </si>
  <si>
    <t>i-SM01120-02-02</t>
  </si>
  <si>
    <t>t-SM01120-02</t>
  </si>
  <si>
    <t>その他資材受払報告入力&lt;登録･修正&gt;(項目一覧)</t>
  </si>
  <si>
    <t>t-SM01120-s02</t>
  </si>
  <si>
    <t>その他資材受払報告入力&lt;照会&gt;</t>
  </si>
  <si>
    <t>その他資材受払報告入力照会画面</t>
  </si>
  <si>
    <t>画面表示方法：【合材管理】→【受払/締め】→【その他資材受払報告入力】→【検索(F2)】→製品品目コードをクリック</t>
  </si>
  <si>
    <t>i-SM01120-03</t>
  </si>
  <si>
    <t>t-SM01120-03</t>
  </si>
  <si>
    <t>その他資材受払報告入力&lt;照会&gt;(項目一覧)</t>
  </si>
  <si>
    <t>t-SM01120-s03</t>
  </si>
  <si>
    <t>原価・損益仮計算実行指示</t>
  </si>
  <si>
    <t>合材工場の製造担当者が、受払承認前に実行時点での原価計算結果・損益の集計結果を確認するために原価仮計算処理を実施する機能である。</t>
  </si>
  <si>
    <t>原価・損益仮計算実行指示画面</t>
  </si>
  <si>
    <t>【合材管理】→【受払/締め】→【原価・損益仮計算実行指示】</t>
  </si>
  <si>
    <t>i-SM01130-01</t>
  </si>
  <si>
    <t>t-SM01130-01</t>
  </si>
  <si>
    <t>原価・損益仮計算実行指示(項目一覧)</t>
  </si>
  <si>
    <t>t-SM01130-s01</t>
  </si>
  <si>
    <t>受払確定申請</t>
  </si>
  <si>
    <t>製造担当者が、受払情報に誤りがないことを確認後、受払の確定申請を行う機能である。</t>
  </si>
  <si>
    <t>受払確定申請画面</t>
  </si>
  <si>
    <t>【合材管理】→【受払/締め】→【受払確定申請】</t>
  </si>
  <si>
    <t>i-SM01140-01</t>
  </si>
  <si>
    <t>t-SM01140-01</t>
  </si>
  <si>
    <t>受払確定申請(項目一覧)</t>
  </si>
  <si>
    <t>t-SM01140-s01</t>
  </si>
  <si>
    <t>製造扱い数量入力</t>
  </si>
  <si>
    <t>基幹システムを利用していない工場、製造ＪＶの工場長は、日々の製造数量を記録した製造管理表等を元に、製造扱い数量を統括事業所に報告する。報告した製造扱い数量報告を基に、当月の製造扱い数量を登録する機能である。</t>
  </si>
  <si>
    <t>製造扱い数量入力画面</t>
  </si>
  <si>
    <t>【合材管理】→【受払/締め】→【製造扱い数量入力】</t>
  </si>
  <si>
    <t>i-SM01190-01</t>
  </si>
  <si>
    <t>t-SM01190-01</t>
  </si>
  <si>
    <t>製造扱い数量入力(項目一覧)</t>
  </si>
  <si>
    <t>t-SM01190-s01</t>
  </si>
  <si>
    <t>合材振替入力&lt;一覧&gt;</t>
  </si>
  <si>
    <t>各合材工場の総務担当者が、毎月受払確定前に、確定買掛金以外での資材購入の入力（概算買掛金 等）、製品/資材勘定間の数量付替・訂正等を行う為の、合材管理内の受払につながる専用の振替入力機能である。</t>
  </si>
  <si>
    <t>合材振替入力一覧画面</t>
  </si>
  <si>
    <t>画面表示方法：【合材管理】→【受払/締め】→【合材振替入力】</t>
  </si>
  <si>
    <t>i-SM01200-01</t>
  </si>
  <si>
    <t>i-SM01200-01-2</t>
  </si>
  <si>
    <t>t-SM01200-01</t>
  </si>
  <si>
    <t>合材振替入力&lt;一覧&gt;(項目一覧)</t>
  </si>
  <si>
    <t>t-SM01200-s01</t>
  </si>
  <si>
    <t>合材振替入力&lt;登録･修正&gt;</t>
  </si>
  <si>
    <t>合材振替入力登録･修正画面</t>
  </si>
  <si>
    <t>画面表示方法&lt;登録&gt;：
【合材管理】→【受払/締め】→【合材振替入力】→【新規(Home)】
画面表示方法&lt;修正&gt;：
【合材管理】→【受払/締め】→【合材振替入力】→【検索(F2)】→【編集(##modify##)】</t>
  </si>
  <si>
    <t>i-SM01200-02</t>
  </si>
  <si>
    <t>i-SM01200-02-2</t>
  </si>
  <si>
    <t>i-SM01200-02-02</t>
  </si>
  <si>
    <t>i-SM01200-02-02-2</t>
  </si>
  <si>
    <t>t-SM01200-02</t>
  </si>
  <si>
    <t>合材振替入力&lt;登録･修正&gt;(項目一覧)</t>
  </si>
  <si>
    <t>t-SM01200-s02</t>
  </si>
  <si>
    <t>合材振替入力&lt;照会･削除&gt;</t>
  </si>
  <si>
    <t>合材振替入力照会･削除画面</t>
  </si>
  <si>
    <t>画面表示方法&lt;照会&gt;：
【合材管理】→【受払/締め】→【合材振替入力】→【検索(F2)】→申請番号をクリック
画面表示方法&lt;削除&gt;：
【合材管理】→【受払/締め】→【合材振替入力】→【検索(F2)】→申請番号をクリック→【削除(Del)】</t>
  </si>
  <si>
    <t>i-SM01200-03</t>
  </si>
  <si>
    <t>i-SM01200-03-2</t>
  </si>
  <si>
    <t>i-SM01200-03-02</t>
  </si>
  <si>
    <t>i-SM01200-03-02-2</t>
  </si>
  <si>
    <t>t-SM01200-03</t>
  </si>
  <si>
    <t>合材振替入力&lt;照会･削除&gt;(項目一覧)</t>
  </si>
  <si>
    <t>t-SM01200-s03</t>
  </si>
  <si>
    <t>合材振替入力&lt;赤伝票作成&gt;</t>
  </si>
  <si>
    <t>合材振替入力赤伝票作成画面</t>
  </si>
  <si>
    <t>画面表示方法：【合材管理】→【受払/締め】→【合材振替入力】→【検索(F2)】→【赤伝票作成】</t>
  </si>
  <si>
    <t>i-SM01200-04</t>
  </si>
  <si>
    <t>i-SM01200-04-2</t>
  </si>
  <si>
    <t>t-SM01200-04</t>
  </si>
  <si>
    <t>合材振替入力&lt;赤伝票作成&gt;(項目一覧)</t>
  </si>
  <si>
    <t>t-SM01200-s04</t>
  </si>
  <si>
    <t>在庫管理表出力</t>
  </si>
  <si>
    <t>工場長または総務担当者が受払情報を元にシステムから在庫管理表を出力する機能である。</t>
  </si>
  <si>
    <t>在庫管理表出力画面</t>
  </si>
  <si>
    <t>画面表示方法：【合材管理】→【工場管理帳票】→【在庫管理表出力】</t>
  </si>
  <si>
    <t>i-SM01230-01</t>
  </si>
  <si>
    <t>t-SM01230-01</t>
  </si>
  <si>
    <t>在庫管理表出力(項目一覧)</t>
  </si>
  <si>
    <t>t-SM01230-s01</t>
  </si>
  <si>
    <t>工場締め</t>
  </si>
  <si>
    <t>工場締状況照会</t>
  </si>
  <si>
    <t>工場長による、システムより当月の工場業務締状況を確認する機能である。</t>
  </si>
  <si>
    <t>工場締状況照会画面</t>
  </si>
  <si>
    <t>画面表示方法：【合材管理】→【受払/締め】→【工場締状況照会】</t>
  </si>
  <si>
    <t>i-SM01250-01</t>
  </si>
  <si>
    <t>t-SM01250-01</t>
  </si>
  <si>
    <t>工場締状況照会(項目一覧)</t>
  </si>
  <si>
    <t>t-SM01250-s01</t>
  </si>
  <si>
    <t>工場仮締入力</t>
  </si>
  <si>
    <t>売上仮締、または、仕入仮締を行う機能である。工場長により、検収未払仮締を行う。工場長または総務担当者により、売上仮締を行う。工場長または総務担当者により、仕入未払仮締を行う。</t>
  </si>
  <si>
    <t>工場仮締入力画面</t>
  </si>
  <si>
    <t>画面表示方法：【合材管理】→【受払/締め】→【工場仮締入力】</t>
  </si>
  <si>
    <t>i-SM01260-01</t>
  </si>
  <si>
    <t>t-SM01260-01</t>
  </si>
  <si>
    <t>工場仮締入力(項目一覧)</t>
  </si>
  <si>
    <t>t-SM01260-s01</t>
  </si>
  <si>
    <t>工場損益採算管理</t>
  </si>
  <si>
    <t>プラント別・収益構造別損益表出力</t>
  </si>
  <si>
    <t>工場長が仮原価計算後または、部署締時の原価計算後にプラント別損益表または収益構造別損益表を出力するための機能である。</t>
  </si>
  <si>
    <t>プラント別・収益構造別損益表出力画面</t>
  </si>
  <si>
    <t>画面表示方法：【合材管理】→【工場管理帳票】→【プラント別・収益構造別損益表出力】</t>
  </si>
  <si>
    <t>i-SM01270-01</t>
  </si>
  <si>
    <t>t-SM01270-01</t>
  </si>
  <si>
    <t>プラント別・収益構造別損益表出力(項目一覧)</t>
  </si>
  <si>
    <t>t-SM01270-s01</t>
  </si>
  <si>
    <t>製造数量表出力</t>
  </si>
  <si>
    <t>工場長が、仮原価計算後または部署締時の原価計算後の製造数量表を出力するための機能である。</t>
  </si>
  <si>
    <t>製造数量表出力画面</t>
  </si>
  <si>
    <t>画面表示方法：【合材管理】→【本支店帳票】→【製造数量表出力】</t>
  </si>
  <si>
    <t>i-SM01300-01</t>
  </si>
  <si>
    <t>t-SM01300-01</t>
  </si>
  <si>
    <t>製造数量表出力(項目一覧)</t>
  </si>
  <si>
    <t>t-SM01300-s01</t>
  </si>
  <si>
    <t>製品品目別原価一覧表出力</t>
  </si>
  <si>
    <t>工場長が、仮原価計算後または月次の原価計算後に製品品目別原価一覧表を出力するための機能である。</t>
  </si>
  <si>
    <t>製品品目別原価一覧表出力画面</t>
  </si>
  <si>
    <t>画面表示方法：【合材管理】→【工場管理帳票】→【製品品目別原価一覧表出力】</t>
  </si>
  <si>
    <t>i-SM01320-01</t>
  </si>
  <si>
    <t>t-SM01320-01</t>
  </si>
  <si>
    <t>製品品目別原価一覧表出力(項目一覧)</t>
  </si>
  <si>
    <t>t-SM01320-s01</t>
  </si>
  <si>
    <t>製造原価費目別確認表出力</t>
  </si>
  <si>
    <t>工場長が、仮原価計算後または月次の原価計算後に製造原価費目別確認表を出力するための機能である。</t>
  </si>
  <si>
    <t>製造原価費目別確認表出力画面</t>
  </si>
  <si>
    <t>画面表示方法：【合材管理】→【工場管理帳票】→【製造原価費目別確認表出力】</t>
  </si>
  <si>
    <t>i-SM01340-01</t>
  </si>
  <si>
    <t>t-SM01340-01</t>
  </si>
  <si>
    <t>製造原価費目別確認表出力(項目一覧)</t>
  </si>
  <si>
    <t>t-SM01340-s01</t>
  </si>
  <si>
    <t>工場収益構造別売上高表出力</t>
  </si>
  <si>
    <t>工場長が、売上仮締め後または月次の原価計算後に工場収益構造別売上高表を出力するための機能である。ただし、月中は日次処理後に集計を行い、暫定値の確認ができるものとする。</t>
  </si>
  <si>
    <t>工場収益構造別売上高表出力画面</t>
  </si>
  <si>
    <t>画面表示方法：【合材管理】→【工場管理帳票】→【工場収益構造別売上高表出力】</t>
  </si>
  <si>
    <t>i-SM01360-01</t>
  </si>
  <si>
    <t>t-SM01360-01</t>
  </si>
  <si>
    <t>工場収益構造別売上高表出力(項目一覧)</t>
  </si>
  <si>
    <t>t-SM01360-s01</t>
  </si>
  <si>
    <t>工場損益表出力</t>
  </si>
  <si>
    <t>工場長が、原価仮計算後または月次の原価計算後に工場損益表を出力するための機能である。</t>
  </si>
  <si>
    <t>工場損益表出力画面</t>
  </si>
  <si>
    <t>画面表示方法：【合材管理】→【工場管理帳票】→【工場損益表出力】</t>
  </si>
  <si>
    <t>i-SM01380-01</t>
  </si>
  <si>
    <t>t-SM01380-01</t>
  </si>
  <si>
    <t>工場損益表出力(項目一覧)</t>
  </si>
  <si>
    <t>t-SM01380-s01</t>
  </si>
  <si>
    <t>販売数量・売上高内訳照会</t>
  </si>
  <si>
    <t>工場長が、工場損益表の販売数量、売上高の発生根拠を把握するための機能である。</t>
  </si>
  <si>
    <t>販売数量・売上高内訳照会画面</t>
  </si>
  <si>
    <t>画面表示方法：【合材管理】→【工場管理帳票】→【販売数量・売上高内訳照会】</t>
  </si>
  <si>
    <t>i-SM01400-01</t>
  </si>
  <si>
    <t>i-SM01400-01-2</t>
  </si>
  <si>
    <t>i-SM01400-01-3</t>
  </si>
  <si>
    <t>t-SM01400-01</t>
  </si>
  <si>
    <t>販売数量・売上高内訳照会(項目一覧)</t>
  </si>
  <si>
    <t>t-SM01400-s01</t>
  </si>
  <si>
    <t>製造原価・販売原価内訳照会</t>
  </si>
  <si>
    <t>工場長が、工場損益表の製造原価、販売原価の発生根拠を把握するための機能である。</t>
  </si>
  <si>
    <t>製造原価・販売原価内訳照会画面</t>
  </si>
  <si>
    <t>画面表示方法：【合材管理】→【工場管理帳票】→【製造原価・販売原価内訳照会】</t>
  </si>
  <si>
    <t>i-SM01410-01</t>
  </si>
  <si>
    <t>t-SM01410-01</t>
  </si>
  <si>
    <t>製造原価・販売原価内訳照会(項目一覧)</t>
  </si>
  <si>
    <t>t-SM01410-s01</t>
  </si>
  <si>
    <t>業務運営計画実績対比表出力</t>
  </si>
  <si>
    <t>工場長が、原価仮計算後または月次の原価計算後に業務運営計画実績対比表を出力するための機能である。</t>
  </si>
  <si>
    <t>業務運営計画実績対比表出力画面</t>
  </si>
  <si>
    <t>画面表示方法：【合材管理】→【工場管理帳票】→【業務運営計画実績対比表出力】</t>
  </si>
  <si>
    <t>i-SM01420-01</t>
  </si>
  <si>
    <t>t-SM01420-01</t>
  </si>
  <si>
    <t>業務運営計画実績対比表出力(項目一覧)</t>
  </si>
  <si>
    <t>t-SM01420-s01</t>
  </si>
  <si>
    <t>製品業績一覧表出力</t>
  </si>
  <si>
    <t>本社合材部、支店合材部、工場長が、月次の工場損益情報作成後に製品業績一覧表を出力する機能である。</t>
  </si>
  <si>
    <t>製品業績一覧表出力画面</t>
  </si>
  <si>
    <t>画面表示方法：【合材管理】→【工場管理帳票】→【製品業績一覧表出力】</t>
  </si>
  <si>
    <t>i-SM01440-01</t>
  </si>
  <si>
    <t>t-SM01440-01</t>
  </si>
  <si>
    <t>製品業績一覧表出力(項目一覧)</t>
  </si>
  <si>
    <t>t-SM01440-s01</t>
  </si>
  <si>
    <t>製品・連結業績確認表出力</t>
  </si>
  <si>
    <t>Gr製販会社が、月次の工場損益情報作成後に製品・連結業績確認表を出力する機能である。</t>
  </si>
  <si>
    <t>製品・連結業績確認表出力画面</t>
  </si>
  <si>
    <t>画面表示方法：【合材管理】→【工場管理帳票】→【製品・連結業績確認表出力】</t>
  </si>
  <si>
    <t>i-SM01460-01</t>
  </si>
  <si>
    <t>t-SM01460-01</t>
  </si>
  <si>
    <t>製品・連結業績確認表出力(項目一覧)</t>
  </si>
  <si>
    <t>t-SM01460-s01</t>
  </si>
  <si>
    <t>管理指標実績出力</t>
  </si>
  <si>
    <t>本社合材部の担当者は、原価仮計算後または月次の原価計算後に売上月次集計、工場損益実績より指定した年月の管理指標実績を出力する。</t>
  </si>
  <si>
    <t>管理指標実績出力画面</t>
  </si>
  <si>
    <t>画面表示方法：【合材管理】→【本支店帳票】→【管理指標実績出力】</t>
  </si>
  <si>
    <t>i-SM01480-01</t>
  </si>
  <si>
    <t>t-SM01480-01</t>
  </si>
  <si>
    <t>管理指標実績出力(項目一覧)</t>
  </si>
  <si>
    <t>t-SM01480-s01</t>
  </si>
  <si>
    <t>工場実績表出力</t>
  </si>
  <si>
    <t>本社または支店合材部が、原価仮計算後または月次の原価計算後に工場実績表を出力するための機能である。</t>
  </si>
  <si>
    <t>工場実績表出力画面</t>
  </si>
  <si>
    <t>画面表示方法：【合材管理】→【本支店帳票】→【工場実績表出力】</t>
  </si>
  <si>
    <t>i-SM01500-01</t>
  </si>
  <si>
    <t>t-SM01500-01</t>
  </si>
  <si>
    <t>工場実績表出力(項目一覧)</t>
  </si>
  <si>
    <t>t-SM01500-s01</t>
  </si>
  <si>
    <t>製品販売成績表（売上高）出力</t>
  </si>
  <si>
    <t>本社合材部、支店合材部、統括事業所が、仮締め後または月次の原価計算後に製品販売成績表（売上高）を出力するための機能である。</t>
  </si>
  <si>
    <t>製品販売成績表（売上高）出力画面</t>
  </si>
  <si>
    <t>画面表示方法：【合材管理】→【本支店帳票】→【製品販売成績表（売上高）出力】</t>
  </si>
  <si>
    <t>i-SM01520-01</t>
  </si>
  <si>
    <t>t-SM01520-01</t>
  </si>
  <si>
    <t>製品販売成績表（売上高）出力(項目一覧)</t>
  </si>
  <si>
    <t>t-SM01520-s01</t>
  </si>
  <si>
    <t>製品販売成績表（数量）出力</t>
  </si>
  <si>
    <t>本社合材部、支店合材部、統括事業所が仮計算後または月次の原価計算後に製品販売成績表（数量）を出力するための機能である。</t>
  </si>
  <si>
    <t>製品販売成績表（数量）出力画面</t>
  </si>
  <si>
    <t>画面表示方法：【合材管理】→【本支店帳票】→【製品販売成績表（数量）出力】</t>
  </si>
  <si>
    <t>i-SM01540-01</t>
  </si>
  <si>
    <t>t-SM01540-01</t>
  </si>
  <si>
    <t>製品販売成績表（数量）出力(項目一覧)</t>
  </si>
  <si>
    <t>t-SM01540-s01</t>
  </si>
  <si>
    <t>工場計画管理</t>
  </si>
  <si>
    <t>工場損益計画表出力</t>
  </si>
  <si>
    <t>NIPPO合材工場/Gr製販会社の工場長が、期初に当期の業務運営計画を踏まえた工場全体の損益計画を登録するために入力用のExcelファイルを出力する機能である。</t>
  </si>
  <si>
    <t>工場損益計画表出力画面</t>
  </si>
  <si>
    <t>画面表示方法：【合材管理】→【工場業績計画登録･一覧表】→【工場損益計画表出力】</t>
  </si>
  <si>
    <t>i-SM01570-01</t>
  </si>
  <si>
    <t>t-SM01570-01</t>
  </si>
  <si>
    <t>工場損益計画表出力(項目一覧)</t>
  </si>
  <si>
    <t>t-SM01570-s01</t>
  </si>
  <si>
    <t>工場損益計画表アップロード</t>
  </si>
  <si>
    <t>合材工場/Gr製販会社の工場長が、期初に当期の業務運営計画を踏まえた工場全体の損益計画表のExcelファイルをシステムにアップロードする機能である。</t>
  </si>
  <si>
    <t>工場損益計画表アップロード画面</t>
  </si>
  <si>
    <t>画面表示方法：【合材管理】→【工場業績計画登録･一覧表】→【工場損益計画表アップロード】</t>
  </si>
  <si>
    <t>i-SM01590-01</t>
  </si>
  <si>
    <t>t-SM01590-01</t>
  </si>
  <si>
    <t>工場損益計画表アップロード(項目一覧)</t>
  </si>
  <si>
    <t>t-SM01590-s01</t>
  </si>
  <si>
    <t>製品業績予算集計表出力</t>
  </si>
  <si>
    <t>本社合材部、支店合材部、工場長が、期初の工場損益計画表アップロード後に製品業績予算集計表を出力する機能である。</t>
  </si>
  <si>
    <t>製品業績予算集計表出力画面</t>
  </si>
  <si>
    <t>画面表示方法：【合材管理】→【工場業績計画登録･一覧表】→【製品業績予算集計表出力】</t>
  </si>
  <si>
    <t>i-SM01600-01</t>
  </si>
  <si>
    <t>t-SM01600-01</t>
  </si>
  <si>
    <t>製品業績予算集計表出力(項目一覧)</t>
  </si>
  <si>
    <t>t-SM01600-s01</t>
  </si>
  <si>
    <t>合材配合マスタ出力</t>
  </si>
  <si>
    <t>合材工場/Gr製販会社の製造担当者、工場長が、製品に対する資材の配合比率情報を確認するための合材配合マスタ登録表を出力する機能である。</t>
  </si>
  <si>
    <t>合材配合マスタ出力画面</t>
  </si>
  <si>
    <t>画面表示方法：【合材管理】→【マスタ/合材配合/Gr内売上単価】→【合材配合マスタ出力】</t>
  </si>
  <si>
    <t>i-SM01620-01</t>
  </si>
  <si>
    <t>t-SM01620-01</t>
  </si>
  <si>
    <t>合材配合マスタ出力(項目一覧)</t>
  </si>
  <si>
    <t>t-SM01620-s01</t>
  </si>
  <si>
    <t>合材配合マスタアップロード</t>
  </si>
  <si>
    <t>合材工場/Gr製販会社の製造担当者、工場長が、製品に対する資材の配合比率情報をシステムに登録するためにExcelファイルアップロードを行う機能である。</t>
  </si>
  <si>
    <t>合材配合マスタアップロード画面</t>
  </si>
  <si>
    <t>画面表示方法：【合材管理】→【マスタ/合材配合/Gr内売上単価】→【合材配合マスタアップロード】</t>
  </si>
  <si>
    <t>i-SM01640-01</t>
  </si>
  <si>
    <t>t-SM01640-01</t>
  </si>
  <si>
    <t>合材配合マスタアップロード(項目一覧)</t>
  </si>
  <si>
    <t>t-SM01640-s01</t>
  </si>
  <si>
    <t>合材配合マスタメンテナンス&lt;一覧&gt;</t>
  </si>
  <si>
    <t>合材工場/Gr製販会社の製造担当者、工場長による、合材配合比情報を画面上から登録／修正する機能である。</t>
  </si>
  <si>
    <t>合材配合マスタメンテナンス一覧画面</t>
  </si>
  <si>
    <t>画面表示方法：【合材管理】→【マスタ/合材配合/Gr内売上単価】→【合材配合マスタメンテナンス】</t>
  </si>
  <si>
    <t>i-SM01650-01</t>
  </si>
  <si>
    <t>t-SM01650-01</t>
  </si>
  <si>
    <t>合材配合マスタメンテナンス&lt;一覧&gt;(項目一覧)</t>
  </si>
  <si>
    <t>t-SM01650-s01</t>
  </si>
  <si>
    <t>合材配合マスタメンテナンス&lt;登録･修正&gt;</t>
  </si>
  <si>
    <t>合材配合マスタメンテナンス登録･修正画面</t>
  </si>
  <si>
    <t>画面表示方法&lt;登録&gt;：
【合材管理】→【マスタ/合材配合/Gr内売上単価】→【合材配合マスタメンテナンス】→【新規(Home)】
画面表示方法&lt;修正&gt;：
【合材管理】→【マスタ/合材配合/Gr内売上単価】→【合材配合マスタメンテナンス】→【検索(F2)】→【編集(##modify##)】</t>
  </si>
  <si>
    <t>i-SM01650-02</t>
  </si>
  <si>
    <t>t-SM01650-02</t>
  </si>
  <si>
    <t>合材配合マスタメンテナンス&lt;登録･修正&gt;(項目一覧)</t>
  </si>
  <si>
    <t>t-SM01650-s02</t>
  </si>
  <si>
    <t>合材配合マスタメンテナンス&lt;照会･削除&gt;</t>
  </si>
  <si>
    <t>合材配合マスタメンテナンス照会･削除画面</t>
  </si>
  <si>
    <t>画面表示方法&lt;照会&gt;：
【合材管理】→【マスタ/合材配合/Gr内売上単価】→【合材配合マスタメンテナンス】
画面表示方法&lt;削除&gt;：
【合材管理】→【マスタ/合材配合/Gr内売上単価】→【合材配合マスタメンテナンス】</t>
  </si>
  <si>
    <t>i-SM01650-03</t>
  </si>
  <si>
    <t>t-SM01650-03</t>
  </si>
  <si>
    <t>合材配合マスタメンテナンス&lt;照会･削除&gt;(項目一覧)</t>
  </si>
  <si>
    <t>t-SM01650-s03</t>
  </si>
  <si>
    <t>製造予定単価マスタメンテナンス&lt;一覧&gt;</t>
  </si>
  <si>
    <t>合材工場の製造担当者または工場長が、等級別原価計算の等価係数として利用する製造予定単価を登録する機能である。</t>
  </si>
  <si>
    <t>製造予定単価マスタメンテナンス一覧画面</t>
  </si>
  <si>
    <t>画面表示方法：【合材管理】→【マスタ/合材配合/Gr内売上単価】→【製造予定単価マスタメンテナンス】</t>
  </si>
  <si>
    <t>i-SM01660-01</t>
  </si>
  <si>
    <t>t-SM01660-01</t>
  </si>
  <si>
    <t>製造予定単価マスタメンテナンス&lt;一覧&gt;(項目一覧)</t>
  </si>
  <si>
    <t>t-SM01660-s01</t>
  </si>
  <si>
    <t>製造予定単価マスタメンテナンス&lt;登録&gt;</t>
  </si>
  <si>
    <t>製造予定単価マスタメンテナンス登録画面</t>
  </si>
  <si>
    <t>画面表示方法：【合材管理】→【マスタ/合材配合/Gr内売上単価】→【製造予定単価マスタメンテナンス】→【登録】</t>
  </si>
  <si>
    <t>i-SM01660-02</t>
  </si>
  <si>
    <t>t-SM01660-02</t>
  </si>
  <si>
    <t>製造予定単価マスタメンテナンス&lt;登録&gt;(項目一覧)</t>
  </si>
  <si>
    <t>t-SM01660-s02</t>
  </si>
  <si>
    <t>製造予定単価マスタメンテナンス&lt;照会･削除&gt;</t>
  </si>
  <si>
    <t>製造予定単価マスタメンテナンス照会･削除画面</t>
  </si>
  <si>
    <t>画面表示方法&lt;照会&gt;：
【合材管理】→【マスタ/合材配合/Gr内売上単価】→【製造予定単価マスタメンテナンス】
画面表示方法&lt;削除&gt;：
【合材管理】→【マスタ/合材配合/Gr内売上単価】→【製造予定単価マスタメンテナンス】</t>
  </si>
  <si>
    <t>i-SM01660-03</t>
  </si>
  <si>
    <t>t-SM01660-03</t>
  </si>
  <si>
    <t>製造予定単価マスタメンテナンス&lt;照会･削除&gt;(項目一覧)</t>
  </si>
  <si>
    <t>t-SM01660-s03</t>
  </si>
  <si>
    <t>営業担当者別販売計画・見通し管理</t>
  </si>
  <si>
    <t>重点得意先別販売計画表出力</t>
  </si>
  <si>
    <t>各合材工場の営業担当者が、 期初に当期の担当得意先毎の販売計画を入力する為の重点得意先別販売計画表を出力する機能である。</t>
  </si>
  <si>
    <t>重点得意先別販売計画表出力画面</t>
  </si>
  <si>
    <t>画面表示方法：【メニュー】→【重点得意先別販売計画表出力】</t>
  </si>
  <si>
    <t>i-SM01670-01</t>
  </si>
  <si>
    <t>t-SM01670-01</t>
  </si>
  <si>
    <t>重点得意先別販売計画表出力(項目一覧)</t>
  </si>
  <si>
    <t>t-SM01670-s01</t>
  </si>
  <si>
    <t>重点得意先別販売計画表アップロード</t>
  </si>
  <si>
    <t>各合材工場の営業担当者が、 期初に担当得意先毎の販売計画を入力する為に、Excelファイルで作成した担当得意先の当期の販売計画をアップロードする機能である。</t>
  </si>
  <si>
    <t>重点得意先別販売計画表アップロード画面</t>
  </si>
  <si>
    <t>画面表示方法：【メニュー】→【重点得意先別販売計画表アップロード】</t>
  </si>
  <si>
    <t>i-SM01690-01</t>
  </si>
  <si>
    <t>t-SM01690-01</t>
  </si>
  <si>
    <t>重点得意先別販売計画表アップロード(項目一覧)</t>
  </si>
  <si>
    <t>t-SM01690-s01</t>
  </si>
  <si>
    <t>重点得意先別期首販売計画集計表出力</t>
  </si>
  <si>
    <t>各合材工場の工場長が、各営業担当者の販売計画に誤りがないことを確認する為の、重点得意先別期首販売計画集計表を出力する機能である。</t>
  </si>
  <si>
    <t>重点得意先別期首販売計画集計表出力画面</t>
  </si>
  <si>
    <t>画面表示方法：【メニュー】→【重点得意先別期首販売計画集計表出力】</t>
  </si>
  <si>
    <t>i-SM01700-01</t>
  </si>
  <si>
    <t>t-SM01700-01</t>
  </si>
  <si>
    <t>重点得意先別期首販売計画集計表出力(項目一覧)</t>
  </si>
  <si>
    <t>t-SM01700-s01</t>
  </si>
  <si>
    <t>重点得意先別販売見通し表出力</t>
  </si>
  <si>
    <t>各合材工場の営業担当者が、 報告対象年月の全社締め前（報告対象月が4月であれば5月初めの4月の全社締め前）までに、担当得意先毎の重点得意先別販売計画および前月の販売実績数量を元に当月と翌月の販売数量の見通しを、また販売計画修正の必要がある場合は修正販売計画数量を入力する為の重点得意先別販売見通し表を出力する機能である。</t>
  </si>
  <si>
    <t>重点得意先別販売見通し表出力画面</t>
  </si>
  <si>
    <t>画面表示方法：【メニュー】→【重点得意先別販売見通し表出力】</t>
  </si>
  <si>
    <t>i-SM01720-01</t>
  </si>
  <si>
    <t>t-SM01720-01</t>
  </si>
  <si>
    <t>重点得意先別販売見通し表出力(項目一覧)</t>
  </si>
  <si>
    <t>t-SM01720-s01</t>
  </si>
  <si>
    <t>重点得意先別販売見通し表アップロード</t>
  </si>
  <si>
    <t>各合材工場の営業担当者が、 毎月全社締め前までに、自身の担当する重点得意先毎の当月と翌月の販売数量の見通し及び年間販売計画数量に修正が生じる場合は修正後の販売計画数量をシステムに登録する為に、Excelファイルで作成した担当得意先の当月・翌月の販売見通しと修正した年間の販売計画をアップロードする機能である。</t>
  </si>
  <si>
    <t>重点得意先別販売見通し表アップロード画面</t>
  </si>
  <si>
    <t>画面表示方法：【メニュー】→【重点得意先別販売見通し表アップロード】</t>
  </si>
  <si>
    <t>i-SM01740-01</t>
  </si>
  <si>
    <t>t-SM01740-01</t>
  </si>
  <si>
    <t>重点得意先別販売見通し表アップロード(項目一覧)</t>
  </si>
  <si>
    <t>t-SM01740-s01</t>
  </si>
  <si>
    <t>合材獲得戦略表出力</t>
  </si>
  <si>
    <t>各合材工場の工場長が、 毎月全社締め後に、自工場の営業担当者毎の販売実績結果、販売計画結果、販売見通し結果及び工場全体での数値と前年同月の実績との比率を確認する為の合材獲得戦略表を出力する機能である。</t>
  </si>
  <si>
    <t>合材獲得戦略表出力画面</t>
  </si>
  <si>
    <t>画面表示方法：【メニュー】→【合材獲得戦略表出力】</t>
  </si>
  <si>
    <t>i-SM01750-01</t>
  </si>
  <si>
    <t>t-SM01750-01</t>
  </si>
  <si>
    <t>合材獲得戦略表出力(項目一覧)</t>
  </si>
  <si>
    <t>t-SM01750-s01</t>
  </si>
  <si>
    <t>得意先別販売実績推移表出力</t>
  </si>
  <si>
    <t>各工場の営業担当者または上位部署の担当者による、得意先・営業担当者別の対象年度で順位付けを行った販売実績の推移表を一覧出力する機能である。</t>
  </si>
  <si>
    <t>得意先別販売実績推移表出力画面</t>
  </si>
  <si>
    <t>画面表示方法：【合材管理】→【工場管理帳票】→【得意先別販売実績推移表出力】</t>
  </si>
  <si>
    <t>i-SM01780-01</t>
  </si>
  <si>
    <t>t-SM01780-01</t>
  </si>
  <si>
    <t>得意先別販売実績推移表出力(項目一覧)</t>
  </si>
  <si>
    <t>t-SM01780-s01</t>
  </si>
  <si>
    <t>得意先別販売管理表出力</t>
  </si>
  <si>
    <t>各工場の担当者、工場長または上位部署の担当者による、得意先別の対象年度で順位付けを行った販売実績の管理表を一覧出力する機能である。</t>
  </si>
  <si>
    <t>得意先別販売管理表出力画面</t>
  </si>
  <si>
    <t>画面表示方法：【合材管理】→【工場管理帳票】→【得意先別販売管理表出力】</t>
  </si>
  <si>
    <t>i-SM01800-01</t>
  </si>
  <si>
    <t>t-SM01800-01</t>
  </si>
  <si>
    <t>得意先別販売管理表出力(項目一覧)</t>
  </si>
  <si>
    <t>t-SM01800-s01</t>
  </si>
  <si>
    <t>得意先別取引状況表出力</t>
  </si>
  <si>
    <t>本社、支店、統括事業所、工場の各担当者による、対象の得意先に対しての部署毎の加熱合材および常温合材の販売数量・売上金額を、指定した年月で出力し、対象年月までの累計もあわせて出力を行う機能である。</t>
  </si>
  <si>
    <t>得意先別取引状況表出力画面</t>
  </si>
  <si>
    <t>画面表示方法：【合材管理】→【本支店帳票】→【得意先別取引状況表出力】</t>
  </si>
  <si>
    <t>i-SM01820-01</t>
  </si>
  <si>
    <t>t-SM01820-01</t>
  </si>
  <si>
    <t>得意先別取引状況表出力(項目一覧)</t>
  </si>
  <si>
    <t>t-SM01820-s01</t>
  </si>
  <si>
    <t>特定得意先取引状況表出力</t>
  </si>
  <si>
    <t>各工場の工場長または上位部署の担当者による、Gr外の売上・仕入データをもとに特定得意先毎の加熱合材および常温合材の販売数量・売上金額、購入数量・購入金額およびその差額を、指定した部署の範囲で期首から対象年月までの実績を集計して出力する機能である。</t>
  </si>
  <si>
    <t>特定得意先取引状況表出力画面</t>
  </si>
  <si>
    <t>画面表示方法：【合材管理】→【本支店帳票】→【特定得意先取引状況表出力】</t>
  </si>
  <si>
    <t>i-SM01840-01</t>
  </si>
  <si>
    <t>t-SM01840-01</t>
  </si>
  <si>
    <t>特定得意先取引状況表出力(項目一覧)</t>
  </si>
  <si>
    <t>t-SM01840-s01</t>
  </si>
  <si>
    <t>マスタ管理</t>
  </si>
  <si>
    <t>直接取引先マスタメンテナンス&lt;一覧&gt;</t>
  </si>
  <si>
    <t>各工場の総務担当者による、新規取引先の発生時や取引先の情報に変更が生じた際に、共通取引先とは別に合材工場毎に直接取引先として、入力する機能である。</t>
  </si>
  <si>
    <t>直接取引先マスタメンテナンス一覧画面</t>
  </si>
  <si>
    <t>画面表示方法：【合材管理】→【マスタ/合材配合/Gr内売上単価】→【直接取引先マスタメンテナンス】</t>
  </si>
  <si>
    <t>i-SM01860-01</t>
  </si>
  <si>
    <t>i-SM01860-01-2</t>
  </si>
  <si>
    <t>t-SM01860-01</t>
  </si>
  <si>
    <t>直接取引先マスタメンテナンス&lt;一覧&gt;(項目一覧)</t>
  </si>
  <si>
    <t>t-SM01860-s01</t>
  </si>
  <si>
    <t>直接取引先マスタメンテナンス&lt;登録･修正(契約先･仕入先)&gt;</t>
  </si>
  <si>
    <t>直接取引先マスタメンテナンス登録･修正(契約先･仕入先)画面</t>
  </si>
  <si>
    <t>画面表示方法：【合材管理】→【マスタ/合材配合/Gr内売上単価】→【直接取引先マスタメンテナンス】→【登録･修正(契約先･仕入先)】</t>
  </si>
  <si>
    <t>i-SM01860-02</t>
  </si>
  <si>
    <t>i-SM01860-02-2</t>
  </si>
  <si>
    <t>i-SM01860-02-3</t>
  </si>
  <si>
    <t>i-SM01860-02-4</t>
  </si>
  <si>
    <t>i-SM01860-02-5</t>
  </si>
  <si>
    <t>i-SM01860-02-02</t>
  </si>
  <si>
    <t>i-SM01860-02-02-2</t>
  </si>
  <si>
    <t>i-SM01860-02-02-3</t>
  </si>
  <si>
    <t>i-SM01860-02-02-4</t>
  </si>
  <si>
    <t>i-SM01860-02-02-5</t>
  </si>
  <si>
    <t>t-SM01860-02</t>
  </si>
  <si>
    <t>直接取引先マスタメンテナンス&lt;登録･修正(契約先･仕入先)&gt;(項目一覧)</t>
  </si>
  <si>
    <t>t-SM01860-s02</t>
  </si>
  <si>
    <t>直接取引先マスタメンテナンス&lt;登録･修正(納入先)&gt;</t>
  </si>
  <si>
    <t>直接取引先マスタメンテナンス登録･修正(納入先)画面</t>
  </si>
  <si>
    <t>画面表示方法：【合材管理】→【マスタ/合材配合/Gr内売上単価】→【直接取引先マスタメンテナンス】→【登録･修正(納入先)】</t>
  </si>
  <si>
    <t>i-SM01860-03</t>
  </si>
  <si>
    <t>i-SM01860-03-02</t>
  </si>
  <si>
    <t>t-SM01860-03</t>
  </si>
  <si>
    <t>直接取引先マスタメンテナンス&lt;登録･修正(納入先)&gt;(項目一覧)</t>
  </si>
  <si>
    <t>t-SM01860-s03</t>
  </si>
  <si>
    <t>直接取引先マスタメンテナンス&lt;登録･修正(Gr内取引)&gt;</t>
  </si>
  <si>
    <t>直接取引先マスタメンテナンス登録･修正(Gr内取引)画面</t>
  </si>
  <si>
    <t>画面表示方法：【合材管理】→【マスタ/合材配合/Gr内売上単価】→【直接取引先マスタメンテナンス】→【登録･修正(Gr内取引)】</t>
  </si>
  <si>
    <t>i-SM01860-04</t>
  </si>
  <si>
    <t>i-SM01860-04-02</t>
  </si>
  <si>
    <t>t-SM01860-04</t>
  </si>
  <si>
    <t>直接取引先マスタメンテナンス&lt;登録･修正(Gr内取引)&gt;(項目一覧)</t>
  </si>
  <si>
    <t>t-SM01860-s04</t>
  </si>
  <si>
    <t>直接取引先マスタメンテナンス&lt;登録･修正(ｻﾃﾗｲﾄ)&gt;</t>
  </si>
  <si>
    <t>直接取引先マスタメンテナンス登録･修正(ｻﾃﾗｲﾄ)画面</t>
  </si>
  <si>
    <t>画面表示方法：【合材管理】→【マスタ/合材配合/Gr内売上単価】→【直接取引先マスタメンテナンス】→【登録･修正(ｻﾃﾗｲﾄ)】</t>
  </si>
  <si>
    <t>i-SM01860-05</t>
  </si>
  <si>
    <t>i-SM01860-05-02</t>
  </si>
  <si>
    <t>t-SM01860-05</t>
  </si>
  <si>
    <t>直接取引先マスタメンテナンス&lt;登録･修正(ｻﾃﾗｲﾄ)&gt;(項目一覧)</t>
  </si>
  <si>
    <t>t-SM01860-s05</t>
  </si>
  <si>
    <t>直接取引先マスタメンテナンス&lt;登録･修正(その他)&gt;</t>
  </si>
  <si>
    <t>直接取引先マスタメンテナンス登録･修正(その他)画面</t>
  </si>
  <si>
    <t>画面表示方法：【合材管理】→【マスタ/合材配合/Gr内売上単価】→【直接取引先マスタメンテナンス】→【登録･修正(その他)】</t>
  </si>
  <si>
    <t>i-SM01860-06</t>
  </si>
  <si>
    <t>t-SM01860-06</t>
  </si>
  <si>
    <t>直接取引先マスタメンテナンス&lt;登録･修正(その他)&gt;(項目一覧)</t>
  </si>
  <si>
    <t>t-SM01860-s06</t>
  </si>
  <si>
    <t>直接取引先マスタメンテナンス&lt;照会･削除(契約先･仕入先)&gt;</t>
  </si>
  <si>
    <t>直接取引先マスタメンテナンス照会･削除(契約先･仕入先)画面</t>
  </si>
  <si>
    <t>画面表示方法：【合材管理】→【マスタ/合材配合/Gr内売上単価】→【直接取引先マスタメンテナンス】→【照会･削除(契約先･仕入先)】</t>
  </si>
  <si>
    <t>i-SM01860-07</t>
  </si>
  <si>
    <t>i-SM01860-07-2</t>
  </si>
  <si>
    <t>i-SM01860-07-3</t>
  </si>
  <si>
    <t>i-SM01860-07-4</t>
  </si>
  <si>
    <t>i-SM01860-07-5</t>
  </si>
  <si>
    <t>i-SM01860-07-02</t>
  </si>
  <si>
    <t>i-SM01860-07-02-2</t>
  </si>
  <si>
    <t>i-SM01860-07-02-3</t>
  </si>
  <si>
    <t>i-SM01860-07-02-4</t>
  </si>
  <si>
    <t>i-SM01860-07-02-5</t>
  </si>
  <si>
    <t>t-SM01860-07</t>
  </si>
  <si>
    <t>直接取引先マスタメンテナンス&lt;照会･削除(契約先･仕入先)&gt;(項目一覧)</t>
  </si>
  <si>
    <t>t-SM01860-s07</t>
  </si>
  <si>
    <t>直接取引先マスタメンテナンス&lt;照会･削除(納入先)&gt;</t>
  </si>
  <si>
    <t>直接取引先マスタメンテナンス照会･削除(納入先)画面</t>
  </si>
  <si>
    <t>画面表示方法：【合材管理】→【マスタ/合材配合/Gr内売上単価】→【直接取引先マスタメンテナンス】→【照会･削除(納入先)】</t>
  </si>
  <si>
    <t>i-SM01860-08</t>
  </si>
  <si>
    <t>i-SM01860-08-02</t>
  </si>
  <si>
    <t>t-SM01860-08</t>
  </si>
  <si>
    <t>直接取引先マスタメンテナンス&lt;照会･削除(納入先)&gt;(項目一覧)</t>
  </si>
  <si>
    <t>t-SM01860-s08</t>
  </si>
  <si>
    <t>直接取引先マスタメンテナンス&lt;照会･削除(Gr内取引)&gt;</t>
  </si>
  <si>
    <t>直接取引先マスタメンテナンス照会･削除(Gr内取引)画面</t>
  </si>
  <si>
    <t>画面表示方法：【合材管理】→【マスタ/合材配合/Gr内売上単価】→【直接取引先マスタメンテナンス】→【照会･削除(Gr内取引)】</t>
  </si>
  <si>
    <t>i-SM01860-09</t>
  </si>
  <si>
    <t>i-SM01860-09-02</t>
  </si>
  <si>
    <t>t-SM01860-09</t>
  </si>
  <si>
    <t>直接取引先マスタメンテナンス&lt;照会･削除(Gr内取引)&gt;(項目一覧)</t>
  </si>
  <si>
    <t>t-SM01860-s09</t>
  </si>
  <si>
    <t>直接取引先マスタメンテナンス&lt;照会･削除(ｻﾃﾗｲﾄ)&gt;</t>
  </si>
  <si>
    <t>直接取引先マスタメンテナンス照会･削除(ｻﾃﾗｲﾄ)画面</t>
  </si>
  <si>
    <t>画面表示方法：【合材管理】→【マスタ/合材配合/Gr内売上単価】→【直接取引先マスタメンテナンス】→【照会･削除(ｻﾃﾗｲﾄ)】</t>
  </si>
  <si>
    <t>i-SM01860-10</t>
  </si>
  <si>
    <t>i-SM01860-10-02</t>
  </si>
  <si>
    <t>t-SM01860-10</t>
  </si>
  <si>
    <t>直接取引先マスタメンテナンス&lt;照会･削除(ｻﾃﾗｲﾄ)&gt;(項目一覧)</t>
  </si>
  <si>
    <t>t-SM01860-s10</t>
  </si>
  <si>
    <t>直接取引先マスタメンテナンス&lt;照会･削除(その他)&gt;</t>
  </si>
  <si>
    <t>直接取引先マスタメンテナンス照会･削除(その他)画面</t>
  </si>
  <si>
    <t>画面表示方法：【合材管理】→【マスタ/合材配合/Gr内売上単価】→【直接取引先マスタメンテナンス】→【照会･削除(その他)】</t>
  </si>
  <si>
    <t>i-SM01860-11</t>
  </si>
  <si>
    <t>t-SM01860-11</t>
  </si>
  <si>
    <t>直接取引先マスタメンテナンス&lt;照会･削除(その他)&gt;(項目一覧)</t>
  </si>
  <si>
    <t>t-SM01860-s11</t>
  </si>
  <si>
    <t>営業担当者一括変更入力</t>
  </si>
  <si>
    <t>直接取引先マスタに対して、一括で営業担当者の変更を行う機能である。</t>
  </si>
  <si>
    <t>営業担当者一括変更入力画面</t>
  </si>
  <si>
    <t>画面表示方法：【合材管理】→【マスタ/合材配合/Gr内売上単価】→【営業担当者一括変更入力】</t>
  </si>
  <si>
    <t>i-SM01870-01</t>
  </si>
  <si>
    <t>t-SM01870-01</t>
  </si>
  <si>
    <t>営業担当者一括変更入力(項目一覧)</t>
  </si>
  <si>
    <t>t-SM01870-s01</t>
  </si>
  <si>
    <t>商品マスタメンテナンス&lt;一覧&gt;</t>
  </si>
  <si>
    <t>合材工場の総務担当者は、仕入商品の場合は見積書の入手等のタイミングや出荷商品の場合は取引先との契約等のタイミングで商品情報の入力を行う。</t>
  </si>
  <si>
    <t>商品マスタメンテナンス一覧画面</t>
  </si>
  <si>
    <t>画面表示方法：【合材管理】→【マスタ/合材配合/Gr内売上単価】→【商品マスタメンテナンス】</t>
  </si>
  <si>
    <t>i-SM01880-01</t>
  </si>
  <si>
    <t>i-SM01880-01-2</t>
  </si>
  <si>
    <t>t-SM01880-01</t>
  </si>
  <si>
    <t>商品マスタメンテナンス&lt;一覧&gt;(項目一覧)</t>
  </si>
  <si>
    <t>t-SM01880-s01</t>
  </si>
  <si>
    <t>商品マスタメンテナンス&lt;登録･修正&gt;</t>
  </si>
  <si>
    <t>商品マスタメンテナンス登録･修正画面</t>
  </si>
  <si>
    <t>画面表示方法&lt;登録&gt;：
【合材管理】→【マスタ/合材配合/Gr内売上単価】→【商品マスタメンテナンス】→【新規(Home)】
画面表示方法&lt;修正&gt;：
【合材管理】→【マスタ/合材配合/Gr内売上単価】→【商品マスタメンテナンス】→【検索(F2)】→【編集(##modify##)】</t>
  </si>
  <si>
    <t>i-SM01880-02</t>
  </si>
  <si>
    <t>i-SM01880-02-02</t>
  </si>
  <si>
    <t>t-SM01880-02</t>
  </si>
  <si>
    <t>商品マスタメンテナンス&lt;登録･修正&gt;(項目一覧)</t>
  </si>
  <si>
    <t>t-SM01880-s02</t>
  </si>
  <si>
    <t>商品マスタメンテナンス&lt;照会･削除&gt;</t>
  </si>
  <si>
    <t>商品マスタメンテナンス照会･削除画面</t>
  </si>
  <si>
    <t>画面表示方法&lt;照会&gt;：
【合材管理】→【マスタ/合材配合/Gr内売上単価】→【商品マスタメンテナンス】→【検索(F2)】→商品コードをクリック
画面表示方法&lt;削除&gt;：
【合材管理】→【マスタ/合材配合/Gr内売上単価】→【商品マスタメンテナンス】→【検索(F2)】→商品コードをクリック→【削除(Del)】</t>
  </si>
  <si>
    <t>i-SM01880-03</t>
  </si>
  <si>
    <t>i-SM01880-03-02</t>
  </si>
  <si>
    <t>t-SM01880-03</t>
  </si>
  <si>
    <t>商品マスタメンテナンス&lt;照会･削除&gt;(項目一覧)</t>
  </si>
  <si>
    <t>t-SM01880-s03</t>
  </si>
  <si>
    <t>製品品目マスタメンテナンス&lt;一覧&gt;</t>
  </si>
  <si>
    <t>本社合材部の担当者は、費目一覧表を確認の上、システムから製品品目情報の入力を行う。</t>
  </si>
  <si>
    <t>製品品目マスタメンテナンス一覧画面</t>
  </si>
  <si>
    <t>画面表示方法：【合材管理】→【マスタ/合材配合/Gr内売上単価】→【製品品目マスタメンテナンス】</t>
  </si>
  <si>
    <t>i-SM01890-01</t>
  </si>
  <si>
    <t>i-SM01890-01-2</t>
  </si>
  <si>
    <t>t-SM01890-01</t>
  </si>
  <si>
    <t>製品品目マスタメンテナンス&lt;一覧&gt;(項目一覧)</t>
  </si>
  <si>
    <t>t-SM01890-s01</t>
  </si>
  <si>
    <t>製品品目マスタメンテナンス&lt;登録･修正&gt;</t>
  </si>
  <si>
    <t>製品品目マスタメンテナンス登録･修正画面</t>
  </si>
  <si>
    <t>画面表示方法&lt;登録&gt;：
【合材管理】→【マスタ/合材配合/Gr内売上単価】→【製品品目マスタメンテナンス】→【新規(Home)】
画面表示方法&lt;修正&gt;：
【合材管理】→【マスタ/合材配合/Gr内売上単価】→【製品品目マスタメンテナンス】→【検索(F2)】→【編集(##modify##)】</t>
  </si>
  <si>
    <t>i-SM01890-02</t>
  </si>
  <si>
    <t>i-SM01890-02-02</t>
  </si>
  <si>
    <t>t-SM01890-02</t>
  </si>
  <si>
    <t>製品品目マスタメンテナンス&lt;登録･修正&gt;(項目一覧)</t>
  </si>
  <si>
    <t>t-SM01890-s02</t>
  </si>
  <si>
    <t>製品品目マスタメンテナンス&lt;照会･削除&gt;</t>
  </si>
  <si>
    <t>製品品目マスタメンテナンス照会･削除画面</t>
  </si>
  <si>
    <t>画面表示方法&lt;照会&gt;：
【合材管理】→【マスタ/合材配合/Gr内売上単価】→【製品品目マスタメンテナンス】
画面表示方法&lt;削除&gt;：
【合材管理】→【マスタ/合材配合/Gr内売上単価】→【製品品目マスタメンテナンス】</t>
  </si>
  <si>
    <t>i-SM01890-03</t>
  </si>
  <si>
    <t>i-SM01890-03-02</t>
  </si>
  <si>
    <t>t-SM01890-03</t>
  </si>
  <si>
    <t>製品品目マスタメンテナンス&lt;照会･削除&gt;(項目一覧)</t>
  </si>
  <si>
    <t>t-SM01890-s03</t>
  </si>
  <si>
    <t>車番マスタメンテナンス&lt;一覧&gt;</t>
  </si>
  <si>
    <t>合材工場の総務担当者は、運送業者との契約等の際にシステムから運送会社、車種、空車重量の入力を行う。</t>
  </si>
  <si>
    <t>車番マスタメンテナンス一覧画面</t>
  </si>
  <si>
    <t>画面表示方法：【合材管理】→【マスタ/合材配合/Gr内売上単価】→【車番マスタメンテナンス】</t>
  </si>
  <si>
    <t>i-SM01900-01</t>
  </si>
  <si>
    <t>t-SM01900-01</t>
  </si>
  <si>
    <t>車番マスタメンテナンス&lt;一覧&gt;(項目一覧)</t>
  </si>
  <si>
    <t>t-SM01900-s01</t>
  </si>
  <si>
    <t>車番マスタメンテナンス&lt;登録･修正&gt;</t>
  </si>
  <si>
    <t>車番マスタメンテナンス登録･修正画面</t>
  </si>
  <si>
    <t>画面表示方法&lt;登録&gt;：
【合材管理】→【マスタ/合材配合/Gr内売上単価】→【車番マスタメンテナンス】→【新規(Home)】
画面表示方法&lt;修正&gt;：
【合材管理】→【マスタ/合材配合/Gr内売上単価】→【車番マスタメンテナンス】→【検索(F2)】→【編集(##modify##)】</t>
  </si>
  <si>
    <t>i-SM01900-02</t>
  </si>
  <si>
    <t>i-SM01900-02-02</t>
  </si>
  <si>
    <t>t-SM01900-02</t>
  </si>
  <si>
    <t>車番マスタメンテナンス&lt;登録･修正&gt;(項目一覧)</t>
  </si>
  <si>
    <t>t-SM01900-s02</t>
  </si>
  <si>
    <t>車番マスタメンテナンス&lt;照会･削除&gt;</t>
  </si>
  <si>
    <t>車番マスタメンテナンス照会･削除画面</t>
  </si>
  <si>
    <t>画面表示方法&lt;照会&gt;：
【合材管理】→【マスタ/合材配合/Gr内売上単価】→【車番マスタメンテナンス】→【検索(F2)】→車番をクリック
画面表示方法&lt;削除&gt;：
【合材管理】→【マスタ/合材配合/Gr内売上単価】→【車番マスタメンテナンス】→【検索(F2)】→車番をクリック→【削除(Del)】</t>
  </si>
  <si>
    <t>i-SM01900-03</t>
  </si>
  <si>
    <t>i-SM01900-03-02</t>
  </si>
  <si>
    <t>t-SM01900-03</t>
  </si>
  <si>
    <t>車番マスタメンテナンス&lt;照会･削除&gt;(項目一覧)</t>
  </si>
  <si>
    <t>t-SM01900-s03</t>
  </si>
  <si>
    <t>場所マスタメンテナンス&lt;一覧&gt;</t>
  </si>
  <si>
    <t>合材工場の総務担当者は、得意先からの受注等の際にシステムから市区町村、場所名1、場所名2、場所名カナ、運賃摘要の入力を行う。</t>
  </si>
  <si>
    <t>場所マスタメンテナンス一覧画面</t>
  </si>
  <si>
    <t>画面表示方法：【合材管理】→【マスタ/合材配合/Gr内売上単価】→【場所マスタメンテナンス】</t>
  </si>
  <si>
    <t>i-SM01910-01</t>
  </si>
  <si>
    <t>t-SM01910-01</t>
  </si>
  <si>
    <t>場所マスタメンテナンス&lt;一覧&gt;(項目一覧)</t>
  </si>
  <si>
    <t>t-SM01910-s01</t>
  </si>
  <si>
    <t>場所マスタメンテナンス&lt;登録･修正&gt;</t>
  </si>
  <si>
    <t>場所マスタメンテナンス登録･修正画面</t>
  </si>
  <si>
    <t>画面表示方法&lt;登録&gt;：
【合材管理】→【マスタ/合材配合/Gr内売上単価】→【場所マスタメンテナンス】→【新規(Home)】
画面表示方法&lt;修正&gt;：
【合材管理】→【マスタ/合材配合/Gr内売上単価】→【場所マスタメンテナンス】→【検索(F2)】→【編集(##modify##)】</t>
  </si>
  <si>
    <t>i-SM01910-02</t>
  </si>
  <si>
    <t>i-SM01910-02-02</t>
  </si>
  <si>
    <t>t-SM01910-02</t>
  </si>
  <si>
    <t>場所マスタメンテナンス&lt;登録･修正&gt;(項目一覧)</t>
  </si>
  <si>
    <t>t-SM01910-s02</t>
  </si>
  <si>
    <t>場所マスタメンテナンス&lt;照会･削除&gt;</t>
  </si>
  <si>
    <t>場所マスタメンテナンス照会･削除画面</t>
  </si>
  <si>
    <t>画面表示方法&lt;照会&gt;：
【合材管理】→【マスタ/合材配合/Gr内売上単価】→【場所マスタメンテナンス】→【検索(F2)】→場所コードをクリック
画面表示方法&lt;削除&gt;：
【合材管理】→【マスタ/合材配合/Gr内売上単価】→【場所マスタメンテナンス】→【検索(F2)】→場所コードをクリック→【削除(Del)】</t>
  </si>
  <si>
    <t>i-SM01910-03</t>
  </si>
  <si>
    <t>i-SM01910-03-02</t>
  </si>
  <si>
    <t>t-SM01910-03</t>
  </si>
  <si>
    <t>場所マスタメンテナンス&lt;照会･削除&gt;(項目一覧)</t>
  </si>
  <si>
    <t>t-SM01910-s03</t>
  </si>
  <si>
    <t>工場環境設定マスタメンテナンス&lt;一覧&gt;</t>
  </si>
  <si>
    <t>各工場の総務担当者による、工場の設立時や情報変更等が発生した際に工場の環境設定情報を登録する機能である。</t>
  </si>
  <si>
    <t>工場環境設定マスタメンテナンス一覧画面</t>
  </si>
  <si>
    <t>画面表示方法：【合材管理】→【マスタ/合材配合/Gr内売上単価】→【工場環境設定マスタメンテナンス】</t>
  </si>
  <si>
    <t>i-SM01920-01</t>
  </si>
  <si>
    <t>i-SM01920-01-2</t>
  </si>
  <si>
    <t>i-SM01920-01-3</t>
  </si>
  <si>
    <t>i-SM01920-01-4</t>
  </si>
  <si>
    <t>i-SM01920-01-5</t>
  </si>
  <si>
    <t>t-SM01920-01</t>
  </si>
  <si>
    <t>工場環境設定マスタメンテナンス&lt;一覧&gt;(項目一覧)</t>
  </si>
  <si>
    <t>t-SM01920-s01</t>
  </si>
  <si>
    <t>工場環境設定マスタメンテナンス&lt;登録･修正&gt;</t>
  </si>
  <si>
    <t>工場環境設定マスタメンテナンス登録･修正画面</t>
  </si>
  <si>
    <t>画面表示方法&lt;登録&gt;：
【合材管理】→【マスタ/合材配合/Gr内売上単価】→【工場環境設定マスタメンテナンス】→【新規(Home)】
画面表示方法&lt;修正&gt;：
【合材管理】→【マスタ/合材配合/Gr内売上単価】→【工場環境設定マスタメンテナンス】→【検索(F2)】→【編集(##modify##)】</t>
  </si>
  <si>
    <t>i-SM01920-02</t>
  </si>
  <si>
    <t>i-SM01920-02-2</t>
  </si>
  <si>
    <t>i-SM01920-02-3</t>
  </si>
  <si>
    <t>i-SM01920-02-4</t>
  </si>
  <si>
    <t>i-SM01920-02-5</t>
  </si>
  <si>
    <t>i-SM01920-02-6</t>
  </si>
  <si>
    <t>i-SM01920-02-7</t>
  </si>
  <si>
    <t>i-SM01920-02-02</t>
  </si>
  <si>
    <t>i-SM01920-02-02-2</t>
  </si>
  <si>
    <t>i-SM01920-02-02-3</t>
  </si>
  <si>
    <t>i-SM01920-02-02-4</t>
  </si>
  <si>
    <t>i-SM01920-02-02-5</t>
  </si>
  <si>
    <t>i-SM01920-02-02-6</t>
  </si>
  <si>
    <t>i-SM01920-02-02-7</t>
  </si>
  <si>
    <t>t-SM01920-02</t>
  </si>
  <si>
    <t>工場環境設定マスタメンテナンス&lt;登録･修正&gt;(項目一覧)</t>
  </si>
  <si>
    <t>t-SM01920-s02</t>
  </si>
  <si>
    <t>工場環境設定マスタメンテナンス&lt;照会･削除&gt;</t>
  </si>
  <si>
    <t>工場環境設定マスタメンテナンス照会･削除画面</t>
  </si>
  <si>
    <t>画面表示方法&lt;照会&gt;：
【合材管理】→【マスタ/合材配合/Gr内売上単価】→【工場環境設定マスタメンテナンス】→【検索(F2)】→部署コードをクリック
画面表示方法&lt;削除&gt;：
【合材管理】→【マスタ/合材配合/Gr内売上単価】→【工場環境設定マスタメンテナンス】→【検索(F2)】→部署コードをクリック→【削除(Del)】</t>
  </si>
  <si>
    <t>i-SM01920-03</t>
  </si>
  <si>
    <t>i-SM01920-03-2</t>
  </si>
  <si>
    <t>i-SM01920-03-3</t>
  </si>
  <si>
    <t>i-SM01920-03-4</t>
  </si>
  <si>
    <t>i-SM01920-03-5</t>
  </si>
  <si>
    <t>i-SM01920-03-6</t>
  </si>
  <si>
    <t>i-SM01920-03-7</t>
  </si>
  <si>
    <t>i-SM01920-03-02</t>
  </si>
  <si>
    <t>t-SM01920-03</t>
  </si>
  <si>
    <t>工場環境設定マスタメンテナンス&lt;照会･削除&gt;(項目一覧)</t>
  </si>
  <si>
    <t>t-SM01920-s03</t>
  </si>
  <si>
    <t>工場摘要マスタメンテナンス&lt;一覧&gt;</t>
  </si>
  <si>
    <t>合材工場の総務担当者は、各種登録・変更要望をもとにシステムへ工場摘要マスタ情報を入力する。</t>
  </si>
  <si>
    <t>工場摘要マスタメンテナンス一覧画面</t>
  </si>
  <si>
    <t>画面表示方法：【合材管理】→【マスタ/合材配合/Gr内売上単価】→【工場摘要マスタメンテナンス】</t>
  </si>
  <si>
    <t>i-SM01930-01</t>
  </si>
  <si>
    <t>t-SM01930-01</t>
  </si>
  <si>
    <t>工場摘要マスタメンテナンス&lt;一覧&gt;(項目一覧)</t>
  </si>
  <si>
    <t>t-SM01930-s01</t>
  </si>
  <si>
    <t>工場摘要マスタメンテナンス&lt;登録･修正&gt;</t>
  </si>
  <si>
    <t>工場摘要マスタメンテナンス登録･修正画面</t>
  </si>
  <si>
    <t>画面表示方法&lt;登録&gt;：
【合材管理】→【マスタ/合材配合/Gr内売上単価】→【工場摘要マスタメンテナンス】→【新規(Home)】
画面表示方法&lt;修正&gt;：
【合材管理】→【マスタ/合材配合/Gr内売上単価】→【工場摘要マスタメンテナンス】→【検索(F2)】→【編集(##modify##)】</t>
  </si>
  <si>
    <t>i-SM01930-02</t>
  </si>
  <si>
    <t>i-SM01930-02-02</t>
  </si>
  <si>
    <t>t-SM01930-02</t>
  </si>
  <si>
    <t>工場摘要マスタメンテナンス&lt;登録･修正&gt;(項目一覧)</t>
  </si>
  <si>
    <t>t-SM01930-s02</t>
  </si>
  <si>
    <t>工場摘要マスタメンテナンス&lt;照会&gt;</t>
  </si>
  <si>
    <t>工場摘要マスタメンテナンス照会画面</t>
  </si>
  <si>
    <t>画面表示方法：【合材管理】→【マスタ/合材配合/Gr内売上単価】→【工場摘要マスタメンテナンス】→【検索(F2)】→工場摘要区分コードをクリック</t>
  </si>
  <si>
    <t>i-SM01930-03</t>
  </si>
  <si>
    <t>t-SM01930-03</t>
  </si>
  <si>
    <t>工場摘要マスタメンテナンス&lt;照会&gt;(項目一覧)</t>
  </si>
  <si>
    <t>t-SM01930-s03</t>
  </si>
  <si>
    <t>工場摘要マスタチェックリスト出力&lt;一覧&gt;</t>
  </si>
  <si>
    <t>合材工場の総務担当者がシステムから工場摘要マスタ情報を出力する機能である。</t>
  </si>
  <si>
    <t>工場摘要マスタチェックリスト出力一覧画面</t>
  </si>
  <si>
    <t>画面表示方法：【合材管理】→【マスタ/合材配合/Gr内売上単価】→【工場摘要マスタチェックリスト出力】</t>
  </si>
  <si>
    <t>i-SM01940-01</t>
  </si>
  <si>
    <t>t-SM01940-01</t>
  </si>
  <si>
    <t>工場摘要マスタチェックリスト出力&lt;一覧&gt;(項目一覧)</t>
  </si>
  <si>
    <t>t-SM01940-s01</t>
  </si>
  <si>
    <t>合材業務締日マスタメンテナンス&lt;登録･修正&gt;</t>
  </si>
  <si>
    <t>本社合材部の担当者は、年間のスケジュール等を元に、合材業務締日マスタメンテナンスからの各月の合材業務毎の締情報を各部署ではなく全体分として入力する。</t>
  </si>
  <si>
    <t>合材業務締日マスタメンテナンス登録･修正画面</t>
  </si>
  <si>
    <t>画面表示方法：【メニュー】→【合材業務締日マスタメンテナンス】→【登録･修正】</t>
  </si>
  <si>
    <t>i-SM01960-01</t>
  </si>
  <si>
    <t>t-SM01960-01</t>
  </si>
  <si>
    <t>合材業務締日マスタメンテナンス&lt;登録･修正&gt;(項目一覧)</t>
  </si>
  <si>
    <t>t-SM01960-s01</t>
  </si>
  <si>
    <t>点数条件マスタメンテナンス&lt;一覧&gt;</t>
  </si>
  <si>
    <t>本社合材部の担当者が、通常の点数付与条件の見直しに伴い、全社共通の点数条件マスタ情報を入力する。</t>
  </si>
  <si>
    <t>点数条件マスタメンテナンス一覧画面</t>
  </si>
  <si>
    <t>画面表示方法：【合材管理】→【請求書発行/ポイント】→【点数条件マスタメンテナンス】</t>
  </si>
  <si>
    <t>i-SM01970-01</t>
  </si>
  <si>
    <t>t-SM01970-01</t>
  </si>
  <si>
    <t>点数条件マスタメンテナンス&lt;一覧&gt;(項目一覧)</t>
  </si>
  <si>
    <t>t-SM01970-s01</t>
  </si>
  <si>
    <t>点数条件マスタメンテナンス&lt;登録･修正&gt;</t>
  </si>
  <si>
    <t>点数条件マスタメンテナンス登録･修正画面</t>
  </si>
  <si>
    <t>画面表示方法&lt;登録&gt;：
【合材管理】→【請求書発行/ポイント】→【点数条件マスタメンテナンス】→【新規(Home)】
画面表示方法&lt;修正&gt;：
【合材管理】→【請求書発行/ポイント】→【点数条件マスタメンテナンス】→【検索(F2)】→【編集(##modify##)】</t>
  </si>
  <si>
    <t>i-SM01970-02</t>
  </si>
  <si>
    <t>t-SM01970-02</t>
  </si>
  <si>
    <t>点数条件マスタメンテナンス&lt;登録･修正&gt;(項目一覧)</t>
  </si>
  <si>
    <t>t-SM01970-s02</t>
  </si>
  <si>
    <t>点数条件マスタメンテナンス&lt;照会･削除&gt;</t>
  </si>
  <si>
    <t>点数条件マスタメンテナンス照会･削除画面</t>
  </si>
  <si>
    <t>画面表示方法&lt;照会&gt;：
【合材管理】→【請求書発行/ポイント】→【点数条件マスタメンテナンス】→【検索(F2)】→部署コードをクリック
画面表示方法&lt;削除&gt;：
【合材管理】→【請求書発行/ポイント】→【点数条件マスタメンテナンス】→【検索(F2)】→部署コードをクリック→【削除(Del)】</t>
  </si>
  <si>
    <t>i-SM01970-03</t>
  </si>
  <si>
    <t>t-SM01970-03</t>
  </si>
  <si>
    <t>点数条件マスタメンテナンス&lt;照会･削除&gt;(項目一覧)</t>
  </si>
  <si>
    <t>t-SM01970-s03</t>
  </si>
  <si>
    <t>購入単価権限マスタメンテナンス&lt;一覧&gt;</t>
  </si>
  <si>
    <t>購買室担当者または支店長による、購入単価の登録、参照権限を設定する機能である。</t>
  </si>
  <si>
    <t>購入単価権限マスタメンテナンス一覧画面</t>
  </si>
  <si>
    <t>画面表示方法：【合材管理】→【購買関連】→【購入単価権限マスタメンテナンス】</t>
  </si>
  <si>
    <t>i-SM01980-01</t>
  </si>
  <si>
    <t>t-SM01980-01</t>
  </si>
  <si>
    <t>購入単価権限マスタメンテナンス&lt;一覧&gt;(項目一覧)</t>
  </si>
  <si>
    <t>t-SM01980-s01</t>
  </si>
  <si>
    <t>購入単価権限マスタメンテナンス&lt;登録･修正&gt;</t>
  </si>
  <si>
    <t>購入単価権限マスタメンテナンス登録･修正画面</t>
  </si>
  <si>
    <t>画面表示方法&lt;登録&gt;：
【合材管理】→【購買関連】→【購入単価権限マスタメンテナンス】→【新規(Home)】
画面表示方法&lt;修正&gt;：
【合材管理】→【購買関連】→【購入単価権限マスタメンテナンス】→【検索(F2)】→【編集(##modify##)】</t>
  </si>
  <si>
    <t>i-SM01980-02</t>
  </si>
  <si>
    <t>i-SM01980-02-02</t>
  </si>
  <si>
    <t>t-SM01980-02</t>
  </si>
  <si>
    <t>購入単価権限マスタメンテナンス&lt;登録･修正&gt;(項目一覧)</t>
  </si>
  <si>
    <t>t-SM01980-s02</t>
  </si>
  <si>
    <t>購入単価権限マスタメンテナンス&lt;照会･削除&gt;</t>
  </si>
  <si>
    <t>購入単価権限マスタメンテナンス照会･削除画面</t>
  </si>
  <si>
    <t>画面表示方法&lt;照会&gt;：
【合材管理】→【購買関連】→【購入単価権限マスタメンテナンス】
画面表示方法&lt;削除&gt;：
【合材管理】→【購買関連】→【購入単価権限マスタメンテナンス】</t>
  </si>
  <si>
    <t>i-SM01980-03</t>
  </si>
  <si>
    <t>i-SM01980-03-02</t>
  </si>
  <si>
    <t>t-SM01980-03</t>
  </si>
  <si>
    <t>購入単価権限マスタメンテナンス&lt;照会･削除&gt;(項目一覧)</t>
  </si>
  <si>
    <t>t-SM01980-s03</t>
  </si>
  <si>
    <t>共通経費配賦率マスタメンテナンス&lt;一覧&gt;</t>
  </si>
  <si>
    <t>各工場の工場長または担当者による、製造共通経費または販売共通経費のプラントへの配賦率を費目単位で設定する機能である。</t>
  </si>
  <si>
    <t>共通経費配賦率マスタメンテナンス一覧画面</t>
  </si>
  <si>
    <t>画面表示方法：【合材管理】→【マスタ/合材配合/Gr内売上単価】→【共通経費配賦率マスタメンテナンス】</t>
  </si>
  <si>
    <t>i-SM01990-01</t>
  </si>
  <si>
    <t>t-SM01990-01</t>
  </si>
  <si>
    <t>共通経費配賦率マスタメンテナンス&lt;一覧&gt;(項目一覧)</t>
  </si>
  <si>
    <t>t-SM01990-s01</t>
  </si>
  <si>
    <t>共通経費配賦率マスタメンテナンス&lt;登録･修正&gt;</t>
  </si>
  <si>
    <t>共通経費配賦率マスタメンテナンス登録･修正画面</t>
  </si>
  <si>
    <t>画面表示方法&lt;登録&gt;：
【合材管理】→【マスタ/合材配合/Gr内売上単価】→【共通経費配賦率マスタメンテナンス】→【新規(Home)】
画面表示方法&lt;修正&gt;：
【合材管理】→【マスタ/合材配合/Gr内売上単価】→【共通経費配賦率マスタメンテナンス】→【検索(F2)】→【編集(##modify##)】</t>
  </si>
  <si>
    <t>i-SM01990-02</t>
  </si>
  <si>
    <t>t-SM01990-02</t>
  </si>
  <si>
    <t>共通経費配賦率マスタメンテナンス&lt;登録･修正&gt;(項目一覧)</t>
  </si>
  <si>
    <t>t-SM01990-s02</t>
  </si>
  <si>
    <t>共通経費配賦率マスタメンテナンス&lt;照会･削除&gt;</t>
  </si>
  <si>
    <t>共通経費配賦率マスタメンテナンス照会･削除画面</t>
  </si>
  <si>
    <t>画面表示方法&lt;照会&gt;：
【合材管理】→【マスタ/合材配合/Gr内売上単価】→【共通経費配賦率マスタメンテナンス】
画面表示方法&lt;削除&gt;：
【合材管理】→【マスタ/合材配合/Gr内売上単価】→【共通経費配賦率マスタメンテナンス】</t>
  </si>
  <si>
    <t>i-SM01990-03</t>
  </si>
  <si>
    <t>t-SM01990-03</t>
  </si>
  <si>
    <t>共通経費配賦率マスタメンテナンス&lt;照会･削除&gt;(項目一覧)</t>
  </si>
  <si>
    <t>t-SM01990-s03</t>
  </si>
  <si>
    <t>支店別子会社内訳表出力</t>
  </si>
  <si>
    <t>本社または支店の合材部による、Gr会社の部署マスタ（または取引先マスタ）の重複防止の確認などの為、支店別子会社内訳表を出力する機能である。</t>
  </si>
  <si>
    <t>支店別子会社内訳表出力画面</t>
  </si>
  <si>
    <t>画面表示方法：【合材管理】→【本支店帳票】→【支店別子会社内訳表出力】</t>
  </si>
  <si>
    <t>i-SM02000-01</t>
  </si>
  <si>
    <t>t-SM02000-01</t>
  </si>
  <si>
    <t>支店別子会社内訳表出力(項目一覧)</t>
  </si>
  <si>
    <t>t-SM02000-s01</t>
  </si>
  <si>
    <t>JV工場管理</t>
  </si>
  <si>
    <t>取下金分配入力&lt;一覧&gt;</t>
  </si>
  <si>
    <t>JV工場の総務担当者による、各構成会社に対する取下金の分配内容を入力する際に利用する。</t>
  </si>
  <si>
    <t>取下金分配入力一覧画面</t>
  </si>
  <si>
    <t>画面表示方法：【合材管理】→【JV工場】→【取下金分配入力】</t>
  </si>
  <si>
    <t>i-SM02030-01</t>
  </si>
  <si>
    <t>t-SM02030-01</t>
  </si>
  <si>
    <t>取下金分配入力&lt;一覧&gt;(項目一覧)</t>
  </si>
  <si>
    <t>t-SM02030-s01</t>
  </si>
  <si>
    <t>取下金分配入力&lt;登録&gt;</t>
  </si>
  <si>
    <t>取下金分配入力登録画面</t>
  </si>
  <si>
    <t>画面表示方法：【合材管理】→【JV工場】→【取下金分配入力】→【登録】</t>
  </si>
  <si>
    <t>i-SM02030-02</t>
  </si>
  <si>
    <t>t-SM02030-02</t>
  </si>
  <si>
    <t>取下金分配入力&lt;登録&gt;(項目一覧)</t>
  </si>
  <si>
    <t>t-SM02030-s02</t>
  </si>
  <si>
    <t>取下金分配入力&lt;照会･削除&gt;</t>
  </si>
  <si>
    <t>取下金分配入力照会･削除画面</t>
  </si>
  <si>
    <t>画面表示方法&lt;照会&gt;：
【合材管理】→【JV工場】→【取下金分配入力】
画面表示方法&lt;削除&gt;：
【合材管理】→【JV工場】→【取下金分配入力】</t>
  </si>
  <si>
    <t>i-SM02030-03</t>
  </si>
  <si>
    <t>i-SM02030-03-02</t>
  </si>
  <si>
    <t>t-SM02030-03</t>
  </si>
  <si>
    <t>取下金分配入力&lt;照会･削除&gt;(項目一覧)</t>
  </si>
  <si>
    <t>t-SM02030-s03</t>
  </si>
  <si>
    <t>JV報告書出力</t>
  </si>
  <si>
    <t>JV工場の担当者が、JV工場の出資金請求、取下金分配に関わる帳票と簡易的な資金繰り表の帳票を出力する機能である。</t>
  </si>
  <si>
    <t>JV報告書出力画面</t>
  </si>
  <si>
    <t>画面表示方法：【合材管理】→【JV工場】→【JV報告書出力】</t>
  </si>
  <si>
    <t>i-SM02040-01</t>
  </si>
  <si>
    <t>t-SM02040-01</t>
  </si>
  <si>
    <t>JV報告書出力(項目一覧)</t>
  </si>
  <si>
    <t>t-SM02040-s01</t>
  </si>
  <si>
    <t>マスタ管理（JV工場）</t>
  </si>
  <si>
    <t>JV工場構成会社マスタメンテナンス&lt;一覧&gt;</t>
  </si>
  <si>
    <t>JV工場の総務担当者は、JV工場構成会社情報マスタメンテナンスより構成会社、および、構成比率を入力する。</t>
  </si>
  <si>
    <t>JV工場構成会社マスタメンテナンス一覧画面</t>
  </si>
  <si>
    <t>画面表示方法：【合材管理】→【JV工場】→【JV工場構成会社マスタメンテナンス】</t>
  </si>
  <si>
    <t>i-SM02090-01</t>
  </si>
  <si>
    <t>t-SM02090-01</t>
  </si>
  <si>
    <t>JV工場構成会社マスタメンテナンス&lt;一覧&gt;(項目一覧)</t>
  </si>
  <si>
    <t>t-SM02090-s01</t>
  </si>
  <si>
    <t>JV工場構成会社マスタメンテナンス&lt;登録･修正&gt;</t>
  </si>
  <si>
    <t>JV工場構成会社マスタメンテナンス登録･修正画面</t>
  </si>
  <si>
    <t>画面表示方法&lt;登録&gt;：
【合材管理】→【JV工場】→【JV工場構成会社マスタメンテナンス】→【新規(Home)】
画面表示方法&lt;修正&gt;：
【合材管理】→【JV工場】→【JV工場構成会社マスタメンテナンス】→【検索(F2)】→【編集(##modify##)】</t>
  </si>
  <si>
    <t>i-SM02090-02</t>
  </si>
  <si>
    <t>i-SM02090-02-02</t>
  </si>
  <si>
    <t>t-SM02090-02</t>
  </si>
  <si>
    <t>JV工場構成会社マスタメンテナンス&lt;登録･修正&gt;(項目一覧)</t>
  </si>
  <si>
    <t>t-SM02090-s02</t>
  </si>
  <si>
    <t>JV工場構成会社マスタメンテナンス&lt;照会･削除&gt;</t>
  </si>
  <si>
    <t>JV工場構成会社マスタメンテナンス照会･削除画面</t>
  </si>
  <si>
    <t>画面表示方法&lt;照会&gt;：
【合材管理】→【JV工場】→【JV工場構成会社マスタメンテナンス】
画面表示方法&lt;削除&gt;：
【合材管理】→【JV工場】→【JV工場構成会社マスタメンテナンス】</t>
  </si>
  <si>
    <t>i-SM02090-03</t>
  </si>
  <si>
    <t>i-SM02090-03-02</t>
  </si>
  <si>
    <t>t-SM02090-03</t>
  </si>
  <si>
    <t>JV工場構成会社マスタメンテナンス&lt;照会･削除&gt;(項目一覧)</t>
  </si>
  <si>
    <t>t-SM02090-s03</t>
  </si>
  <si>
    <t>その他</t>
  </si>
  <si>
    <t>マスタ一括削除一覧照会</t>
  </si>
  <si>
    <t>年度期初（前年度３月の全社締め後）に無効マスタ一括削除処理の処理結果を一覧形式で照会する機能である。ただし、照会可能な削除結果は当年度分のみとする。通常の権限と異なり全ユーザが利用でき、他部署の情報も照会可能である。</t>
  </si>
  <si>
    <t>マスタ一括削除一覧照会画面</t>
  </si>
  <si>
    <t>画面表示方法：【メニュー】→【マスタ一括削除一覧照会】</t>
  </si>
  <si>
    <t>i-SM02110-01</t>
  </si>
  <si>
    <t>t-SM02110-01</t>
  </si>
  <si>
    <t>マスタ一括削除一覧照会(項目一覧)</t>
  </si>
  <si>
    <t>t-SM02110-s01</t>
  </si>
  <si>
    <t>Gr内売上単価管理</t>
  </si>
  <si>
    <t>Gr内売上単価申請&lt;一覧&gt;</t>
  </si>
  <si>
    <t>合材工場の工場長が、期末に翌年度のGr内売上単価、運賃相当額、割増単価を検討し、一括で登録申請を行う機能である。</t>
  </si>
  <si>
    <t>Gr内売上単価申請一覧画面</t>
  </si>
  <si>
    <t>画面表示方法：【合材管理】→【マスタ/合材配合/Gr内売上単価】→【Gr内売上単価申請】</t>
  </si>
  <si>
    <t>i-SM02120-01</t>
  </si>
  <si>
    <t>i-SM02120-01-2</t>
  </si>
  <si>
    <t>t-SM02120-01</t>
  </si>
  <si>
    <t>Gr内売上単価申請&lt;一覧&gt;(項目一覧)</t>
  </si>
  <si>
    <t>t-SM02120-s01</t>
  </si>
  <si>
    <t>Gr内売上単価申請&lt;登録･修正&gt;</t>
  </si>
  <si>
    <t>Gr内売上単価申請登録･修正画面</t>
  </si>
  <si>
    <t>画面表示方法&lt;登録&gt;：
【合材管理】→【マスタ/合材配合/Gr内売上単価】→【Gr内売上単価申請】→【新規(Home)】
画面表示方法&lt;修正&gt;：
【合材管理】→【マスタ/合材配合/Gr内売上単価】→【Gr内売上単価申請】→【検索(F2)】→【編集(##modify##)】</t>
  </si>
  <si>
    <t>i-SM02120-02</t>
  </si>
  <si>
    <t>i-SM02120-02-2</t>
  </si>
  <si>
    <t>i-SM02120-02-3</t>
  </si>
  <si>
    <t>i-SM02120-02-4</t>
  </si>
  <si>
    <t>i-SM02120-02-02</t>
  </si>
  <si>
    <t>i-SM02120-02-02-2</t>
  </si>
  <si>
    <t>i-SM02120-02-02-3</t>
  </si>
  <si>
    <t>i-SM02120-02-02-4</t>
  </si>
  <si>
    <t>t-SM02120-02</t>
  </si>
  <si>
    <t>Gr内売上単価申請&lt;登録･修正&gt;(項目一覧)</t>
  </si>
  <si>
    <t>t-SM02120-s02</t>
  </si>
  <si>
    <t>Gr内売上単価申請&lt;照会･削除&gt;</t>
  </si>
  <si>
    <t>Gr内売上単価申請照会･削除画面</t>
  </si>
  <si>
    <t>画面表示方法&lt;照会&gt;：
【合材管理】→【マスタ/合材配合/Gr内売上単価】→【Gr内売上単価申請】→【検索(F2)】→申請番号をクリック
画面表示方法&lt;削除&gt;：
【合材管理】→【マスタ/合材配合/Gr内売上単価】→【Gr内売上単価申請】→【検索(F2)】→申請番号をクリック→【削除(Del)】</t>
  </si>
  <si>
    <t>i-SM02120-03</t>
  </si>
  <si>
    <t>i-SM02120-03-2</t>
  </si>
  <si>
    <t>i-SM02120-03-3</t>
  </si>
  <si>
    <t>i-SM02120-03-4</t>
  </si>
  <si>
    <t>i-SM02120-03-02</t>
  </si>
  <si>
    <t>i-SM02120-03-02-2</t>
  </si>
  <si>
    <t>i-SM02120-03-02-3</t>
  </si>
  <si>
    <t>i-SM02120-03-02-4</t>
  </si>
  <si>
    <t>t-SM02120-03</t>
  </si>
  <si>
    <t>Gr内売上単価申請&lt;照会･削除&gt;(項目一覧)</t>
  </si>
  <si>
    <t>t-SM02120-s03</t>
  </si>
  <si>
    <t>Gr内売上単価申請&lt;停止･取消登録&gt;</t>
  </si>
  <si>
    <t>Gr内売上単価申請停止･取消登録画面</t>
  </si>
  <si>
    <t>i-SM02120-04</t>
  </si>
  <si>
    <t>i-SM02120-04-2</t>
  </si>
  <si>
    <t>t-SM02120-04</t>
  </si>
  <si>
    <t>Gr内売上単価申請&lt;停止･取消登録&gt;(項目一覧)</t>
  </si>
  <si>
    <t>t-SM02120-s04</t>
  </si>
  <si>
    <t>Gr内売上単価申請&lt;停止･取消照会&gt;</t>
  </si>
  <si>
    <t>Gr内売上単価申請停止･取消照会画面</t>
  </si>
  <si>
    <t>i-SM02120-05</t>
  </si>
  <si>
    <t>i-SM02120-05-2</t>
  </si>
  <si>
    <t>t-SM02120-05</t>
  </si>
  <si>
    <t>Gr内売上単価申請&lt;停止･取消照会&gt;(項目一覧)</t>
  </si>
  <si>
    <t>t-SM02120-s05</t>
  </si>
  <si>
    <t>Gr内売上単価承認&lt;登録&gt;</t>
  </si>
  <si>
    <t>Gr内売上単価承認登録画面</t>
  </si>
  <si>
    <t>画面表示方法：【メニュー】→【Gr内売上単価承認】→【登録】</t>
  </si>
  <si>
    <t>i-SM02140-01</t>
  </si>
  <si>
    <t>t-SM02140-01</t>
  </si>
  <si>
    <t>Gr内売上単価承認&lt;登録&gt;(項目一覧)</t>
  </si>
  <si>
    <t>t-SM02140-s01</t>
  </si>
  <si>
    <t>Gr内売上単価承認&lt;照会&gt;</t>
  </si>
  <si>
    <t>Gr内売上単価承認照会画面</t>
  </si>
  <si>
    <t>画面表示方法：【メニュー】→【Gr内売上単価承認】→【照会】</t>
  </si>
  <si>
    <t>i-SM02140-02</t>
  </si>
  <si>
    <t>t-SM02140-02</t>
  </si>
  <si>
    <t>Gr内売上単価承認&lt;照会&gt;(項目一覧)</t>
  </si>
  <si>
    <t>t-SM02140-s02</t>
  </si>
  <si>
    <t>Gr内売上単価承認&lt;停止･取消登録&gt;</t>
  </si>
  <si>
    <t>Gr内売上単価承認停止･取消登録画面</t>
  </si>
  <si>
    <t>画面表示方法：【メニュー】→【Gr内売上単価承認】→【停止･取消登録】</t>
  </si>
  <si>
    <t>i-SM02140-03</t>
  </si>
  <si>
    <t>t-SM02140-03</t>
  </si>
  <si>
    <t>Gr内売上単価承認&lt;停止･取消登録&gt;(項目一覧)</t>
  </si>
  <si>
    <t>t-SM02140-s03</t>
  </si>
  <si>
    <t>Gr内売上単価承認&lt;停止･取消照会&gt;</t>
  </si>
  <si>
    <t>Gr内売上単価承認停止･取消照会画面</t>
  </si>
  <si>
    <t>画面表示方法：【メニュー】→【Gr内売上単価承認】→【停止･取消照会】</t>
  </si>
  <si>
    <t>i-SM02140-04</t>
  </si>
  <si>
    <t>t-SM02140-04</t>
  </si>
  <si>
    <t>Gr内売上単価承認&lt;停止･取消照会&gt;(項目一覧)</t>
  </si>
  <si>
    <t>t-SM02140-s04</t>
  </si>
  <si>
    <t>Gr内売上単価マスタ一覧表出力</t>
  </si>
  <si>
    <t>合材工場の工場長・担当者が、支店からのGr内売上単価の決定通知を受けて、Gr内売上単価を確認するためのGr内売上単価マスタ一覧表を出力する機能である</t>
  </si>
  <si>
    <t>Gr内売上単価マスタ一覧表出力画面</t>
  </si>
  <si>
    <t>画面表示方法：【合材管理】→【マスタ/合材配合/Gr内売上単価】→【Gr内売上単価マスタ一覧表出力】</t>
  </si>
  <si>
    <t>i-SM02150-01</t>
  </si>
  <si>
    <t>t-SM02150-01</t>
  </si>
  <si>
    <t>Gr内売上単価マスタ一覧表出力(項目一覧)</t>
  </si>
  <si>
    <t>t-SM02150-s01</t>
  </si>
  <si>
    <t>ヘルプ</t>
  </si>
  <si>
    <t>商品マスタヘルプ</t>
  </si>
  <si>
    <t>検索条件を基に商品マスタの情報を検索し、商品コードを特定することを支援する機能である。</t>
  </si>
  <si>
    <t>商品マスタヘルプ画面</t>
  </si>
  <si>
    <t>画面表示方法：【メニュー】→【商品マスタヘルプ】</t>
  </si>
  <si>
    <t>i-SM02180-01</t>
  </si>
  <si>
    <t>t-SM02180-01</t>
  </si>
  <si>
    <t>商品マスタヘルプ(項目一覧)</t>
  </si>
  <si>
    <t>t-SM02180-s01</t>
  </si>
  <si>
    <t>直接取引先マスタヘルプ</t>
  </si>
  <si>
    <t>検索条件を基に取引先の情報を検索し、直接取引先コードを特定することを支援する機能である。</t>
  </si>
  <si>
    <t>直接取引先マスタヘルプ画面</t>
  </si>
  <si>
    <t>画面表示方法：【メニュー】→【直接取引先マスタヘルプ】</t>
  </si>
  <si>
    <t>i-SM02190-01</t>
  </si>
  <si>
    <t>t-SM02190-01</t>
  </si>
  <si>
    <t>直接取引先マスタヘルプ(項目一覧)</t>
  </si>
  <si>
    <t>t-SM02190-s01</t>
  </si>
  <si>
    <t>場所マスタヘルプ</t>
  </si>
  <si>
    <t>検索条件を基に場所マスタの情報を検索し、場所コードを特定することを支援する機能である。</t>
  </si>
  <si>
    <t>場所マスタヘルプ画面</t>
  </si>
  <si>
    <t>画面表示方法：【メニュー】→【場所マスタヘルプ】</t>
  </si>
  <si>
    <t>i-SM02200-01</t>
  </si>
  <si>
    <t>t-SM02200-01</t>
  </si>
  <si>
    <t>場所マスタヘルプ(項目一覧)</t>
  </si>
  <si>
    <t>t-SM02200-s01</t>
  </si>
  <si>
    <t>車番マスタヘルプ</t>
  </si>
  <si>
    <t>検索条件を基に車番マスタの情報を検索し、車番を特定することを支援する機能である。</t>
  </si>
  <si>
    <t>車番マスタヘルプ画面</t>
  </si>
  <si>
    <t>画面表示方法：【メニュー】→【車番マスタヘルプ】</t>
  </si>
  <si>
    <t>i-SM02210-01</t>
  </si>
  <si>
    <t>t-SM02210-01</t>
  </si>
  <si>
    <t>車番マスタヘルプ(項目一覧)</t>
  </si>
  <si>
    <t>t-SM02210-s01</t>
  </si>
  <si>
    <t>工場摘要マスタヘルプ</t>
  </si>
  <si>
    <t>検索条件を基に工場摘要マスタの情報を検索し、呼び出し元から指定された工場摘要区分の工場摘要コードを特定することを支援する機能である。</t>
  </si>
  <si>
    <t>工場摘要マスタヘルプ画面</t>
  </si>
  <si>
    <t>画面表示方法：【メニュー】→【工場摘要マスタヘルプ】</t>
  </si>
  <si>
    <t>i-SM02220-01</t>
  </si>
  <si>
    <t>t-SM02220-01</t>
  </si>
  <si>
    <t>工場摘要マスタヘルプ(項目一覧)</t>
  </si>
  <si>
    <t>t-SM02220-s01</t>
  </si>
  <si>
    <t>産業廃棄物委託契約ヘルプ</t>
  </si>
  <si>
    <t>検索条件を基に産業廃棄物委託契約の情報を検索し、契約整理番号を特定することを支援する機能である。</t>
  </si>
  <si>
    <t>産業廃棄物委託契約ヘルプ画面</t>
  </si>
  <si>
    <t>画面表示方法：【メニュー】→【産業廃棄物委託契約ヘルプ】</t>
  </si>
  <si>
    <t>i-SM02230-01</t>
  </si>
  <si>
    <t>t-SM02230-01</t>
  </si>
  <si>
    <t>産業廃棄物委託契約ヘルプ(項目一覧)</t>
  </si>
  <si>
    <t>t-SM02230-s01</t>
  </si>
  <si>
    <t>出荷オーダヘルプ（出荷日単一指定）</t>
  </si>
  <si>
    <t>検索条件に該当する出荷オーダの情報を検索し、出荷オーダ番号の特定を支援する機能である。</t>
  </si>
  <si>
    <t>出荷オーダヘルプ（出荷日単一指定）画面</t>
  </si>
  <si>
    <t>画面表示方法：【メニュー】→【出荷オーダヘルプ（出荷日単一指定）】</t>
  </si>
  <si>
    <t>i-SM02240-01</t>
  </si>
  <si>
    <t>t-SM02240-01</t>
  </si>
  <si>
    <t>出荷オーダヘルプ（出荷日単一指定）(項目一覧)</t>
  </si>
  <si>
    <t>t-SM02240-s01</t>
  </si>
  <si>
    <t>出荷オーダヘルプ（出荷日範囲指定）</t>
  </si>
  <si>
    <t>出荷オーダヘルプ（出荷日範囲指定）画面</t>
  </si>
  <si>
    <t>画面表示方法：【メニュー】→【出荷オーダヘルプ（出荷日範囲指定）】</t>
  </si>
  <si>
    <t>i-SM02250-01</t>
  </si>
  <si>
    <t>t-SM02250-01</t>
  </si>
  <si>
    <t>出荷オーダヘルプ（出荷日範囲指定）(項目一覧)</t>
  </si>
  <si>
    <t>t-SM02250-s01</t>
  </si>
  <si>
    <t>注文書マスタヘルプ</t>
  </si>
  <si>
    <t>検索条件を基に過去に登録した購入単価の情報を検索し、注文書番号を特定することを支援する機能である。</t>
  </si>
  <si>
    <t>注文書マスタヘルプ画面</t>
  </si>
  <si>
    <t>画面表示方法：【メニュー】→【注文書マスタヘルプ】</t>
  </si>
  <si>
    <t>i-SM02260-01</t>
  </si>
  <si>
    <t>t-SM02260-01</t>
  </si>
  <si>
    <t>注文書マスタヘルプ(項目一覧)</t>
  </si>
  <si>
    <t>t-SM02260-s01</t>
  </si>
  <si>
    <t>請求書ヘルプ</t>
  </si>
  <si>
    <t>検索条件に該当する請求書の情報を検索し、請求書番号の特定を支援する機能である。</t>
  </si>
  <si>
    <t>請求書ヘルプ画面</t>
  </si>
  <si>
    <t>画面表示方法：【メニュー】→【請求書ヘルプ】</t>
  </si>
  <si>
    <t>i-SM02270-01</t>
  </si>
  <si>
    <t>t-SM02270-01</t>
  </si>
  <si>
    <t>請求書ヘルプ(項目一覧)</t>
  </si>
  <si>
    <t>t-SM02270-s01</t>
  </si>
  <si>
    <t>受注ヘルプ</t>
  </si>
  <si>
    <t>検索条件を元に受注情報を検索し、受注番号を特定することを支援する機能である。</t>
  </si>
  <si>
    <t>受注ヘルプ画面</t>
  </si>
  <si>
    <t>画面表示方法：【メニュー】→【受注ヘルプ】</t>
  </si>
  <si>
    <t>i-SM02280-01</t>
  </si>
  <si>
    <t>t-SM02280-01</t>
  </si>
  <si>
    <t>受注ヘルプ(項目一覧)</t>
  </si>
  <si>
    <t>t-SM02280-s01</t>
  </si>
  <si>
    <t>出荷伝票ヘルプ</t>
  </si>
  <si>
    <t>検索条件に該当する出荷の情報を検索し、オーダ番号の特定を支援する機能である。</t>
  </si>
  <si>
    <t>出荷伝票ヘルプ画面</t>
  </si>
  <si>
    <t>画面表示方法：【メニュー】→【出荷伝票ヘルプ】</t>
  </si>
  <si>
    <t>i-SM02290-01</t>
  </si>
  <si>
    <t>t-SM02290-01</t>
  </si>
  <si>
    <t>出荷伝票ヘルプ(項目一覧)</t>
  </si>
  <si>
    <t>t-SM02290-s01</t>
  </si>
  <si>
    <t>申請番号ヘルプ</t>
  </si>
  <si>
    <t>検索条件に該当する各申請の承認状況を検索し、申請番号の特定を支援する機能である。</t>
  </si>
  <si>
    <t>申請番号ヘルプ画面</t>
  </si>
  <si>
    <t>画面表示方法：【メニュー】→【申請番号ヘルプ】</t>
  </si>
  <si>
    <t>i-SM02300-01</t>
  </si>
  <si>
    <t>t-SM02300-01</t>
  </si>
  <si>
    <t>申請番号ヘルプ(項目一覧)</t>
  </si>
  <si>
    <t>t-SM02300-s01</t>
  </si>
  <si>
    <t>仕入オーダヘルプ</t>
  </si>
  <si>
    <t>検索条件を基に過去に登録した仕入オーダの情報を検索し、オーダ番号を特定することを支援する機能である。</t>
  </si>
  <si>
    <t>仕入オーダヘルプ画面</t>
  </si>
  <si>
    <t>画面表示方法：【メニュー】→【仕入オーダヘルプ】</t>
  </si>
  <si>
    <t>i-SM02310-01</t>
  </si>
  <si>
    <t>t-SM02310-01</t>
  </si>
  <si>
    <t>仕入オーダヘルプ(項目一覧)</t>
  </si>
  <si>
    <t>t-SM02310-s01</t>
  </si>
  <si>
    <t>販売単価ヘルプ</t>
  </si>
  <si>
    <t>検索条件をもとに、過去の取引にもとづいた販売単価の情報を検索し、販売単価を特定することを支援する機能である。</t>
  </si>
  <si>
    <t>販売単価ヘルプ画面</t>
  </si>
  <si>
    <t>画面表示方法：【メニュー】→【販売単価ヘルプ】</t>
  </si>
  <si>
    <t>i-SM02320-01</t>
  </si>
  <si>
    <t>t-SM02320-01</t>
  </si>
  <si>
    <t>販売単価ヘルプ(項目一覧)</t>
  </si>
  <si>
    <t>t-SM02320-s01</t>
  </si>
  <si>
    <t>売上オーダヘルプ</t>
  </si>
  <si>
    <t>検索条件を基に過去に登録した売上オーダ情報を検索し、オーダ番号を特定することを支援する機能である。</t>
  </si>
  <si>
    <t>売上オーダヘルプ画面</t>
  </si>
  <si>
    <t>画面表示方法：【メニュー】→【売上オーダヘルプ】</t>
  </si>
  <si>
    <t>i-SM02330-01</t>
  </si>
  <si>
    <t>t-SM02330-01</t>
  </si>
  <si>
    <t>売上オーダヘルプ(項目一覧)</t>
  </si>
  <si>
    <t>t-SM02330-s01</t>
  </si>
  <si>
    <t>発注オーダヘルプ</t>
  </si>
  <si>
    <t>検索条件を基に過去に登録した発注オーダの情報を検索し、オーダ番号を特定することを支援する機能である。</t>
  </si>
  <si>
    <t>発注オーダヘルプ画面</t>
  </si>
  <si>
    <t>画面表示方法：【メニュー】→【発注オーダヘルプ】</t>
  </si>
  <si>
    <t>i-SM02340-01</t>
  </si>
  <si>
    <t>t-SM02340-01</t>
  </si>
  <si>
    <t>発注オーダヘルプ(項目一覧)</t>
  </si>
  <si>
    <t>t-SM02340-s01</t>
  </si>
  <si>
    <t>営業担当者ヘルプ</t>
  </si>
  <si>
    <t>検索条件を基に営業担当者の情報を検索し、営業担当者コードを特定することを支援する機能である。</t>
  </si>
  <si>
    <t>営業担当者ヘルプ画面</t>
  </si>
  <si>
    <t>画面表示方法：【メニュー】→【営業担当者ヘルプ】</t>
  </si>
  <si>
    <t>i-SM02350-01</t>
  </si>
  <si>
    <t>t-SM02350-01</t>
  </si>
  <si>
    <t>営業担当者ヘルプ(項目一覧)</t>
  </si>
  <si>
    <t>t-SM02350-s01</t>
  </si>
  <si>
    <t>営業担当者アレイヘルプ</t>
  </si>
  <si>
    <t>営業担当者アレイヘルプ画面</t>
  </si>
  <si>
    <t>画面表示方法：【メニュー】→【営業担当者アレイヘルプ】</t>
  </si>
  <si>
    <t>i-SM02360-01</t>
  </si>
  <si>
    <t>t-SM02360-01</t>
  </si>
  <si>
    <t>営業担当者アレイヘルプ(項目一覧)</t>
  </si>
  <si>
    <t>t-SM02360-s01</t>
  </si>
  <si>
    <t>製品品目マスタヘルプ</t>
  </si>
  <si>
    <t>検索条件を基に製品品目マスタの情報を検索し、製品品目コードを特定することを支援する機能である。</t>
  </si>
  <si>
    <t>製品品目マスタヘルプ画面</t>
  </si>
  <si>
    <t>画面表示方法：【メニュー】→【製品品目マスタヘルプ】</t>
  </si>
  <si>
    <t>i-SM02370-01</t>
  </si>
  <si>
    <t>t-SM02370-01</t>
  </si>
  <si>
    <t>製品品目マスタヘルプ(項目一覧)</t>
  </si>
  <si>
    <t>t-SM02370-s01</t>
  </si>
  <si>
    <t>製品品目マスタアレイヘルプ</t>
  </si>
  <si>
    <t>検索条件を基に製品品目の情報を検索し、製品品目コードを特定することを支援する機能である。</t>
  </si>
  <si>
    <t>製品品目マスタアレイヘルプ画面</t>
  </si>
  <si>
    <t>画面表示方法：【メニュー】→【製品品目マスタアレイヘルプ】</t>
  </si>
  <si>
    <t>i-SM02380-01</t>
  </si>
  <si>
    <t>t-SM02380-01</t>
  </si>
  <si>
    <t>製品品目マスタアレイヘルプ(項目一覧)</t>
  </si>
  <si>
    <t>t-SM02380-s01</t>
  </si>
  <si>
    <t>出荷仮伝票ヘルプ</t>
  </si>
  <si>
    <t>検索条件に該当する仮出荷の情報を検索し、オーダ番号を特定することを支援する機能である。</t>
  </si>
  <si>
    <t>出荷仮伝票ヘルプ画面</t>
  </si>
  <si>
    <t>画面表示方法：【メニュー】→【出荷仮伝票ヘルプ】</t>
  </si>
  <si>
    <t>i-SM02390-01</t>
  </si>
  <si>
    <t>t-SM02390-01</t>
  </si>
  <si>
    <t>出荷仮伝票ヘルプ(項目一覧)</t>
  </si>
  <si>
    <t>t-SM02390-s01</t>
  </si>
  <si>
    <t>テスト請求書ヘルプ</t>
  </si>
  <si>
    <t>検索条件を基にテスト請求書の情報を検索し、テスト請求書番号を特定することを支援する機能である。</t>
  </si>
  <si>
    <t>テスト請求書ヘルプ画面</t>
  </si>
  <si>
    <t>画面表示方法：【メニュー】→【テスト請求書ヘルプ】</t>
  </si>
  <si>
    <t>i-SM02400-01</t>
  </si>
  <si>
    <t>t-SM02400-01</t>
  </si>
  <si>
    <t>テスト請求書ヘルプ(項目一覧)</t>
  </si>
  <si>
    <t>t-SM02400-s01</t>
  </si>
  <si>
    <t>資材仕入単価マスタヘルプ</t>
  </si>
  <si>
    <t>検索条件を基に過去に登録した資材仕入単価の情報を検索し、資材仕入単価番号を特定することを支援する機能である。</t>
  </si>
  <si>
    <t>資材仕入単価マスタヘルプ画面</t>
  </si>
  <si>
    <t>画面表示方法：【メニュー】→【資材仕入単価マスタヘルプ】</t>
  </si>
  <si>
    <t>i-SM02410-01</t>
  </si>
  <si>
    <t>t-SM02410-01</t>
  </si>
  <si>
    <t>資材仕入単価マスタヘルプ(項目一覧)</t>
  </si>
  <si>
    <t>t-SM02410-s01</t>
  </si>
  <si>
    <t>単位マスタヘルプ</t>
  </si>
  <si>
    <t>検索条件に該当する単位を検索し、単位コードを特定することを支援する機能である。</t>
  </si>
  <si>
    <t>単位マスタヘルプ画面</t>
  </si>
  <si>
    <t>画面表示方法：【メニュー】→【単位マスタヘルプ】</t>
  </si>
  <si>
    <t>i-SM02420-01</t>
  </si>
  <si>
    <t>t-SM02420-01</t>
  </si>
  <si>
    <t>単位マスタヘルプ(項目一覧)</t>
  </si>
  <si>
    <t>t-SM02420-s01</t>
  </si>
  <si>
    <t>費目（合材）マスタヘルプ</t>
  </si>
  <si>
    <t>検索条件を基に費目マスタの情報を検索し、費目コードを特定することを支援する機能である。</t>
  </si>
  <si>
    <t>費目（合材）マスタヘルプ画面</t>
  </si>
  <si>
    <t>画面表示方法：【メニュー】→【費目（合材）マスタヘルプ】</t>
  </si>
  <si>
    <t>i-SM02430-01</t>
  </si>
  <si>
    <t>t-SM02430-01</t>
  </si>
  <si>
    <t>費目（合材）マスタヘルプ(項目一覧)</t>
  </si>
  <si>
    <t>t-SM02430-s01</t>
  </si>
  <si>
    <t>区分値ヘルプ</t>
  </si>
  <si>
    <t>検索条件を基にデータフィールド値マスタの情報を検索し、区分値を特定することを支援する機能である。</t>
  </si>
  <si>
    <t>区分値ヘルプ画面</t>
  </si>
  <si>
    <t>画面表示方法：【メニュー】→【区分値ヘルプ】</t>
  </si>
  <si>
    <t>i-SM02480-01</t>
  </si>
  <si>
    <t>t-SM02480-01</t>
  </si>
  <si>
    <t>区分値ヘルプ(項目一覧)</t>
  </si>
  <si>
    <t>t-SM02480-s01</t>
  </si>
  <si>
    <t>出荷オーダ入力【一覧】</t>
  </si>
  <si>
    <t>出荷オーダ入力【一覧】(項目一覧)</t>
  </si>
  <si>
    <t>出荷オーダ入力【登録･修正】</t>
  </si>
  <si>
    <t>出荷オーダ入力【登録･修正】(項目一覧)</t>
  </si>
  <si>
    <t>出荷オーダ入力【照会･削除】</t>
  </si>
  <si>
    <t>出荷オーダ入力【照会･削除】(項目一覧)</t>
  </si>
  <si>
    <t>出荷伝票照会・取消【一覧】</t>
  </si>
  <si>
    <t>出荷伝票照会・取消【一覧】(項目一覧)</t>
  </si>
  <si>
    <t>出荷伝票照会・取消【照会】</t>
  </si>
  <si>
    <t>出荷伝票照会・取消【照会】(項目一覧)</t>
  </si>
  <si>
    <t>出荷仮伝票照会・確定【一覧】</t>
  </si>
  <si>
    <t>出荷仮伝票照会・確定【一覧】(項目一覧)</t>
  </si>
  <si>
    <t>出荷仮伝票照会・確定【確定】</t>
  </si>
  <si>
    <t>出荷仮伝票照会・確定【確定】(項目一覧)</t>
  </si>
  <si>
    <t>出荷仮伝票照会・確定【照会】</t>
  </si>
  <si>
    <t>出荷仮伝票照会・確定【照会】(項目一覧)</t>
  </si>
  <si>
    <t>日次処理実行指示【指示】</t>
  </si>
  <si>
    <t>日次処理実行指示【指示】(項目一覧)</t>
  </si>
  <si>
    <t>日次処理実行指示【一覧】</t>
  </si>
  <si>
    <t>日次処理実行指示【一覧】(項目一覧)</t>
  </si>
  <si>
    <t>数量速報入力【一覧】</t>
  </si>
  <si>
    <t>数量速報入力【一覧】(項目一覧)</t>
  </si>
  <si>
    <t>数量速報入力【登録･修正】</t>
  </si>
  <si>
    <t>数量速報入力【登録･修正】(項目一覧)</t>
  </si>
  <si>
    <t>数量速報入力【照会･削除】</t>
  </si>
  <si>
    <t>数量速報入力【照会･削除】(項目一覧)</t>
  </si>
  <si>
    <t>代理出荷入力【一覧】</t>
  </si>
  <si>
    <t>代理出荷入力【一覧】(項目一覧)</t>
  </si>
  <si>
    <t>代理出荷入力【修正】</t>
  </si>
  <si>
    <t>代理出荷入力【修正】(項目一覧)</t>
  </si>
  <si>
    <t>代理出荷入力【照会･削除】</t>
  </si>
  <si>
    <t>代理出荷入力【照会･削除】(項目一覧)</t>
  </si>
  <si>
    <t>購入直納入力【一覧】</t>
  </si>
  <si>
    <t>購入直納入力【一覧】(項目一覧)</t>
  </si>
  <si>
    <t>購入直納入力【登録･修正】</t>
  </si>
  <si>
    <t>購入直納入力【登録･修正】(項目一覧)</t>
  </si>
  <si>
    <t>購入直納入力【照会･削除】</t>
  </si>
  <si>
    <t>購入直納入力【照会･削除】(項目一覧)</t>
  </si>
  <si>
    <t>その他売上入力【一覧】</t>
  </si>
  <si>
    <t>その他売上入力【一覧】(項目一覧)</t>
  </si>
  <si>
    <t>その他売上入力【登録･修正】</t>
  </si>
  <si>
    <t>その他売上入力【登録･修正】(項目一覧)</t>
  </si>
  <si>
    <t>その他売上入力【照会･削除】</t>
  </si>
  <si>
    <t>その他売上入力【照会･削除】(項目一覧)</t>
  </si>
  <si>
    <t>Gr内売上伝票照会・取消【一覧】</t>
  </si>
  <si>
    <t>Gr内売上伝票照会・取消【一覧】(項目一覧)</t>
  </si>
  <si>
    <t>Gr内売上伝票照会・取消【取消その他売上】</t>
  </si>
  <si>
    <t>Gr内売上伝票照会・取消【取消その他売上】(項目一覧)</t>
  </si>
  <si>
    <t>Gr内売上伝票照会・取消【取消購入直納】</t>
  </si>
  <si>
    <t>Gr内売上伝票照会・取消【取消購入直納】(項目一覧)</t>
  </si>
  <si>
    <t>Gr内売上伝票照会・取消【照会･削除その他売上】</t>
  </si>
  <si>
    <t>Gr内売上伝票照会・取消【照会･削除その他売上】(項目一覧)</t>
  </si>
  <si>
    <t>Gr内売上伝票照会・取消【照会･削除購入直納】</t>
  </si>
  <si>
    <t>Gr内売上伝票照会・取消【照会･削除購入直納】(項目一覧)</t>
  </si>
  <si>
    <t>テスト請求書申請【一覧】</t>
  </si>
  <si>
    <t>テスト請求書申請【一覧】(項目一覧)</t>
  </si>
  <si>
    <t>テスト請求書申請【登録･修正】</t>
  </si>
  <si>
    <t>テスト請求書申請【登録･修正】(項目一覧)</t>
  </si>
  <si>
    <t>テスト請求書申請【照会･削除】</t>
  </si>
  <si>
    <t>テスト請求書申請【照会･削除】(項目一覧)</t>
  </si>
  <si>
    <t>テスト請求書申請【取消申請】</t>
  </si>
  <si>
    <t>テスト請求書申請【取消申請】(項目一覧)</t>
  </si>
  <si>
    <t>請求金額変更入力【一覧】</t>
  </si>
  <si>
    <t>請求金額変更入力【一覧】(項目一覧)</t>
  </si>
  <si>
    <t>請求金額変更入力【変更登録】</t>
  </si>
  <si>
    <t>請求金額変更入力【変更登録】(項目一覧)</t>
  </si>
  <si>
    <t>請求金額変更入力【変更取消登録】</t>
  </si>
  <si>
    <t>請求金額変更入力【変更取消登録】(項目一覧)</t>
  </si>
  <si>
    <t>請求金額変更入力【照会】</t>
  </si>
  <si>
    <t>請求金額変更入力【照会】(項目一覧)</t>
  </si>
  <si>
    <t>請求書取消入力【一覧】</t>
  </si>
  <si>
    <t>請求書取消入力【一覧】(項目一覧)</t>
  </si>
  <si>
    <t>請求書取消入力【登録】</t>
  </si>
  <si>
    <t>請求書取消入力【登録】(項目一覧)</t>
  </si>
  <si>
    <t>請求書取消入力【照会】</t>
  </si>
  <si>
    <t>請求書取消入力【照会】(項目一覧)</t>
  </si>
  <si>
    <t>得意先別点数一覧照会【一覧】</t>
  </si>
  <si>
    <t>得意先別点数一覧照会【一覧】(項目一覧)</t>
  </si>
  <si>
    <t>得意先別点数一覧照会【照会】</t>
  </si>
  <si>
    <t>得意先別点数一覧照会【照会】(項目一覧)</t>
  </si>
  <si>
    <t>点数利用申請【一覧】</t>
  </si>
  <si>
    <t>点数利用申請【一覧】(項目一覧)</t>
  </si>
  <si>
    <t>点数利用申請【登録】</t>
  </si>
  <si>
    <t>点数利用申請【登録】(項目一覧)</t>
  </si>
  <si>
    <t>点数利用申請【修正】</t>
  </si>
  <si>
    <t>点数利用申請【修正】(項目一覧)</t>
  </si>
  <si>
    <t>点数利用申請【照会･削除】</t>
  </si>
  <si>
    <t>点数利用申請【照会･削除】(項目一覧)</t>
  </si>
  <si>
    <t>点数利用申請【取消申請】</t>
  </si>
  <si>
    <t>点数利用申請【取消申請】(項目一覧)</t>
  </si>
  <si>
    <t>購買調書申請【一覧】</t>
  </si>
  <si>
    <t>購買調書申請【一覧】(項目一覧)</t>
  </si>
  <si>
    <t>購買調書申請【登録･修正】</t>
  </si>
  <si>
    <t>購買調書申請【登録･修正】(項目一覧)</t>
  </si>
  <si>
    <t>購買調書申請【照会･削除】</t>
  </si>
  <si>
    <t>購買調書申請【照会･削除】(項目一覧)</t>
  </si>
  <si>
    <t>購買調書承認【登録】</t>
  </si>
  <si>
    <t>購買調書承認【登録】(項目一覧)</t>
  </si>
  <si>
    <t>購買調書承認【照会】</t>
  </si>
  <si>
    <t>購買調書承認【照会】(項目一覧)</t>
  </si>
  <si>
    <t>資材仕入単価申請【一覧】</t>
  </si>
  <si>
    <t>資材仕入単価申請【一覧】(項目一覧)</t>
  </si>
  <si>
    <t>資材仕入単価申請【登録･修正】</t>
  </si>
  <si>
    <t>資材仕入単価申請【登録･修正】(項目一覧)</t>
  </si>
  <si>
    <t>資材仕入単価申請【照会･削除】</t>
  </si>
  <si>
    <t>資材仕入単価申請【照会･削除】(項目一覧)</t>
  </si>
  <si>
    <t>資材仕入単価申請【取消申請】</t>
  </si>
  <si>
    <t>資材仕入単価申請【取消申請】(項目一覧)</t>
  </si>
  <si>
    <t>資材仕入単価承認【登録】</t>
  </si>
  <si>
    <t>資材仕入単価承認【登録】(項目一覧)</t>
  </si>
  <si>
    <t>資材仕入単価承認【照会】</t>
  </si>
  <si>
    <t>資材仕入単価承認【照会】(項目一覧)</t>
  </si>
  <si>
    <t>発注オーダ入力【一覧】</t>
  </si>
  <si>
    <t>発注オーダ入力【一覧】(項目一覧)</t>
  </si>
  <si>
    <t>発注オーダ入力【登録】</t>
  </si>
  <si>
    <t>発注オーダ入力【登録】(項目一覧)</t>
  </si>
  <si>
    <t>発注オーダ入力【照会･削除】</t>
  </si>
  <si>
    <t>発注オーダ入力【照会･削除】(項目一覧)</t>
  </si>
  <si>
    <t>仕入まとめ入力【一覧】</t>
  </si>
  <si>
    <t>仕入まとめ入力【一覧】(項目一覧)</t>
  </si>
  <si>
    <t>仕入まとめ入力【登録･修正】</t>
  </si>
  <si>
    <t>仕入まとめ入力【登録･修正】(項目一覧)</t>
  </si>
  <si>
    <t>仕入まとめ入力【照会･削除】</t>
  </si>
  <si>
    <t>仕入まとめ入力【照会･削除】(項目一覧)</t>
  </si>
  <si>
    <t>購入金額修正申請【一覧】</t>
  </si>
  <si>
    <t>購入金額修正申請【一覧】(項目一覧)</t>
  </si>
  <si>
    <t>購入金額修正申請【登録･修正】</t>
  </si>
  <si>
    <t>購入金額修正申請【登録･修正】(項目一覧)</t>
  </si>
  <si>
    <t>購入金額修正申請【照会･削除】</t>
  </si>
  <si>
    <t>購入金額修正申請【照会･削除】(項目一覧)</t>
  </si>
  <si>
    <t>産業廃棄物処理委託契約情報入力【一覧】</t>
  </si>
  <si>
    <t>産業廃棄物処理委託契約情報入力【一覧】(項目一覧)</t>
  </si>
  <si>
    <t>産業廃棄物処理委託契約情報入力【登録･修正】</t>
  </si>
  <si>
    <t>産業廃棄物処理委託契約情報入力【登録･修正】(項目一覧)</t>
  </si>
  <si>
    <t>産業廃棄物処理委託契約情報入力【照会･削除】</t>
  </si>
  <si>
    <t>産業廃棄物処理委託契約情報入力【照会･削除】(項目一覧)</t>
  </si>
  <si>
    <t>廃棄合材受入入力【一覧】</t>
  </si>
  <si>
    <t>廃棄合材受入入力【一覧】(項目一覧)</t>
  </si>
  <si>
    <t>廃棄合材受入入力【登録･修正】</t>
  </si>
  <si>
    <t>廃棄合材受入入力【登録･修正】(項目一覧)</t>
  </si>
  <si>
    <t>廃棄合材受入入力【照会･削除】</t>
  </si>
  <si>
    <t>廃棄合材受入入力【照会･削除】(項目一覧)</t>
  </si>
  <si>
    <t>製品受払報告入力【一覧】</t>
  </si>
  <si>
    <t>製品受払報告入力【一覧】(項目一覧)</t>
  </si>
  <si>
    <t>製品受払報告入力【登録･修正】</t>
  </si>
  <si>
    <t>製品受払報告入力【登録･修正】(項目一覧)</t>
  </si>
  <si>
    <t>製品受払報告入力【照会】</t>
  </si>
  <si>
    <t>製品受払報告入力【照会】(項目一覧)</t>
  </si>
  <si>
    <t>資材受払報告入力【一覧】</t>
  </si>
  <si>
    <t>資材受払報告入力【一覧】(項目一覧)</t>
  </si>
  <si>
    <t>資材受払報告入力【登録･修正】</t>
  </si>
  <si>
    <t>資材受払報告入力【登録･修正】(項目一覧)</t>
  </si>
  <si>
    <t>資材受払報告入力【照会】</t>
  </si>
  <si>
    <t>資材受払報告入力【照会】(項目一覧)</t>
  </si>
  <si>
    <t>その他資材受払報告入力【一覧】</t>
  </si>
  <si>
    <t>その他資材受払報告入力【一覧】(項目一覧)</t>
  </si>
  <si>
    <t>その他資材受払報告入力【登録･修正】</t>
  </si>
  <si>
    <t>その他資材受払報告入力【登録･修正】(項目一覧)</t>
  </si>
  <si>
    <t>その他資材受払報告入力【照会】</t>
  </si>
  <si>
    <t>その他資材受払報告入力【照会】(項目一覧)</t>
  </si>
  <si>
    <t>合材振替入力【一覧】</t>
  </si>
  <si>
    <t>合材振替入力【一覧】(項目一覧)</t>
  </si>
  <si>
    <t>合材振替入力【登録･修正】</t>
  </si>
  <si>
    <t>合材振替入力【登録･修正】(項目一覧)</t>
  </si>
  <si>
    <t>合材振替入力【照会･削除】</t>
  </si>
  <si>
    <t>合材振替入力【照会･削除】(項目一覧)</t>
  </si>
  <si>
    <t>合材振替入力【赤伝票作成】</t>
  </si>
  <si>
    <t>合材振替入力【赤伝票作成】(項目一覧)</t>
  </si>
  <si>
    <t>合材配合マスタメンテナンス【一覧】</t>
  </si>
  <si>
    <t>合材配合マスタメンテナンス【一覧】(項目一覧)</t>
  </si>
  <si>
    <t>合材配合マスタメンテナンス【登録･修正】</t>
  </si>
  <si>
    <t>合材配合マスタメンテナンス【登録･修正】(項目一覧)</t>
  </si>
  <si>
    <t>合材配合マスタメンテナンス【照会･削除】</t>
  </si>
  <si>
    <t>合材配合マスタメンテナンス【照会･削除】(項目一覧)</t>
  </si>
  <si>
    <t>製造予定単価マスタメンテナンス【一覧】</t>
  </si>
  <si>
    <t>製造予定単価マスタメンテナンス【一覧】(項目一覧)</t>
  </si>
  <si>
    <t>製造予定単価マスタメンテナンス【登録】</t>
  </si>
  <si>
    <t>製造予定単価マスタメンテナンス【登録】(項目一覧)</t>
  </si>
  <si>
    <t>製造予定単価マスタメンテナンス【照会･削除】</t>
  </si>
  <si>
    <t>製造予定単価マスタメンテナンス【照会･削除】(項目一覧)</t>
  </si>
  <si>
    <t>直接取引先マスタメンテナンス【一覧】</t>
  </si>
  <si>
    <t>直接取引先マスタメンテナンス【一覧】(項目一覧)</t>
  </si>
  <si>
    <t>直接取引先マスタメンテナンス【登録･修正(契約先･仕入先)】</t>
  </si>
  <si>
    <t>直接取引先マスタメンテナンス【登録･修正(契約先･仕入先)】(項目一覧)</t>
  </si>
  <si>
    <t>直接取引先マスタメンテナンス【登録･修正(納入先)】</t>
  </si>
  <si>
    <t>直接取引先マスタメンテナンス【登録･修正(納入先)】(項目一覧)</t>
  </si>
  <si>
    <t>直接取引先マスタメンテナンス【登録･修正(Gr内取引)】</t>
  </si>
  <si>
    <t>直接取引先マスタメンテナンス【登録･修正(Gr内取引)】(項目一覧)</t>
  </si>
  <si>
    <t>直接取引先マスタメンテナンス【登録･修正(ｻﾃﾗｲﾄ)】</t>
  </si>
  <si>
    <t>直接取引先マスタメンテナンス【登録･修正(ｻﾃﾗｲﾄ)】(項目一覧)</t>
  </si>
  <si>
    <t>直接取引先マスタメンテナンス【登録･修正(その他)】</t>
  </si>
  <si>
    <t>直接取引先マスタメンテナンス【登録･修正(その他)】(項目一覧)</t>
  </si>
  <si>
    <t>直接取引先マスタメンテナンス【照会･削除(契約先･仕入先)】</t>
  </si>
  <si>
    <t>直接取引先マスタメンテナンス【照会･削除(契約先･仕入先)】(項目一覧)</t>
  </si>
  <si>
    <t>直接取引先マスタメンテナンス【照会･削除(納入先)】</t>
  </si>
  <si>
    <t>直接取引先マスタメンテナンス【照会･削除(納入先)】(項目一覧)</t>
  </si>
  <si>
    <t>直接取引先マスタメンテナンス【照会･削除(Gr内取引)】</t>
  </si>
  <si>
    <t>直接取引先マスタメンテナンス【照会･削除(Gr内取引)】(項目一覧)</t>
  </si>
  <si>
    <t>直接取引先マスタメンテナンス【照会･削除(ｻﾃﾗｲﾄ)】</t>
  </si>
  <si>
    <t>直接取引先マスタメンテナンス【照会･削除(ｻﾃﾗｲﾄ)】(項目一覧)</t>
  </si>
  <si>
    <t>直接取引先マスタメンテナンス【照会･削除(その他)】</t>
  </si>
  <si>
    <t>直接取引先マスタメンテナンス【照会･削除(その他)】(項目一覧)</t>
  </si>
  <si>
    <t>商品マスタメンテナンス【一覧】</t>
  </si>
  <si>
    <t>商品マスタメンテナンス【一覧】(項目一覧)</t>
  </si>
  <si>
    <t>商品マスタメンテナンス【登録･修正】</t>
  </si>
  <si>
    <t>商品マスタメンテナンス【登録･修正】(項目一覧)</t>
  </si>
  <si>
    <t>商品マスタメンテナンス【照会･削除】</t>
  </si>
  <si>
    <t>商品マスタメンテナンス【照会･削除】(項目一覧)</t>
  </si>
  <si>
    <t>製品品目マスタメンテナンス【一覧】</t>
  </si>
  <si>
    <t>製品品目マスタメンテナンス【一覧】(項目一覧)</t>
  </si>
  <si>
    <t>製品品目マスタメンテナンス【登録･修正】</t>
  </si>
  <si>
    <t>製品品目マスタメンテナンス【登録･修正】(項目一覧)</t>
  </si>
  <si>
    <t>製品品目マスタメンテナンス【照会･削除】</t>
  </si>
  <si>
    <t>製品品目マスタメンテナンス【照会･削除】(項目一覧)</t>
  </si>
  <si>
    <t>車番マスタメンテナンス【一覧】</t>
  </si>
  <si>
    <t>車番マスタメンテナンス【一覧】(項目一覧)</t>
  </si>
  <si>
    <t>車番マスタメンテナンス【登録･修正】</t>
  </si>
  <si>
    <t>車番マスタメンテナンス【登録･修正】(項目一覧)</t>
  </si>
  <si>
    <t>車番マスタメンテナンス【照会･削除】</t>
  </si>
  <si>
    <t>車番マスタメンテナンス【照会･削除】(項目一覧)</t>
  </si>
  <si>
    <t>場所マスタメンテナンス【一覧】</t>
  </si>
  <si>
    <t>場所マスタメンテナンス【一覧】(項目一覧)</t>
  </si>
  <si>
    <t>場所マスタメンテナンス【登録･修正】</t>
  </si>
  <si>
    <t>場所マスタメンテナンス【登録･修正】(項目一覧)</t>
  </si>
  <si>
    <t>場所マスタメンテナンス【照会･削除】</t>
  </si>
  <si>
    <t>場所マスタメンテナンス【照会･削除】(項目一覧)</t>
  </si>
  <si>
    <t>工場環境設定マスタメンテナンス【一覧】</t>
  </si>
  <si>
    <t>工場環境設定マスタメンテナンス【一覧】(項目一覧)</t>
  </si>
  <si>
    <t>工場環境設定マスタメンテナンス【登録･修正】</t>
  </si>
  <si>
    <t>工場環境設定マスタメンテナンス【登録･修正】(項目一覧)</t>
  </si>
  <si>
    <t>工場環境設定マスタメンテナンス【照会･削除】</t>
  </si>
  <si>
    <t>工場環境設定マスタメンテナンス【照会･削除】(項目一覧)</t>
  </si>
  <si>
    <t>工場摘要マスタメンテナンス【一覧】</t>
  </si>
  <si>
    <t>工場摘要マスタメンテナンス【一覧】(項目一覧)</t>
  </si>
  <si>
    <t>工場摘要マスタメンテナンス【登録･修正】</t>
  </si>
  <si>
    <t>工場摘要マスタメンテナンス【登録･修正】(項目一覧)</t>
  </si>
  <si>
    <t>工場摘要マスタメンテナンス【照会】</t>
  </si>
  <si>
    <t>工場摘要マスタメンテナンス【照会】(項目一覧)</t>
  </si>
  <si>
    <t>工場摘要マスタチェックリスト出力【一覧】</t>
  </si>
  <si>
    <t>工場摘要マスタチェックリスト出力【一覧】(項目一覧)</t>
  </si>
  <si>
    <t>合材業務締日マスタメンテナンス【登録･修正】</t>
  </si>
  <si>
    <t>合材業務締日マスタメンテナンス【登録･修正】(項目一覧)</t>
  </si>
  <si>
    <t>点数条件マスタメンテナンス【一覧】</t>
  </si>
  <si>
    <t>点数条件マスタメンテナンス【一覧】(項目一覧)</t>
  </si>
  <si>
    <t>点数条件マスタメンテナンス【登録･修正】</t>
  </si>
  <si>
    <t>点数条件マスタメンテナンス【登録･修正】(項目一覧)</t>
  </si>
  <si>
    <t>点数条件マスタメンテナンス【照会･削除】</t>
  </si>
  <si>
    <t>点数条件マスタメンテナンス【照会･削除】(項目一覧)</t>
  </si>
  <si>
    <t>購入単価権限マスタメンテナンス【一覧】</t>
  </si>
  <si>
    <t>購入単価権限マスタメンテナンス【一覧】(項目一覧)</t>
  </si>
  <si>
    <t>購入単価権限マスタメンテナンス【登録･修正】</t>
  </si>
  <si>
    <t>購入単価権限マスタメンテナンス【登録･修正】(項目一覧)</t>
  </si>
  <si>
    <t>購入単価権限マスタメンテナンス【照会･削除】</t>
  </si>
  <si>
    <t>購入単価権限マスタメンテナンス【照会･削除】(項目一覧)</t>
  </si>
  <si>
    <t>共通経費配賦率マスタメンテナンス【一覧】</t>
  </si>
  <si>
    <t>共通経費配賦率マスタメンテナンス【一覧】(項目一覧)</t>
  </si>
  <si>
    <t>共通経費配賦率マスタメンテナンス【登録･修正】</t>
  </si>
  <si>
    <t>共通経費配賦率マスタメンテナンス【登録･修正】(項目一覧)</t>
  </si>
  <si>
    <t>共通経費配賦率マスタメンテナンス【照会･削除】</t>
  </si>
  <si>
    <t>共通経費配賦率マスタメンテナンス【照会･削除】(項目一覧)</t>
  </si>
  <si>
    <t>取下金分配入力【一覧】</t>
  </si>
  <si>
    <t>取下金分配入力【一覧】(項目一覧)</t>
  </si>
  <si>
    <t>取下金分配入力【登録】</t>
  </si>
  <si>
    <t>取下金分配入力【登録】(項目一覧)</t>
  </si>
  <si>
    <t>取下金分配入力【照会･削除】</t>
  </si>
  <si>
    <t>取下金分配入力【照会･削除】(項目一覧)</t>
  </si>
  <si>
    <t>JV工場構成会社マスタメンテナンス【一覧】</t>
  </si>
  <si>
    <t>JV工場構成会社マスタメンテナンス【一覧】(項目一覧)</t>
  </si>
  <si>
    <t>JV工場構成会社マスタメンテナンス【登録･修正】</t>
  </si>
  <si>
    <t>JV工場構成会社マスタメンテナンス【登録･修正】(項目一覧)</t>
  </si>
  <si>
    <t>JV工場構成会社マスタメンテナンス【照会･削除】</t>
  </si>
  <si>
    <t>JV工場構成会社マスタメンテナンス【照会･削除】(項目一覧)</t>
  </si>
  <si>
    <t>Gr内売上単価申請【一覧】</t>
  </si>
  <si>
    <t>Gr内売上単価申請【一覧】(項目一覧)</t>
  </si>
  <si>
    <t>Gr内売上単価申請【登録･修正】</t>
  </si>
  <si>
    <t>Gr内売上単価申請【登録･修正】(項目一覧)</t>
  </si>
  <si>
    <t>Gr内売上単価申請【照会･削除】</t>
  </si>
  <si>
    <t>Gr内売上単価申請【照会･削除】(項目一覧)</t>
  </si>
  <si>
    <t>Gr内売上単価申請【停止･取消登録】</t>
  </si>
  <si>
    <t>Gr内売上単価申請【停止･取消登録】(項目一覧)</t>
  </si>
  <si>
    <t>Gr内売上単価申請【停止･取消照会】</t>
  </si>
  <si>
    <t>Gr内売上単価申請【停止･取消照会】(項目一覧)</t>
  </si>
  <si>
    <t>Gr内売上単価承認【登録】</t>
  </si>
  <si>
    <t>Gr内売上単価承認【登録】(項目一覧)</t>
  </si>
  <si>
    <t>Gr内売上単価承認【照会】</t>
  </si>
  <si>
    <t>Gr内売上単価承認【照会】(項目一覧)</t>
  </si>
  <si>
    <t>Gr内売上単価承認【停止･取消登録】</t>
  </si>
  <si>
    <t>Gr内売上単価承認【停止･取消登録】(項目一覧)</t>
  </si>
  <si>
    <t>Gr内売上単価承認【停止･取消照会】</t>
  </si>
  <si>
    <t>Gr内売上単価承認【停止･取消照会】(項目一覧)</t>
  </si>
  <si>
    <t>画面名</t>
  </si>
  <si>
    <t>画面/帳票</t>
  </si>
  <si>
    <t>画面</t>
  </si>
  <si>
    <t>../Preview/index.php?USERID=hirayama&amp;CATEGORYID=5&amp;DOCUMENTID=00028&amp;SECTION_DIV1_NODEID=edfeadfa9aefdf3ae&amp;PARTSID=edfef77ca1922d6fa#NODEID-edfe32d15d6275dcb</t>
  </si>
  <si>
    <t>作業項目</t>
  </si>
  <si>
    <t>作業内容</t>
  </si>
  <si>
    <t>受注一覧の確認</t>
  </si>
  <si>
    <t>各合材工場の受注担当者が、工事部署からの合材・廃材オーダの受注状況を確認する。</t>
  </si>
  <si>
    <t>出荷オーダの登録</t>
  </si>
  <si>
    <t>確認した受注情報を基に後続業務の出荷オーダ入力を行う。</t>
  </si>
  <si>
    <t>・・・・</t>
  </si>
  <si>
    <t>・・・</t>
  </si>
  <si>
    <t>項目名</t>
  </si>
  <si>
    <t>項目タイプ</t>
  </si>
  <si>
    <t>最大長</t>
  </si>
  <si>
    <t>備考（区分値等）</t>
  </si>
  <si>
    <t>【検索条件】</t>
  </si>
  <si>
    <t>部署「コード」</t>
  </si>
  <si>
    <t>文字列</t>
  </si>
  <si>
    <t>部署「名称」</t>
  </si>
  <si>
    <t>注文区分</t>
  </si>
  <si>
    <t>チェックボックス</t>
  </si>
  <si>
    <t>ー</t>
  </si>
  <si>
    <t>*1:加熱出荷、*3:廃材受入</t>
  </si>
  <si>
    <t>出荷予定日(F)</t>
  </si>
  <si>
    <t>入力テキスト</t>
  </si>
  <si>
    <t>出荷予定日(T)</t>
  </si>
  <si>
    <t>工事部署「コード」</t>
  </si>
  <si>
    <t>工事部署「名称」</t>
  </si>
  <si>
    <t>製品品目「コード」</t>
  </si>
  <si>
    <t>製品品目「名称」</t>
  </si>
  <si>
    <t>注文者名</t>
  </si>
  <si>
    <t>出力選択</t>
  </si>
  <si>
    <t>既読区分</t>
  </si>
  <si>
    <t>*0:既読、*1:未読</t>
  </si>
  <si>
    <t>表示件数</t>
  </si>
  <si>
    <t>コンボボックス</t>
  </si>
  <si>
    <t>検索</t>
  </si>
  <si>
    <t>送信ボタン</t>
  </si>
  <si>
    <t>【明細情報】</t>
  </si>
  <si>
    <t>既読</t>
  </si>
  <si>
    <t>オーダ番号</t>
  </si>
  <si>
    <t>受注番号</t>
  </si>
  <si>
    <t>リンク</t>
  </si>
  <si>
    <t>出荷予定日</t>
  </si>
  <si>
    <t>製品品目略称</t>
  </si>
  <si>
    <t>注文数量</t>
  </si>
  <si>
    <t>工事部署略称</t>
  </si>
  <si>
    <t>伝票宛先名</t>
  </si>
  <si>
    <t>工事現場名（MAP確認）</t>
  </si>
  <si>
    <t>契約工事略称</t>
  </si>
  <si>
    <t>注文者連絡先</t>
  </si>
  <si>
    <t>受渡区分</t>
  </si>
  <si>
    <t>車種区分</t>
  </si>
  <si>
    <t>現着開始時刻</t>
  </si>
  <si>
    <t>現着終了時刻</t>
  </si>
  <si>
    <t>注文日時（年月日）</t>
  </si>
  <si>
    <t>注文日時（時分）</t>
  </si>
  <si>
    <t>製品品目コード</t>
  </si>
  <si>
    <t>工事部署コード</t>
  </si>
  <si>
    <t>契約工事コード</t>
  </si>
  <si>
    <t>注文者コード</t>
  </si>
  <si>
    <t>オーダ変更メモ</t>
  </si>
  <si>
    <t>ボタン名</t>
  </si>
  <si>
    <t>説明</t>
  </si>
  <si>
    <t>検索(F2)</t>
  </si>
  <si>
    <t>・検索条件を入力し、検索結果を一覧で表示する。</t>
  </si>
  <si>
    <t>抽出条件変更</t>
  </si>
  <si>
    <t>・検索条件を活性にし、明細情報をクリアする。</t>
  </si>
  <si>
    <t>更新</t>
  </si>
  <si>
    <t>・既読のチェックボックスがオンの明細を対象として、受注の既読区分へ更新を行う。
・検索処理を行い、更新後のデータ状態で画面表示する。</t>
  </si>
  <si>
    <t>オーダ</t>
  </si>
  <si>
    <t>・ボタンを押した明細を対象として、オーダ未登録の場合は【出荷オーダ登録】画面へ遷移する。
　オーダ登録済の場合は【出荷オーダ照会】画面へ遷移する。</t>
  </si>
  <si>
    <t>受注番号リンク</t>
  </si>
  <si>
    <t>・リンクをクリックした明細を対象として、【合材・廃材オーダ照会】画面を起動する。</t>
  </si>
  <si>
    <t>工事現場（MAP確認）リンク</t>
  </si>
  <si>
    <t>・リンクをクリックした明細の現場緯度経度を元に、GoogleMapを別ウィンドウで開く。</t>
  </si>
  <si>
    <t>新規(Home)</t>
  </si>
  <si>
    <t>・【出荷オーダ登録】画面へ遷移する。</t>
  </si>
  <si>
    <t>EXCEL出力</t>
  </si>
  <si>
    <t>・画面検索条件に該当する出荷オーダ情報を対象として、出荷オーダ一覧表をExcelで出力する。</t>
  </si>
  <si>
    <t>編集(##modify##)</t>
  </si>
  <si>
    <t>・【編集(##modify##)】ボタンを押した明細を対象として、【出荷オーダ修正】画面へ遷移する。</t>
  </si>
  <si>
    <t>複写(##copy##)</t>
  </si>
  <si>
    <t>・【複写(##copy##)】ボタンを押した明細をコピーして、【出荷オーダ登録】画面へ遷移する。</t>
  </si>
  <si>
    <t>発行(F8)</t>
  </si>
  <si>
    <t>・【発行】ボタンを押した明細を対象として、
同一オーダ番号の仮出荷が存在しない場合は【出荷伝票発行】画面へ遷移する。
同一オーダ番号の仮出荷が存在する場合は【出荷仮伝票発行】画面へ遷移する。</t>
  </si>
  <si>
    <t>・リンクをクリックした明細を対象として、【出荷オーダ照会】画面へ遷移する。</t>
  </si>
  <si>
    <t>削除(##delete##)</t>
  </si>
  <si>
    <t>・【削除(##delete##)】ボタンを押した明細を対象として、【出荷オーダ削除】画面へ遷移する。</t>
  </si>
  <si>
    <t>確認(F10)</t>
  </si>
  <si>
    <t>・各項目入力後、【確認(F10)】ボタンをクリックし、エラーがないかをチェックする。</t>
  </si>
  <si>
    <t>登録(F8)</t>
  </si>
  <si>
    <t>・【出荷オーダ照会】画面へ遷移する。</t>
  </si>
  <si>
    <t>連続登録(Home)</t>
  </si>
  <si>
    <t>戻る(F9)</t>
  </si>
  <si>
    <t>・【出荷オーダ一覧】または【受注一覧照会】（遷移先の画面）に戻る。</t>
  </si>
  <si>
    <t>編集(F7)</t>
  </si>
  <si>
    <t>・【出荷オーダ修正】画面へ遷移する。</t>
  </si>
  <si>
    <t>削除(Del)</t>
  </si>
  <si>
    <t>【照会】画面の場合
・リンクをクリックした明細を対象として、【出荷オーダ削除】画面へ遷移する。
【削除】画面の場合
・削除更新後、【出荷オーダ一覧】画面へ遷移する。</t>
  </si>
  <si>
    <t>新規作成</t>
  </si>
  <si>
    <t>・画面の入力内容をクリアする。</t>
  </si>
  <si>
    <t>オーダ一覧</t>
  </si>
  <si>
    <t>・【出荷オーダ一覧】画面に遷移する。</t>
  </si>
  <si>
    <t>・出荷伝票(or廃材受入伝票)出力処理を行う。</t>
  </si>
  <si>
    <t>・明細情報に表示している出荷情報を対象として、出荷日報をEXCEL出力する。</t>
  </si>
  <si>
    <t>伝票番号リンク</t>
  </si>
  <si>
    <t>・リンクをクリックした明細を対象として、【照会】画面へ遷移する。</t>
  </si>
  <si>
    <t>再発行(F8)</t>
  </si>
  <si>
    <t>・【一覧】画面へ遷移する。</t>
  </si>
  <si>
    <t>伝票番号</t>
  </si>
  <si>
    <t>・リンクをクリックした明細を対象として、【出荷仮伝票確定】画面へ遷移する。</t>
  </si>
  <si>
    <t>・【出荷仮伝票一覧】画面へ遷移する。</t>
  </si>
  <si>
    <t>・画面を再表示する。</t>
  </si>
  <si>
    <t>・リンクをクリックした明細を対象として、【出荷仮伝票照会】画面へ遷移する。</t>
  </si>
  <si>
    <t>・出荷仮伝票(or廃材受入仮伝票)出力処理を行う。</t>
  </si>
  <si>
    <t>・【出荷仮伝票確定】画面へ遷移する。</t>
  </si>
  <si>
    <t>実行履歴</t>
  </si>
  <si>
    <t>・【日次処理エラー一覧】画面をポップアップ表示する。</t>
  </si>
  <si>
    <t>実行(F8)</t>
  </si>
  <si>
    <t>記述なし</t>
  </si>
  <si>
    <t>－</t>
  </si>
  <si>
    <t>・【数量速報登録】画面へ遷移する。</t>
  </si>
  <si>
    <t>・【編集(##modify##)】ボタンを押した明細を対象として、【数量速報修正】画面へ遷移する。</t>
  </si>
  <si>
    <t>出荷日</t>
  </si>
  <si>
    <t>・リンクをクリックした明細を対象として、【数量速報照会】画面へ遷移する。</t>
  </si>
  <si>
    <t>・【削除(##delete##)】ボタンを押した明細を対象として、【数量速報削除】画面へ遷移する。</t>
  </si>
  <si>
    <t>・【数量速報照会】画面へ遷移する。</t>
  </si>
  <si>
    <t>・【数量速報一覧】画面へ遷移する。</t>
  </si>
  <si>
    <t>・【数量速報修正】画面へ遷移する。</t>
  </si>
  <si>
    <t>【照会】画面の場合
・クリックされた明細を対象として、【数量速報削除】画面へ遷移する。
【削除】画面の場合
・数量速報情報を削除する。
・削除後、【数量速報一覧】画面へ遷移する。</t>
  </si>
  <si>
    <t>・【編集(##modify##)】ボタンを押した明細を対象として、【代理出荷修正】画面へ遷移する。</t>
  </si>
  <si>
    <t>売上オーダ番号</t>
  </si>
  <si>
    <t>・リンクをクリックした明細を対象として【代理出荷照会】画面へ遷移する。</t>
  </si>
  <si>
    <t>・【削除(##delete##)】ボタンを押した明細を対象として、【代理出荷削除】画面へ遷移する。</t>
  </si>
  <si>
    <t>修正(F8)</t>
  </si>
  <si>
    <t>・各項目の修正した情報を登録する。
・【代理出荷照会】画面へ遷移する。</t>
  </si>
  <si>
    <t>・【代理出荷一覧】画面、または、【売上情報一覧】画面へ遷移する。(遷移前の画面)</t>
  </si>
  <si>
    <t>・【代理出荷修正】画面へ遷移する。</t>
  </si>
  <si>
    <t>【照会】画面の場合
・【代理出荷削除】画面へ遷移する。
【削除】画面の場合
・削除更新後、【売上情報一覧】画面または【代理出荷一覧】画面へ遷移する。(遷移前の画面)</t>
  </si>
  <si>
    <t>・【売上情報一覧】画面または【代理出荷一覧】画面へ遷移する。(遷移前の画面)</t>
  </si>
  <si>
    <t>・【購入直納登録】画面へ遷移する。</t>
  </si>
  <si>
    <t>・リンクをクリックした明細を対象として、【購入直納照会】画面へ遷移する。</t>
  </si>
  <si>
    <t>・【編集(##modify##)】ボタンを押した明細を対象として、【購入直納修正】画面へ遷移する。</t>
  </si>
  <si>
    <t>・【複写(##copy##)】ボタンを押した明細をコピーして、【購入直納登録】画面へ遷移する。</t>
  </si>
  <si>
    <t>・【削除(##delete##)】ボタンを押した明細を対象として、【購入直納削除】画面へ遷移する。</t>
  </si>
  <si>
    <t>・【購入直納照会】画面へ遷移する。</t>
  </si>
  <si>
    <t>・【売上情報一覧】画面または【仕入情報一覧】画面または【購入直納一覧】画面へ遷移する。(遷移前の画面)</t>
  </si>
  <si>
    <t>・【購入直納修正】画面へ遷移する。</t>
  </si>
  <si>
    <t>【照会】画面の場合
・【購入直納削除】画面へ遷移する。
【削除】画面の場合
・削除後、【売上情報一覧】画面または【仕入情報一覧】画面または【購入直納一覧】画面へ遷移する。(遷移前の画面)</t>
  </si>
  <si>
    <t>・明細情報に表示している売上情報を対象として、購入直納・代理出荷一覧表をEXCELで出力する。</t>
  </si>
  <si>
    <t>・【その他売上登録】画面へ遷移する。</t>
  </si>
  <si>
    <t>・【編集(##modify##)】ボタンを押した明細を対象として、【その他売上修正】画面へ遷移する。</t>
  </si>
  <si>
    <t>・【複写(##copy##)】ボタンを押した明細をコピーして、【その他売上登録】画面へ遷移する。</t>
  </si>
  <si>
    <t>・リンクをクリックした明細を対象として、【その他売上照会】画面へ遷移する。</t>
  </si>
  <si>
    <t>・リンクをクリックした明細を対象として、【その他売上削除】画面へ遷移する。</t>
  </si>
  <si>
    <t>・【その他売上照会】画面へ遷移する。</t>
  </si>
  <si>
    <t>【売上情報一覧】画面または【その他売上一覧】画面へ遷移する。(遷移前の画面)</t>
  </si>
  <si>
    <t>・【その他売上修正】画面へ遷移する。</t>
  </si>
  <si>
    <t>【照会】画面の場合
・クリックされた明細を対象として、【その他売上削除】画面へ遷移する。
【削除】画面の場合
・削除更新後、【売上情報一覧】画面または【その他売上一覧】画面へ遷移する。(遷移前の画面)</t>
  </si>
  <si>
    <t>・画面検索条件に該当する明細を含むオーダの全ての明細を売上集計表または出荷実績表としてEXCELで出力する。</t>
  </si>
  <si>
    <t>CSV出力</t>
  </si>
  <si>
    <t>・画面検索条件に該当する明細を含むオーダの全ての明細を売上集計表または出荷実績表をCSVで出力する。</t>
  </si>
  <si>
    <t>・画面内容を売上、および売上明細に更新する。</t>
  </si>
  <si>
    <t>・【編集(##modify##)】ボタンを押した明細を対象として、【代理出荷】、【購入直納】、【その他売上】の各画面へ遷移する。</t>
  </si>
  <si>
    <t>赤伝票作成</t>
  </si>
  <si>
    <t>・【赤伝票作成】ボタンを押した明細を対象として、【Gr内売上伝票取消】画面へ遷移する。</t>
  </si>
  <si>
    <t>・リンクをクリックした明細を対象として、【Gr内売上伝票照会】画面へ遷移する。</t>
  </si>
  <si>
    <t>元オーダ番号</t>
  </si>
  <si>
    <t>・【削除(##delete##)】ボタンを押した明細を対象として、【Gr内売上伝票削除】画面へ遷移する。</t>
  </si>
  <si>
    <t>・【Gr内売上伝票照会】画面へ遷移する。</t>
  </si>
  <si>
    <t>・【Gr内売上伝票一覧】画面へ遷移する。</t>
  </si>
  <si>
    <t>取消</t>
  </si>
  <si>
    <t>・【Gr内売上伝票取消】画面へ遷移する。</t>
  </si>
  <si>
    <t>【照会】画面の場合
・【Gr内売上伝票削除】画面へ遷移する。
【削除】画面の場合
・削除更新後、【Gr内売上伝票一覧】画面へ遷移する。</t>
  </si>
  <si>
    <t>PDF出力</t>
  </si>
  <si>
    <t>・明細情報に表示している売上変更取消情報を元に、売上変更・取消一覧表をPDFで出力する。</t>
  </si>
  <si>
    <t>・画面検索条件に該当する売上月次集計表をPDFで出力する。</t>
  </si>
  <si>
    <t>・明細情報に表示している請求先を対象として、請求チェックリストをPDFで出力する。</t>
  </si>
  <si>
    <t>申請(F8)</t>
  </si>
  <si>
    <t>・明細情報のチェックボックスがONの請求先を対象として、申請用ワークテーブル「請求申請」「請求申請明細」を登録する。また、申請番号を「売上」に反映する。
・明細情報のチェックボックスがONの請求先を対象として、請求一覧表をPDFで出力する。
・ワークフローを呼び出す。
・検索処理を行い、申請後のデータ状態で画面表示する。</t>
  </si>
  <si>
    <t>・処理モード選択が「新規発行」の場合は、明細の全件を対象として、明細情報の選択チェックボックスがONの請求を対象として
　請求書、請求書控をPDF出力する。
　請求書には請求書（標準）正を1つのPDFにまとめて出力する。
　部署マスタ.製品請求書口座表示区分が「2:東瀝青専用」の場合、東瀝青用のレイアウトで出力する。
　請求書控には請求書（標準）控と、請求書発行一覧表を1つのPDFにまとめて出力する。
　　請求書発行一覧表は、画面指定されている場合のみ出力する。
　　請求書出力順に「営業担当者名カナ」が指定されている場合、
　　請求書発行一覧表は全体用と担当者用をそれぞれ出力する。
　請求先の直接取引先マスタ.請求書送付要否区分(メール)が「要」の場合、請求書をメール送信する。
　請求先の直接取引先マスタ.請求書送付要否区分(FAX)が「要」の場合、請求書をFAX送信する。
　請求書番号単位で請求書情報のPDFファイルの初期化・登録・正式化を行う。
　証憑枝番１：本書、証憑枝番２：控え
・処理モード選択が「再発行」の場合は、明細情報の選択チェックボックスがONの請求を対象として、新規発行時のPDFファイル（正・控）を取得し、　正/控それぞれを１つのPDFファイルに纏めて出力する。
・請求書発行の内容を「請求書発行履歴」に登録する。また、発行結果を「請求」に反映する。
・検索処理を行い、実行後のデータ状態で画面表示する。</t>
  </si>
  <si>
    <t>・【登録】画面へ遷移する。</t>
  </si>
  <si>
    <t>・【編集(##modify##)】ボタンを押した明細を対象として、【修正】画面へ遷移する。</t>
  </si>
  <si>
    <t>・【複写(##copy##)】ボタンを押した明細をコピーして、【登録】画面へ遷移する。</t>
  </si>
  <si>
    <t>申請番号リンク</t>
  </si>
  <si>
    <t>・【削除(##delete##)】ボタンを押した明細を対象として、【削除】画面へ遷移する。</t>
  </si>
  <si>
    <t>一時保存(F7)</t>
  </si>
  <si>
    <t>・申請する前の登録した内容を一時保存する。
・【照会】画面へ遷移する。</t>
  </si>
  <si>
    <t>・テスト請求書チェックシートファイルの登録に用いる証憑ワークの初期化、登録、正式化を行う。
・ワークフローを呼び出す
・【照会】画面へ遷移する。</t>
  </si>
  <si>
    <t>連続申請(Home)</t>
  </si>
  <si>
    <t>・テスト請求書チェックシートファイルの登録に用いる証憑ワークの初期化、登録、正式化を行う。
・ワークフローを呼び出す
・【登録】画面へ遷移する。</t>
  </si>
  <si>
    <t>・【一覧】画面に遷移する。</t>
  </si>
  <si>
    <t>入力内容クリア</t>
  </si>
  <si>
    <t>・画面の入力値を全てクリアする。</t>
  </si>
  <si>
    <t>請求書追加</t>
  </si>
  <si>
    <t>・【請求書ヘルプ】画面を呼び出し、ヘルプ画面で選択した請求書番号の請求明細を全て「請求書明細情報」に追加する。</t>
  </si>
  <si>
    <t>取消申請</t>
  </si>
  <si>
    <t>・【取消申請】画面へ遷移する。</t>
  </si>
  <si>
    <t>引戻</t>
  </si>
  <si>
    <t>・ワークフローを呼び出す。
・【一覧】画面へ遷移する。</t>
  </si>
  <si>
    <t>チェックシート出力</t>
  </si>
  <si>
    <t>・照会データのテスト請求書チェックシートをPDFで出力する。
部署マスタ.製品請求書口座表示区分が「2:東瀝青専用」の場合、東瀝青用のレイアウトで出力する。</t>
  </si>
  <si>
    <t>・【修正】画面へ遷移する。</t>
  </si>
  <si>
    <t>・【照会】画面へ遷移する。
【削除】画面の場合
・該当データを論理削除する。
・【一覧】画面へ遷移する。</t>
  </si>
  <si>
    <t>・テスト請求書チェックシートファイルの登録に用いる証憑ワークの初期化、登録、正式化を行う。
・【照会】画面へ遷移する。</t>
  </si>
  <si>
    <t>・【照会】画面に遷移する。</t>
  </si>
  <si>
    <t>・テスト請求書発行の内容をテスト請求書発行履歴に登録する。
  また、発行結果をテスト請求書に反映する。</t>
  </si>
  <si>
    <t>変更</t>
  </si>
  <si>
    <t>・検索条件の請求書番号に該当するレコードを取得し、【変更取消登録】画面へ遷移する。
・【変更登録画面】へ遷移する。</t>
  </si>
  <si>
    <t>変更取消</t>
  </si>
  <si>
    <t>・検索条件の請求書番号で下記条件に該当するレコードを取得し、【変更取消登録】画面へ遷移する。</t>
  </si>
  <si>
    <t>照会</t>
  </si>
  <si>
    <t>・【照会】画面へ遷移する。</t>
  </si>
  <si>
    <t>・画面の入力値を請求変更取消履歴へ登録する。
・売上・売上明細へ登録する。
・債権管理へ連携する項目を債権請求IFへ登録する。
・【照会】画面へ遷移する。</t>
  </si>
  <si>
    <t>【一覧】画面へ遷移する。</t>
  </si>
  <si>
    <t>・売上・売上明細へ登録する。
・債権管理へ連携する項目を債権請求IFへ登録する。
・【照会】画面へ遷移する。</t>
  </si>
  <si>
    <t>・画面の請求書番号に該当するレコードを取得し、【変更登録】画面へ遷移する。</t>
  </si>
  <si>
    <t>・画面の請求書番号で下記条件に該当するレコードを取得し、【変更取消登録】画面へ遷移する。</t>
  </si>
  <si>
    <t>請求書番号リンク</t>
  </si>
  <si>
    <t>・債権管理へ連携する項目を債権請求IFへ登録する。
・【照会】画面へ遷移する。</t>
  </si>
  <si>
    <t>・請求データの合計請求額が0円以外の場合、債権管理へ連携する項目を債権請求IFへ登録する。
・【照会】画面へ遷移する。</t>
  </si>
  <si>
    <t>・明細情報で対象となっている請求金額変更取消情報を元に、請求金額変更・取消一覧表をPDFで出力する。</t>
  </si>
  <si>
    <t>請求先コードリンク</t>
  </si>
  <si>
    <t>・【点数利用申請登録】画面へ遷移する。</t>
  </si>
  <si>
    <t>・【編集(##modify##)】ボタンを押した明細を対象として、【点数利用申請修正】画面へ遷移する。</t>
  </si>
  <si>
    <t>・リンクをクリックした明細を対象として、【点数利用申請照会】画面へ遷移する。</t>
  </si>
  <si>
    <t>・【削除(##delete##)】ボタンを押した明細を対象として、【点数利用申請削除】画面へ遷移する。</t>
  </si>
  <si>
    <t>・ワークフローを呼び出す
・【点数利用申請一覧】画面へ遷移する。</t>
  </si>
  <si>
    <t>・ワークフローを呼び出す
・【点数利用申請登録】画面へ遷移する。</t>
  </si>
  <si>
    <t>・【点数利用申請一覧】画面へ遷移する。</t>
  </si>
  <si>
    <t>・申請する前の登録した内容を一時保存する。
・【点数利用申請照会】画面へ遷移する。</t>
  </si>
  <si>
    <t>・【点数利用申請照会】画面へ遷移する。</t>
  </si>
  <si>
    <t>・【点数利用申請取消申請】画面へ遷移する。</t>
  </si>
  <si>
    <t>・ワークフローを呼び出す。
・【点数利用申請一覧】画面へ遷移する。</t>
  </si>
  <si>
    <t>一覧表出力</t>
  </si>
  <si>
    <t>・点数利用申請チェックシートをPDFで出力する。</t>
  </si>
  <si>
    <t>・【点数利用申請修正】画面へ遷移する。</t>
  </si>
  <si>
    <t>【照会】画面の場合
・【点数利用申請削除】画面へ遷移する。
【削除】画面の場合
・該当データを申請用ワークテーブル「点数利用申請」「点数利用申請明細」から論理削除する。
・【点数利用申請一覧】画面へ遷移する。</t>
  </si>
  <si>
    <t>・点数利用の取消申請を行う。
・ワークフローを呼び出す。
・【点数利用申請照会】画面へ遷移する。</t>
  </si>
  <si>
    <t>・明細情報の選択チェックボックスがオンの点数利用明細を対象として合材ポイント明細表を出力する。</t>
  </si>
  <si>
    <t>・画面検索条件をもとに、検索条件の対象年月を含む年度の4月から、検索条件の対象年月までの月ごとの売上単価、数量の累計を、及び年度ごとの前々年度、前年度の累計を、販売単価推移表としてEXCELで出力する。</t>
  </si>
  <si>
    <t>・画面検索条件をもとに、検索条件の対象年月を含む年度の4月から、検索条件の対象年月までの月ごとの売上単価、数量の累計を、及び年度ごとの前々年度、前年度の累計を、販売単価推移表としてCSVで出力する。</t>
  </si>
  <si>
    <t>・検索条件に該当する部署を対象として、月別個別出力帳票（売上）をEXCELで出力する。</t>
  </si>
  <si>
    <t>・検索条件に該当する部署を対象として、月別個別出力帳票（売上）をCSVで出力する。</t>
  </si>
  <si>
    <t>・画面検索条件をもとに、商品別売上集計表としてEXCELで出力する。</t>
  </si>
  <si>
    <t>・画面検索条件をもとに、商品別売上集計表としてCSVで出力する。</t>
  </si>
  <si>
    <t>・【購買調書申請登録】画面へ遷移する。</t>
  </si>
  <si>
    <t>・【編集(##modify##)】ボタンを押した明細を対象として、【購買調書申請修正】画面へ遷移する。</t>
  </si>
  <si>
    <t>・【複写(##copy##)】ボタンを押した明細をコピーして、【購買調書申請登録】画面へ遷移する。</t>
  </si>
  <si>
    <t>申請番号</t>
  </si>
  <si>
    <t>・リンクをクリックした明細を対象として、【購買調書申請照会】画面へ遷移する。</t>
  </si>
  <si>
    <t>・【削除(##delete##)】ボタンを押した明細を対象として、【購買調書申請削除】画面へ遷移する。</t>
  </si>
  <si>
    <t>・添付ファイルの正式化を行う。
・申請する前の登録した内容を一時保存する。
・【購買調書申請照会】画面へ遷移する。</t>
  </si>
  <si>
    <t>・送付ファイルの登録、正式化を行う。
・ワークフローを呼び出す。
・【購買調書申請照会】画面へ遷移する。</t>
  </si>
  <si>
    <t>・送付ファイルの登録、正式化を行う。
・ワークフローを呼び出す。
・【購買調書申請登録】画面へ遷移する。</t>
  </si>
  <si>
    <t>・【購買調書申請一覧】画面へ遷移する。</t>
  </si>
  <si>
    <t>・ワークフローを呼び出す。
・【購買調書申請照会】画面へ遷移する。</t>
  </si>
  <si>
    <t>・購買調書申請一覧表をPDFで出力する。</t>
  </si>
  <si>
    <t>・【購買調書申請修正】画面へ遷移する。</t>
  </si>
  <si>
    <t>【照会】画面の場合
・【購買調書申請削除】画面へ遷移する。
【削除】画面の場合
・対象の申請用ワークテーブル「購買調書申請」「購買調書出荷予定申請明細」「購買調書仕入予定申請明細」を論理削除する。
・【購買調書申請一覧】画面へ遷移する。</t>
  </si>
  <si>
    <t>添付(リンク)</t>
  </si>
  <si>
    <t>・【添付ファイル照会】画面に遷移する。</t>
  </si>
  <si>
    <t>確認者追加</t>
  </si>
  <si>
    <t>・【確認者追加】画面へ遷移する。</t>
  </si>
  <si>
    <t>・購買調書申請チェックシートをPDFで出力する。</t>
  </si>
  <si>
    <t>承認/確認(F8)</t>
  </si>
  <si>
    <t>・【承認受付一覧】画面へ遷移する。</t>
  </si>
  <si>
    <t>差戻</t>
  </si>
  <si>
    <t>・購買調書の差戻を行う。
・【承認受付一覧】画面へ遷移する。</t>
  </si>
  <si>
    <t>再表示</t>
  </si>
  <si>
    <t>・【購買調書承認】画面の再表示を行う。</t>
  </si>
  <si>
    <t>・【確認者追加】画面へ遷移する</t>
  </si>
  <si>
    <t>・購買調書の引戻を行う。
・【申請状況一覧】画面へ遷移する。</t>
  </si>
  <si>
    <t>・遷移元画面の【申請状況一覧】画面または【承認状況一覧】画面へ遷移する。</t>
  </si>
  <si>
    <t>・【資材仕入単価申請登録】画面へ遷移する。</t>
  </si>
  <si>
    <t>・【編集(##modify##)】ボタンを押した明細を対象として、【資材仕入単価申請修正】画面へ遷移する。</t>
  </si>
  <si>
    <t>・【複写(##copy##)】ボタンを押した明細をコピーして、【資材仕入単価申請登録】画面へ遷移する。</t>
  </si>
  <si>
    <t>・リンクをクリックした明細を対象として、【資材仕入単価申請照会】画面へ遷移する。</t>
  </si>
  <si>
    <t>・【削除(##delete##)】ボタンを押した明細を対象として、【資材仕入単価申請削除】画面へ遷移する。</t>
  </si>
  <si>
    <t>・画面入力された登録内容で申請用ワークテーブル「工場資材仕入単価申請」を登録する。
・添付ファイルの正式化を行う。
・申請する前の登録した内容を一時保存する。
・【資材仕入単価申請照会】画面へ遷移する。</t>
  </si>
  <si>
    <t>・送付ファイルの登録、正式化を行う。
・仕入単価の承認申請を行う。
・【資材仕入単価申請照会】画面へ遷移する。</t>
  </si>
  <si>
    <t>・画面入力された登録内容で申請用ワークテーブル「工場資材仕入単価申請」を登録する。
・送付ファイルの登録、正式化を行う。
・仕入単価の承認申請を行う。
・【資材仕入単価申請登録】画面へ遷移する。</t>
  </si>
  <si>
    <t>・【資材仕入単価申請一覧】画面へ遷移する。</t>
  </si>
  <si>
    <t>【照会】画面の場合
・【資材仕入単価取消申請】登録画面へ遷移する。</t>
  </si>
  <si>
    <t>・資材仕入単価申請の引戻処理を行う。
・【資材仕入単価申請照会】画面へ遷移する。</t>
  </si>
  <si>
    <t>・資材仕入単価申請一覧表のPDFを出力する。</t>
  </si>
  <si>
    <t>・【資材仕入単価申請修正】画面へ遷移する。</t>
  </si>
  <si>
    <t>【照会】画面の場合
・【資材仕入単価申請削除】画面へ遷移する。
【削除】画面の場合
・対象の申請用ワークテーブル「工場資材仕入単価申請」より論理削除する。
・【資材仕入単価申請一覧】画面へ遷移する。</t>
  </si>
  <si>
    <t>添付ファイル照会</t>
  </si>
  <si>
    <t>・【添付ファイルダイアログ】を表示する。</t>
  </si>
  <si>
    <t>・【資材仕入単価申請】一覧画面へ遷移する。</t>
  </si>
  <si>
    <t>・対象の申請用ワークテーブル「工場資材仕入単価申請」に登録する。
・仕入単価の承認申請を行う。
・【資材仕入単価申請照会】画面へ遷移する。</t>
  </si>
  <si>
    <t>・【資材仕入単価申請照会】画面へ遷移する。</t>
  </si>
  <si>
    <t>・資材仕入単価申請一覧表をPDFで出力する。</t>
  </si>
  <si>
    <t>・資材仕入単価の差戻を行う。
・【承認受付一覧】画面へ遷移する。</t>
  </si>
  <si>
    <t>・【資材仕入単価承認】画面の再表示を行う。</t>
  </si>
  <si>
    <t>・添付ファイル照会画面に遷移する。</t>
  </si>
  <si>
    <t>・資材仕入単価の引戻を行う。
・【申請状況一覧】画面へ遷移する。</t>
  </si>
  <si>
    <t>・明細情報に表示している資材仕入単価を対象として、資材仕入単価マスタ一覧表をPDFで出力する。</t>
  </si>
  <si>
    <t>・明細情報に表示している仕入パターンを対象として、仕入パターン一覧表をPDFで出力する。</t>
  </si>
  <si>
    <t>・検索条件をもとに仕入情報を取得し、仕入パターン一覧表をPDFで出力する。</t>
  </si>
  <si>
    <t>・【発注オーダ登録】画面へ遷移する。</t>
  </si>
  <si>
    <t>・【複写(##copy##)】ボタンを押した明細をコピーして、【発注オーダ登録】画面へ遷移する。</t>
  </si>
  <si>
    <t>・リンクをクリックした明細を対象として、【発注オーダ照会】画面へ遷移する。</t>
  </si>
  <si>
    <t>・【削除(##delete##)】ボタンを押した明細を対象として、【注オーダ削除】画面へ遷移する。</t>
  </si>
  <si>
    <t>・画面入力された登録内容で「納入指示」、および「納入指示明細」を登録する。
・発注オーダの内容を、納入指示書送信区分のメールチェックボックスがONの場合はメール、FAXチェックボックスがONの場合はFAXで仕入先へ送信する。
・【発注オーダ照会】画面へ遷移する。</t>
  </si>
  <si>
    <t>・画面入力された登録内容で「納入指示」、および「納入指示明細」を登録する。
・発注オーダの内容を、納入指示書送信区分のメールチェックボックスがONの場合はメール、FAXチェックボックスがONの場合はFAXで仕入先へ送信する。
・【発注オーダ登録】画面へ遷移する。</t>
  </si>
  <si>
    <t>・【発注オーダ一覧】画面へ遷移する。</t>
  </si>
  <si>
    <t>印刷</t>
  </si>
  <si>
    <t>・納入指示書をPDF出力する。</t>
  </si>
  <si>
    <t>【照会】画面の場合
・【発注オーダ削除】画面へ遷移する。
【削除】画面の場合
・該当データを無効とする。
・【発注オーダ一覧】画面へ遷移する。</t>
  </si>
  <si>
    <t>・画面検索条件に該当する納入指示情報を対象として、発注オーダ一覧表をPDFで出力する。
・画面の再表示を行う。</t>
  </si>
  <si>
    <t>・明細情報に表示しているGr内仕入情報、Gr内売上情報を対象として、Gr内仕入一覧表をPDFで出力する。</t>
  </si>
  <si>
    <t>・【オーダ番号】をクリックした明細を対象として、明細情報の仕入まとめ/購入直納に従い【照会】画面へ遷移する。</t>
  </si>
  <si>
    <t>・【仕入まとめ登録】画面へ遷移する。</t>
  </si>
  <si>
    <t>・【編集(##modify##)】ボタンを押した明細を対象として、【仕入まとめ修正】画面へ遷移する。</t>
  </si>
  <si>
    <t>・【複写(##copy##)】ボタンを押した明細をコピーして、【仕入まとめ登録】画面へ遷移する。</t>
  </si>
  <si>
    <t>オーダ番号リンク</t>
  </si>
  <si>
    <t>・リンクをクリックした明細を対象として、【仕入まとめ照会】画面へ遷移する。</t>
  </si>
  <si>
    <t>・【削除(##delete##)】ボタンを押した明細を対象として、【仕入まとめ削除】画面へ遷移する。</t>
  </si>
  <si>
    <t>・【仕入まとめ照会】画面へ遷移する。</t>
  </si>
  <si>
    <t>・【仕入まとめ一覧】画面へ遷移する。</t>
  </si>
  <si>
    <t>・【仕入まとめ修正】画面へ遷移する。</t>
  </si>
  <si>
    <t>【照会】画面の場合
・【仕入まとめ削除】画面へ遷移する。
【削除】画面の場合
・削除更新後、【仕入まとめ一覧】画面へ遷移する。</t>
  </si>
  <si>
    <t>・【仕入情報一覧】画面または【仕入まとめ一覧】画面へ遷移する。(遷移前の画面)</t>
  </si>
  <si>
    <t>・画面検索条件をもとに仕入情報を取得し、検収未払チェックリストをPDFで出力する。</t>
  </si>
  <si>
    <t>・検収報告一覧表をPDFで出力する。
・申請に用いる証憑ワークの初期化、登録、正式化を行う。
・ワークフローを呼び出す。
・画面を再表示する。</t>
  </si>
  <si>
    <t>・【編集(##modify##)】ボタンを押した明細を対象として、
　対象明細が購買実績の場合
　　【購入金額修正申請】画面へ遷移する。
　対象明細が金額修正の場合
　　【購入金額修正申請】画面へ遷移する。</t>
  </si>
  <si>
    <t>注文書番号(明細)</t>
  </si>
  <si>
    <t>・リンクをクリックした明細を対象として、【購入金額修正申請照会】画面へ遷移する。</t>
  </si>
  <si>
    <t>・【削除(##delete##)】ボタンを押した明細を対象として、【購入金額修正申請削除】画面へ遷移する。</t>
  </si>
  <si>
    <t>・申請する前の登録した内容を一時保存する。
・【購入金額修正申請照会】画面へ遷移する。</t>
  </si>
  <si>
    <t>・購入金額修正申請一覧表をPDFで出力する。
・送付ファイルのワーク登録、正式化を行う。
・ワークフローを呼び出す。
・【購入金額修正申請照会】画面へ遷移する。</t>
  </si>
  <si>
    <t>・購入金額修正申請一覧表をPDFで出力する。
・申請に用いる証憑ワークの初期化、登録、正式化を行う。
・ワークフローを呼び出す。</t>
  </si>
  <si>
    <t>・【購入金額修正申請一覧】画面へ遷移する。</t>
  </si>
  <si>
    <t>・ワークフローを呼び出す。
・【購入金額修正申請照会】画面へ遷移する。</t>
  </si>
  <si>
    <t>購買実績の場合
　・【購入金額修正申請】画面へ遷移する。
金額修正の場合
　・【購入金額修正申請】画面へ遷移する。</t>
  </si>
  <si>
    <t>【照会】画面の場合
・【購入金額修正申請削除】画面へ遷移する。
【削除】画面の場合
・購入金額修正情報の論理削除を行う。
・【購入金額修正申請一覧】画面へ遷移する。</t>
  </si>
  <si>
    <t>・画面検索条件をもとに仕入情報を取得し、仕入未払チェックリストをPDFで出力する。</t>
  </si>
  <si>
    <t>・仕入未払一覧表をPDFで出力する。
・申請に用いる証憑ワークの初期化、登録、正式化を行う。
・ワークフローを呼び出す。
・画面を再表示する。</t>
  </si>
  <si>
    <t>・画面入力された出力条件に従って仕入実績情報の抽出を行い、仕入先別・商品別取引集計表を出力する。</t>
  </si>
  <si>
    <t>・画面入力された出力条件に従って購買調書・仕入実績情報の抽出を行い、選択した帳票をPDF形式で出力する。</t>
  </si>
  <si>
    <t>・画面入力された出力条件に従って仕入実績情報の抽出を行い、選択した帳票をCSV形式で出力する。</t>
  </si>
  <si>
    <t>・画面検索条件に該当する仕入情報を対象として、仕入単価異常値チェックリストをPDFで出力する。
・画面を再表示する。</t>
  </si>
  <si>
    <t>・検索条件に該当する部署を対象に、アスファルト使用実績表をEXCELで出力する。
・画面を再表示する。</t>
  </si>
  <si>
    <t>契約整理番号リンク</t>
  </si>
  <si>
    <t>・登録内容をクリアし、【登録】画面を再表示する。</t>
  </si>
  <si>
    <t>明細削除（商品明細）</t>
  </si>
  <si>
    <t>・廃材委託契約商品明細を削除する。</t>
  </si>
  <si>
    <t>明細複写（商品明細）</t>
  </si>
  <si>
    <t>・廃材委託契約商品明細を複写する。</t>
  </si>
  <si>
    <t>明細追加（商品明細）</t>
  </si>
  <si>
    <t>・廃材委託契約商品明細を追加する。</t>
  </si>
  <si>
    <t>明細削除（客先明細）</t>
  </si>
  <si>
    <t>・廃材委託契約客先明細を削除する。</t>
  </si>
  <si>
    <t>明細追加（客先明細）</t>
  </si>
  <si>
    <t>・廃材委託契約客先明細を追加する。</t>
  </si>
  <si>
    <t>【照会】画面の場合
・【削除】画面へ遷移する。
【削除】画面の場合
・該当データを削除更新する。
・【一覧】画面へ遷移する。</t>
  </si>
  <si>
    <t>・明細情報に表示している出荷情報を対象として、産業廃棄物管理明細表をEXCELで出力する。</t>
  </si>
  <si>
    <t>・【廃棄合材受入登録】画面へ遷移する。</t>
  </si>
  <si>
    <t>・【編集(##modify##)】ボタンを押した明細を対象として、【廃棄合材受入修正】画面へ遷移する。</t>
  </si>
  <si>
    <t>・【複写(##copy##)】ボタンを押した明細をコピーして、【廃棄合材受入登録】画面へ遷移する。</t>
  </si>
  <si>
    <t>・リンクをクリックした明細を対象として、【廃棄合材受入照会】画面へ遷移する。</t>
  </si>
  <si>
    <t>・【削除(##delete##)】ボタンを押した明細を対象として、【廃棄合材受入削除】画面へ遷移する。</t>
  </si>
  <si>
    <t>・内容の確認ができる。</t>
  </si>
  <si>
    <t>・【廃材合材受入照会】画面へ遷移する。</t>
  </si>
  <si>
    <t>・【廃棄合材受入一覧】画面へ遷移する。</t>
  </si>
  <si>
    <t>・【廃棄合材受入修正】画面へ遷移する。</t>
  </si>
  <si>
    <t>【照会】画面の場合
・【廃棄合材受入削除】画面へ遷移する。
【削除】画面の場合
・廃棄合材情報を削除する。
・【廃棄合材受入一覧】画面へ遷移する。</t>
  </si>
  <si>
    <t>・明細情報に表示している受払情報を対象として、受払チェックリスト（「合計」、「明細」の2帳票）をEXCELで出力する。</t>
  </si>
  <si>
    <t>・抽出条件を活性にし、明細情報をクリアする。</t>
  </si>
  <si>
    <t>当月在庫数量0で報告</t>
  </si>
  <si>
    <t>・選択チェックボックスがONの明細に対して、エラーチェック処理を実施し画面を再表示する。</t>
  </si>
  <si>
    <t>・【製品受払報告登録】画面へ遷移する。</t>
  </si>
  <si>
    <t>・【編集(##modify##)】ボタンを押した明細を対象として、【製品受払報告修正】画面へ遷移する。</t>
  </si>
  <si>
    <t>・リンクをクリックした明細を対象として、【製品受払報告照会】画面へ遷移する。</t>
  </si>
  <si>
    <t>・【製品受払報告照会】画面へ遷移する。</t>
  </si>
  <si>
    <t>・【製品受払報告一覧】画面へ遷移する。</t>
  </si>
  <si>
    <t>・【製品受払報告修正】画面へ遷移する。</t>
  </si>
  <si>
    <t>As路盤材登録</t>
  </si>
  <si>
    <t>・【資材受払報告登録】画面へ遷移する。</t>
  </si>
  <si>
    <t>・【編集(##modify##)】ボタンを押した明細を対象として、【資材受払報告修正】画面へ遷移する。</t>
  </si>
  <si>
    <t>・リンクをクリックした明細を対象として、【資材受払報告照会】画面へ遷移する。</t>
  </si>
  <si>
    <t>・【資材受払報告照会】画面へ遷移する。</t>
  </si>
  <si>
    <t>・【資材受払報告一覧】画面へ遷移する。</t>
  </si>
  <si>
    <t>・【資材受払報告修正】画面へ遷移する。</t>
  </si>
  <si>
    <t>・【その他資材受払報告登録】画面へ遷移する。</t>
  </si>
  <si>
    <t>・【編集(##modify##)】ボタンを押した明細を対象として、【その他資材受払報告修正】画面へ遷移する。</t>
  </si>
  <si>
    <t>・リンクをクリックした明細を対象として、【その他資材受払報告照会】画面へ遷移する。</t>
  </si>
  <si>
    <t>・【その他資材受払報告照会】画面へ遷移する。</t>
  </si>
  <si>
    <t>・【その他資材受払報告一覧】画面へ遷移する。</t>
  </si>
  <si>
    <t>・【その他資材受払報告修正】画面へ遷移する。</t>
  </si>
  <si>
    <t>・原価・損益仮計算処理を実行する。
・JV工場月次確定処理を実行する。</t>
  </si>
  <si>
    <t>原価・損益計算処理の実行履歴を最新化するため、画面を再表示する。</t>
  </si>
  <si>
    <t>・申請に用いる証憑ワークの初期化、登録、正式化を行う。
・ワークフローを呼び出す。
・検索処理を行い、申請後のデータ状態で画面表示する。</t>
  </si>
  <si>
    <t>保存(F8)</t>
  </si>
  <si>
    <t>・画面入力値を登録、更新する。</t>
  </si>
  <si>
    <t>・登録画面へ遷移する。</t>
  </si>
  <si>
    <t>モニタリスト出力</t>
  </si>
  <si>
    <t>・画面一覧上で選択された明細データに関するモニタリストをPDF形式で出力する</t>
  </si>
  <si>
    <t>・【複写(##copy##)】ボタンを押した明細をコピーして、【登録】画面へ遷移する。（金額を除く）</t>
  </si>
  <si>
    <t>複写(金額含む)</t>
  </si>
  <si>
    <t>・【複写(金額含む)】ボタンを押した明細をコピーして、【登録】画面へ遷移する。</t>
  </si>
  <si>
    <t>・【赤伝票作成】ボタンを押した明細を対象として、【赤伝票作成】画面へ遷移する。</t>
  </si>
  <si>
    <t>・合材振替モニタリストの登録に用いる証憑の初期化、登録、正式化を行う。
・ワークフローを呼び出す
・【照会】画面へ遷移する。</t>
  </si>
  <si>
    <t>・合材振替モニタリストの登録に用いる証憑ワークの初期化、登録、正式化を行う。
・ワークフローを呼び出す
・【登録】画面へ遷移する。</t>
  </si>
  <si>
    <t>・照会したデータのモニタリストをPDF形式で出力する</t>
  </si>
  <si>
    <t>【照会】画面の場合
・【削除】画面へ遷移する。
【削除】画面の場合
・該当データを論理削除する。
・【一覧】画面へ遷移する。</t>
  </si>
  <si>
    <t>・合材振替モニタリストファイルの登録に用いる証憑ワークの初期化、登録、正式化を行う。
・ワークフローを呼び出す
・【照会】画面へ遷移する。</t>
  </si>
  <si>
    <t>・画面検索条件をもとに受払情報を取得し、在庫管理表をEXCELで出力する。</t>
  </si>
  <si>
    <t>・画面検索条件をもとに受払情報を取得し、在庫管理表をCSVで出力する。</t>
  </si>
  <si>
    <t>年月</t>
  </si>
  <si>
    <t>・リンクをクリックした明細を対象として、【工場仮締登録】画面へ遷移する。
・選択した明細の明細情報.部署コードと明細情報.年月を【工場仮締登録】画面にて使用する。</t>
  </si>
  <si>
    <t>検収未払仮締「確認」</t>
  </si>
  <si>
    <t>検収未払仮締「仮締」</t>
  </si>
  <si>
    <t>検収未払仮締「解除」</t>
  </si>
  <si>
    <t>売上仮締「確認」</t>
  </si>
  <si>
    <t>売上仮締「仮締」</t>
  </si>
  <si>
    <t>・合材業務締に処理年月の翌月のデータが存在しない場合、合材業務締区分の5種類分で翌月の業務締め未実施データの登録を行う。
・論理在庫算出を行う。
・画面を再表示する。</t>
  </si>
  <si>
    <t>売上仮締「解除」</t>
  </si>
  <si>
    <t>仕入未払仮締「確認」</t>
  </si>
  <si>
    <t>仕入未払仮締「仮締」</t>
  </si>
  <si>
    <t>仕入未払仮締「解除」</t>
  </si>
  <si>
    <t>受払締「確認」</t>
  </si>
  <si>
    <t>受払締「解除」</t>
  </si>
  <si>
    <t>工場締状況一覧</t>
  </si>
  <si>
    <t>・【工場締状況一覧】画面に遷移する。</t>
  </si>
  <si>
    <t>・画面入力された検索条件に従って、指定された帳票をEXCEL形式で出力する。</t>
  </si>
  <si>
    <t>・画面検索条件をもとに、製造数量表をEXCELで出力する。</t>
  </si>
  <si>
    <t>・画面検索条件をもとに、製造数量表をCSVで出力する。</t>
  </si>
  <si>
    <t>・画面入力された検索条件に従って、製品品目別原価一覧表をEXCEL形式で出力する。</t>
  </si>
  <si>
    <t>・画面入力された検索条件に従って、製品品目別原価一覧表をCSV形式で出力する。</t>
  </si>
  <si>
    <t>・画面入力された検索条件に従って、製造原価費目別確認表をEXCEL形式で出力する。
・画面の再描画を行う。</t>
  </si>
  <si>
    <t>・画面入力された検索条件に従って、製造原価費目別確認表をCSV形式で出力する。
・画面の再描画を行う。</t>
  </si>
  <si>
    <t>・画面入力された検索条件に従って、工場収益構造別売上高表をEXCEL形式で出力する。</t>
  </si>
  <si>
    <t>・画面入力された検索条件に従って、工場収益構造別売上高表をCSV形式で出力する。</t>
  </si>
  <si>
    <t>・画面入力された検索条件に従って、工場損益表をEXCEL形式で出力する。</t>
  </si>
  <si>
    <t>・画面入力された検索条件に従って、工場損益表をCSV形式で出力する。</t>
  </si>
  <si>
    <t>出力単位コード</t>
  </si>
  <si>
    <t>・検索条件をもとに検索を行い、明細情報に一覧表示を行う。</t>
  </si>
  <si>
    <t>・画面入力された検索条件に従って、業務運営計画実績対比表をEXCEL形式で出力する。</t>
  </si>
  <si>
    <t>・画面入力された検索条件に従って、業務運営計画実績対比表をCSV形式で出力する。</t>
  </si>
  <si>
    <t>・画面の出力条件で指定した内容を条件に製品業績一覧表をEXCELで出力する。</t>
  </si>
  <si>
    <t>・画面の出力条件で指定した内容を条件に製品業績一覧表をCSVで出力する。</t>
  </si>
  <si>
    <t>・画面入力された検索条件に従って、製品・連結業績確認表をEXCEL形式で出力する。</t>
  </si>
  <si>
    <t>・画面入力された検索条件に従って、製品・連結業績確認表をCSV形式で出力する。</t>
  </si>
  <si>
    <t>・画面入力された検索条件に従って、管理指標実績をEXCEL形式で出力する。</t>
  </si>
  <si>
    <t>・画面入力された検索条件に従って、管理指標実績をCSV形式で出力する。</t>
  </si>
  <si>
    <t>・画面入力された検索条件に従い工場実績表をEXCEL形式で出力を行う。
・画面の再描画を行う。</t>
  </si>
  <si>
    <t>・画面入力された検索条件に従い工場実績表をCSV形式で出力を行う。
・画面の再描画を行う。</t>
  </si>
  <si>
    <t>・画面検索条件をもとに、製品販売成績表（売上高）をEXCELで出力する。</t>
  </si>
  <si>
    <t>・画面検索条件をもとに、製品販売成績表（売上高）をCSVで出力する。</t>
  </si>
  <si>
    <t>・画面検索条件をもとに、製品販売成績表（数量）をEXCELで出力する。</t>
  </si>
  <si>
    <t>・画面検索条件をもとに、製品販売成績表（数量）をCSVで出力する。</t>
  </si>
  <si>
    <t>・検索条件に該当する工場損益計画表をExcelで出力する。
・画面の再表示を行う。</t>
  </si>
  <si>
    <t>取込</t>
  </si>
  <si>
    <t>・アップロード情報を登録する。
・エラーが存在しない場合、工場損益計画関連テーブル、業績計画を洗い替えで登録する。
・画面の再表示を行う。</t>
  </si>
  <si>
    <t>・画面の出力条件で指定した内容を条件に製品業績予算集計表をEXCELで出力する。</t>
  </si>
  <si>
    <t>・検索条件に該当する合材配合マスタ登録票をExcelで出力する。
・画面の再表示を行う。</t>
  </si>
  <si>
    <t>・アップロード情報とエラーが存在する場合アップロードエラー情報を登録する。
・エラーが存在しない場合、合材配合マスタを洗い替えで登録する。
・画面の再表示を行う。</t>
  </si>
  <si>
    <t>・合材配合マスタを登録・更新する。
・【照会】画面へ遷移する。</t>
  </si>
  <si>
    <t>・合材配合マスタを登録・更新する。
・【登録】画面へ遷移する。</t>
  </si>
  <si>
    <t>【照会】画面の場合
・【削除】画面へ遷移する。
【削除】画面の場合
・該当データの停止・取消を行う。
・【一覧】画面へ遷移する。</t>
  </si>
  <si>
    <t>・画面の再表示を行う。</t>
  </si>
  <si>
    <t>※部署締め処理年月は、共通処理を利用し、会計年月を取得する。</t>
  </si>
  <si>
    <t>・エラーチェックを行う。
・【照会】画面へ遷移する。
【削除】画面の場合
・対象データの使用終了年月を部署締め処理年月の前月に修正し、【一覧】画面へ遷移する。
・対象データを削除し、【一覧】画面へ遷移する。</t>
  </si>
  <si>
    <t>・【検索条件】に入力されている項目を対象として、
　重点得意先別販売計画表をEXCELで出力する。</t>
  </si>
  <si>
    <t>・アップロード情報.付加情報の先頭4桁（対象年度）　＜　画面の対象年度で、対象業務が
　「重点得意先別販売計画表アップロード」のアップロード情報が存在する場合、削除する。
　削除対象のアップロード情報に紐づくアップロードエラー情報を削除する。
・アップロード情報とエラーが存在する場合アップロードエラー情報を登録する。
・エラーが存在しない場合、Excelファイルを基に重点得意先別販売年間計画、重点得意先別販売月別計画、重点得意先別販売請求先別計画のレコードを登録する。
・画面の再表示を行う。</t>
  </si>
  <si>
    <t>・【検索条件】に入力されている項目を対象として、重点得意先別期首販売計画集計表をEXCELで出力する。</t>
  </si>
  <si>
    <t>・検索条件に入力されている項目を対象として、重点得意先別販売見通し表をEXCELで出力する。</t>
  </si>
  <si>
    <t>・アップロード情報.付加情報の先頭6桁（対象年月）＜　画面の対象年月で対象業務が
　「重点得意先別販売見通し表アップロード」のアップロード情報が存在する場合、削除する。
　削除対象のアップロード情報に紐づくアップロードエラー情報を削除する。
・エラーが存在する場合、アップロード情報、アップロードエラー情報を登録する。
・エラーが存在しない場合、アップロード情報の登録及びExcelファイルを基に営業担当者コード、対象年月単位で重点得意先別販売見通し、重点得意先別販売見通し明細のレコードを洗替する。
・画面の再表示を行う。</t>
  </si>
  <si>
    <t>・検索条件に入力されている項目を対象として、合材獲得戦略表をEXCELで出力する。</t>
  </si>
  <si>
    <t>・【出力条件】に入力されている項目を対象として、得意先別販売実績推移表としてEXCELで出力する。</t>
  </si>
  <si>
    <t>・【出力条件】に入力されている項目を対象として、得意先別販売実績推移表をCSVで出力する。</t>
  </si>
  <si>
    <t>・【出力条件】に入力されている項目を対象として、得意先別販売管理表をEXCELで出力する。</t>
  </si>
  <si>
    <t>・画面検索条件をもとに、得意先別取引状況表としてEXCELで出力する。</t>
  </si>
  <si>
    <t>契約先・仕入先</t>
  </si>
  <si>
    <t>・【登録】画面(契約先・仕入先)へ遷移する。</t>
  </si>
  <si>
    <t>納入先</t>
  </si>
  <si>
    <t>・【登録】画面(納入先)へ遷移する。</t>
  </si>
  <si>
    <t>Gr内取引</t>
  </si>
  <si>
    <t>・【登録】画面(Gr内取引)へ遷移する。</t>
  </si>
  <si>
    <t>サテライト</t>
  </si>
  <si>
    <t>・【登録】画面(サテライト)へ遷移する。</t>
  </si>
  <si>
    <t>・【登録】画面(その他)へ遷移する。</t>
  </si>
  <si>
    <t>・【編集(##modify##)】ボタンを押した明細を対象として、明細の直接取引先区分が「契約先」「仕入先」「契約先&amp;仕入先」の場合、【修正】画面(契約先・仕入先)へ遷移する。</t>
  </si>
  <si>
    <t>・【複写(##copy##)】ボタンを押した明細をコピーして、明細の直接取引先区分が「契約先」「仕入先」「契約先&amp;仕入先」の場合、【登録】画面(契約先・仕入先)へ遷移する。</t>
  </si>
  <si>
    <t>直接取引先コードリンク</t>
  </si>
  <si>
    <t>・リンクをクリックした明細を対象として、明細の直接取引先区分が「契約先」「仕入先」「契約先&amp;仕入先」の場合、【照会】画面(契約先・仕入先)へ遷移する。</t>
  </si>
  <si>
    <t>・【削除(##delete##)】ボタンを押した明細を対象として、明細の直接取引先区分が「契約先」「仕入先」「契約先&amp;仕入先」の場合、【削除】画面(契約先・仕入先)へ遷移する。</t>
  </si>
  <si>
    <t>取込（支払条件）</t>
  </si>
  <si>
    <t>・参照ボタンで表示したファイル選択ダイアログの選択されたファイルを支払条件の明細に追加する。</t>
  </si>
  <si>
    <t>明細削除（支払条件）</t>
  </si>
  <si>
    <t>・明細を削除する(明細でチェックボックスをONにした明細が対象)対応したリストのみが対象。</t>
  </si>
  <si>
    <t>取込（回収条件）</t>
  </si>
  <si>
    <t>・参照ボタンで表示したファイル選択ダイアログの選択されたファイルを回収条件の明細に追加する。</t>
  </si>
  <si>
    <t>明細削除（回収条件）</t>
  </si>
  <si>
    <t>・明細を削除する(明細でチェックボックスをONにした明細が対象)対応したリストのみが対象。（明細削除（回収条件）は、回収条件の明細のみ対象とする）</t>
  </si>
  <si>
    <t>明細削除（請求書情報）</t>
  </si>
  <si>
    <t>・明細を削除する。(【請求書情報】の選択チェックボックスをONにした明細が対象)</t>
  </si>
  <si>
    <t>明細複写（請求書情報）</t>
  </si>
  <si>
    <t>・明細を複写する。(【請求書情報】の選択チェックボックスをONにした明細が対象)</t>
  </si>
  <si>
    <t>明細追加（請求書情報）</t>
  </si>
  <si>
    <t>・明細を追加する。(追加行数は画面で指定する)</t>
  </si>
  <si>
    <t>明細削除（納入指示書情報）</t>
  </si>
  <si>
    <t>・明細を削除する。(【納入指示書情報】の選択チェックボックスをONにした明細が対象)</t>
  </si>
  <si>
    <t>明細複写（納入指示書情報）</t>
  </si>
  <si>
    <t>・明細を複写する。(【納入指示書情報】の選択チェックボックスをONにした明細が対象)</t>
  </si>
  <si>
    <t>明細追加（納入指示書情報）</t>
  </si>
  <si>
    <t>・画面の入力値をDBへ登録する。
・登録内容をクリアし、【登録】画面を再表示する。</t>
  </si>
  <si>
    <t>明細削除</t>
  </si>
  <si>
    <t>明細複写</t>
  </si>
  <si>
    <t>明細追加</t>
  </si>
  <si>
    <t>【照会】画面の場合
・【削除】画面へ遷移する。
【削除】画面の場合
・該当データを物理削除する。
・【一覧】画面へ遷移する。</t>
  </si>
  <si>
    <t>・変更内容でDBを更新する。
・検索処理を行い、一括更新後のデータ状態で画面表示する。</t>
  </si>
  <si>
    <t>商品コードリンク</t>
  </si>
  <si>
    <t>・画面内容をDBに登録、または更新する。
・【照会】画面へ遷移する。</t>
  </si>
  <si>
    <t>【照会】画面の場合
・【削除】画面へ遷移する。
【削除】画面の場合
・該当データを削除する。
・【一覧】画面へ遷移する。</t>
  </si>
  <si>
    <t>製品品目コードリンク</t>
  </si>
  <si>
    <t>・明細を削除する(一覧明細でチェックボックスをオンにした明細が対象)。</t>
  </si>
  <si>
    <t>・明細を追加する(追加行数は画面で指定する)。</t>
  </si>
  <si>
    <t>・【修正】画面へ遷移する</t>
  </si>
  <si>
    <t>・【照会】画面へ遷移する。
・製品品目マスタの削除を行う。
・製品品目単位マスタの削除を行う。
・【一覧】画面に遷移する。</t>
  </si>
  <si>
    <t>・【車番マスタ登録】画面へ遷移する。</t>
  </si>
  <si>
    <t>・【編集(##modify##)】ボタンを押した明細を対象として、【車番マスタ修正】画面へ遷移する。</t>
  </si>
  <si>
    <t>・【複写(##copy##)】ボタンを押した明細をコピーして、【車番マスタ登録】画面へ遷移する。</t>
  </si>
  <si>
    <t>車番コードリンク</t>
  </si>
  <si>
    <t>・リンクをクリックした明細を対象として、【車番マスタ照会】画面へ遷移する。</t>
  </si>
  <si>
    <t>車番リンク</t>
  </si>
  <si>
    <t>・【削除(##delete##)】ボタンを押した明細を対象として、【車番マスタ削除】画面へ遷移する。</t>
  </si>
  <si>
    <t>・【車番マスタ照会】画面へ遷移する。</t>
  </si>
  <si>
    <t>・登録内容をクリアし、画面を再表示する。
・【車番マスタ登録】画面へ遷移する。</t>
  </si>
  <si>
    <t>・【車番マスタ一覧】画面に遷移する。</t>
  </si>
  <si>
    <t>・【車番マスタ修正】画面へ遷移する。</t>
  </si>
  <si>
    <t>・【車番マスタ照会】画面へ遷移する。
【削除】画面の場合
・該当データを削除する。
・【車番マスタ一覧】画面へ遷移する。</t>
  </si>
  <si>
    <t>・【車番マスタ一覧】画面へ遷移する。</t>
  </si>
  <si>
    <t>・【場所マスタ登録】画面へ遷移する。</t>
  </si>
  <si>
    <t>・【編集(##modify##)】ボタンを押した明細を対象として、【場所マスタ修正】画面へ遷移する。</t>
  </si>
  <si>
    <t>・【複写(##copy##)】ボタンを押した明細をコピーして、【場所マスタ登録】画面へ遷移する。</t>
  </si>
  <si>
    <t>場所コードリンク</t>
  </si>
  <si>
    <t>・リンクをクリックした明細を対象として、【場所マスタ照会】画面へ遷移する。</t>
  </si>
  <si>
    <t>・【削除(##delete##)】ボタンを押した明細を対象として、【場所マスタ削除】画面へ遷移する。</t>
  </si>
  <si>
    <t>・画面の入力値をDBへ登録・更新する。
・【場所マスタ照会】画面へ遷移する。</t>
  </si>
  <si>
    <t>・登録内容をクリアし、画面を再表示する。
・【場所マスタ登録】画面へ遷移する。</t>
  </si>
  <si>
    <t>・【場所マスタ一覧】画面に遷移する。</t>
  </si>
  <si>
    <t>・【場所マスタ修正】画面へ遷移する。</t>
  </si>
  <si>
    <t>【照会】画面の場合
・【場所マスタ削除】画面へ遷移する。
【削除】画面の場合
・該当データを削除する。
・【場所マスタ一覧】画面へ遷移する。</t>
  </si>
  <si>
    <t>・【場所マスタ一覧】画面へ遷移する。</t>
  </si>
  <si>
    <t>部署コードリンク</t>
  </si>
  <si>
    <t>・該当データを削除する。
・【一覧】画面へ遷移する。</t>
  </si>
  <si>
    <t>工場摘要区分</t>
  </si>
  <si>
    <t>・明細を削除する(一覧明細でチェックボックスをオンにした明細が対象)</t>
  </si>
  <si>
    <t>・明細を複写する(一覧明細でチェックボックスをオンにした明細が対象)</t>
  </si>
  <si>
    <t>・明細を追加する(追加行数は画面で指定する)</t>
  </si>
  <si>
    <t>・検索結果を対象として、工場摘要マスタ一覧表をEXCELで出力する。
　画面検索条件.工場摘要区分の「請求変更・取消理由」、「廃棄合材発生理由」「交換品摘要」のチェックボックスがONの場合、画面検索条件の部署「コード」にかかわらず、工場摘要マスタ.工場摘要区分が「4:請求変更・取消理由」、「5:廃棄合材発生理由」、「7:交換品摘要」の工場摘要マスタ情報を工場摘要マスタ.部署コードが「0」で検索する。</t>
  </si>
  <si>
    <t>・入力値を登録・更新する。</t>
  </si>
  <si>
    <t>点数条件区分リンク</t>
  </si>
  <si>
    <t>・画面内容をDBに登録、または更新する。
【登録】画面の場合
・点数条件マスタに登録する。
【修正】画面の場合
・点数条件マスタを更新する。
・【照会】画面へ遷移する。</t>
  </si>
  <si>
    <t>・画面の入力値をDBへ登録・更新する。
・画面を再表示する。</t>
  </si>
  <si>
    <t>・【購入単価権限マスタ登録】画面へ遷移する。</t>
  </si>
  <si>
    <t>・【編集(##modify##)】ボタンを押した明細を対象として、【購入単価権限マスタ修正】画面へ遷移する。</t>
  </si>
  <si>
    <t>・【複写(##copy##)】ボタンを押した明細をコピーして、【購入単価権限マスタ登録】画面へ遷移する。</t>
  </si>
  <si>
    <t>部署コード</t>
  </si>
  <si>
    <t>・リンクをクリックした明細を対象として、【購入単価権限マスタ照会】画面へ遷移する。</t>
  </si>
  <si>
    <t>・【削除(##delete##)】ボタンを押した明細を対象として、【購入単価権限マスタ削除】画面へ遷移する。</t>
  </si>
  <si>
    <t>【登録】画面の場合
・画面の入力値を登録・更新する。
【修正】画面の場合
・画面の入力値を登録・更新する。
　①表示しているデータの使用終了日を当日-1までに更新する
　②画面の入力値を当日開始のデータで登録する
・【購入単価権限マスタ照会】画面へ遷移する。</t>
  </si>
  <si>
    <t>・登録イベントと同様のエラーチェック、登録・更新処理を行う。
・【購入単価権限マスタ登録】画面へ遷移する。</t>
  </si>
  <si>
    <t>【購入単価権限マスタ一覧】画面へ遷移する。</t>
  </si>
  <si>
    <t>・【購入単価権限マスタ修正】画面へ遷移する。</t>
  </si>
  <si>
    <t>【照会】画面の場合
・クリックされた明細を対象として、【購入単価権限マスタ削除】画面へ遷移する。
【削除】画面の場合
・該当データを削除する。
・削除後、【購入単価権限マスタ一覧】画面へ遷移する。</t>
  </si>
  <si>
    <t>費目コードリンク</t>
  </si>
  <si>
    <t>・画面検索条件をもとに、支店別子会社内訳表としてEXCELで出力する。</t>
  </si>
  <si>
    <t>・【取下金分配登録】画面へ遷移する。</t>
  </si>
  <si>
    <t>JV取下分配番号リンク</t>
  </si>
  <si>
    <t>・リンクをクリックした明細を対象として、【取下金分配照会】画面へ遷移する。</t>
  </si>
  <si>
    <t>・【削除(##delete##)】ボタンを押した明細を対象として、【取下金分配削除】画面へ遷移する。</t>
  </si>
  <si>
    <t>・【取下金分配照会】画面へ遷移する。</t>
  </si>
  <si>
    <t>・【取下金分配一覧】画面へ遷移する。</t>
  </si>
  <si>
    <t>【照会】画面の場合
・【取下金分配削除】画面へ遷移する。
【削除】画面の場合
・削除更新後、【取下金分配一覧】画面へ遷移する。</t>
  </si>
  <si>
    <t>・画面入力された出力条件に従って抽出を行い、選択した帳票を出力する。</t>
  </si>
  <si>
    <t>・画面入力された出力条件に従って抽出を行い、「伝票別出資金内訳書」を出力する。</t>
  </si>
  <si>
    <t>・【Gr内売上単価申請登録】画面へ遷移する。</t>
  </si>
  <si>
    <t>追加・変更</t>
  </si>
  <si>
    <t>停止・取消</t>
  </si>
  <si>
    <t>・【Gr内売上単価停止・取消申請登録】画面へ遷移する。</t>
  </si>
  <si>
    <t>・【編集(##modify##)】ボタンを押した明細を対象として、【修正】画面へ遷移する。
　申請種別が「新規申請」または「追加・変更申請」の場合、【Gr内売上単価申請修正】画面へ遷移する。
　申請種別が「停止・取消申請」の場合、【Gr内売上単価停止・取消申請修正】画面へ遷移する。</t>
  </si>
  <si>
    <t>・【複写(##copy##)】ボタンを押した明細をコピーして、【Gr内売上単価申請登録】画面へ遷移する。</t>
  </si>
  <si>
    <t>・リンクをクリックした明細を対象として、各画面へ遷移する。
　申請種別が「新規申請」または「追加・変更申請」の場合、【Gr内売上単価申請照会】画面へ遷移する。
　申請種別が「停止・取消申請」の場合、【Gr内売上単価停止・取消申請照会】画面へ遷移する。</t>
  </si>
  <si>
    <t>・【削除(##delete##)】ボタンを押した明細を対象として、各画面へ遷移する。
　申請種別が「新規申請」または「追加・変更申請」の場合、【Gr内売上単価申請削除】画面へ遷移する。
　申請種別が「停止・取消申請」の場合、【Gr内売上単価停止・取消申請削除】画面へ遷移する。</t>
  </si>
  <si>
    <t>・申請する前の登録した内容を一時保存する。
・【Gr内売上単価申請照会】画面へ遷移する。</t>
  </si>
  <si>
    <t>・画面内容を登録、または更新する。
・ワークフローを呼び出す。
・画面項目.販売先部署コードが「NIPPO」以外の場合、下記を行う。
　１．申請情報を登録する。
　２．マスタの登録・更新を行う。
　　2-1.承認されたGr内売上単価の使用開始年月より未来の使用開始年月を持つマスタが既に存在した場合、既存マスタの物理削除を行う。
　　2-2.承認されたGr内売上単価をマスタ登録する。
　　2-3.承認されたデータと重複する期間のマスタが既に存在した場合、既存データの使用終了年月を設定する。
・【Gr内売上単価申請照会】画面へ遷移する。</t>
  </si>
  <si>
    <t>・【Gr内売上単価申請一覧】画面へ遷移する。</t>
  </si>
  <si>
    <t>最新のGr内売上単価引用</t>
  </si>
  <si>
    <t>・ワークフローを呼び出す。
・【Gr内売上単価申請照会】画面へ遷移する。</t>
  </si>
  <si>
    <t>・Gr内売上単価申請一覧表のPDFを出力する。</t>
  </si>
  <si>
    <t>・【Gr内売上単価申請修正】画面へ遷移する。</t>
  </si>
  <si>
    <t>【照会】画面の場合
・【Gr内売上単価申請削除】画面へ遷移する。
【削除】画面の場合
・申請テーブルより論理削除する。
・【Gr内売上単価申請一覧】画面へ遷移する。</t>
  </si>
  <si>
    <t>・画面入力された検索条件に従って明細検索を行い、検索結果を画面表示する。</t>
  </si>
  <si>
    <t>・抽出条件を活性にし、変更対象をクリアする。</t>
  </si>
  <si>
    <t>・申請する前の登録した内容を一時保存する。
・【Gr内売上単価停止・取消申請照会】画面へ遷移する。</t>
  </si>
  <si>
    <t>・ワークフローを呼び出す。
・画面項目.販売先部署コードが「NIPPO」以外の場合、下記を行う。
　１．申請情報を登録する。
　２．マスタの登録・更新を行う。
　　2-1.承認されたGr内売上単価マスタの使用開始年月が売上処理年月より未来の場合、物理削除を行う。
　　2-2.承認されたGr内売上単価マスタの使用開始年月が売上処理年月以下の場合、使用終了年月の更新を行う。
・【Gr内売上単価停止・取消申請照会】画面へ遷移する。</t>
  </si>
  <si>
    <t>・ワークフローを呼び出す。
・【Gr内売上単価停止・取消申請照会】画面へ遷移する。</t>
  </si>
  <si>
    <t>・Gr内売上単価申請一覧表をPDFで出力する。</t>
  </si>
  <si>
    <t>・【Gr内売上単価停止・取消申請修正】画面へ遷移する。</t>
  </si>
  <si>
    <t>・【Gr内売上単価停止・取消申請削除】画面へ遷移する。</t>
  </si>
  <si>
    <t>停止・取消申請</t>
  </si>
  <si>
    <t>・Gr内売上単価の引戻を行う。
・【申請状況一覧】画面へ遷移する。</t>
  </si>
  <si>
    <t>・【Gr内売上単価承認】画面の再表示を行う。</t>
  </si>
  <si>
    <t>・回章種別区分が「承認」の場合、画面入力値を登録、更新する。
　１．申請情報を更新する。
　２．最終承認の場合、合わせて下記を行う。
　　2-1.承認されたデータの使用開始年月が売上処理年月より未来の場合、既存マスタの物理削除を行う。
　　2-2.承認されたデータの使用終了年月を設定する。</t>
  </si>
  <si>
    <t>・パラメータ.回章者コードの回章種別区分により以下の処理を行う。
　回章種別区分が「承認」の場合、Gr内売上単価の承認を行う。
　回章種別区分が「回章」の場合、Gr内売上単価の確認を行う。
・回章種別区分が「承認」の場合、画面入力値を登録、更新する。
　１．申請情報を更新する。
　２．最終承認の場合、合わせて下記を行う。
　　2-1.承認されたGr内売上単価マスタの使用開始年月が売上処理年月より未来の場合、物理削除を行う。
　　2-2.承認されたGr内売上単価マスタの使用開始年月が売上処理年月以下の場合、使用終了年月の更新を行う。</t>
  </si>
  <si>
    <t>・Gr内売上単価の差戻を行う。
・更新する。
　①履歴区分「申請時」に履歴区分が「最新」の状態を反映する。
　②履歴区分が「最新」を物理削除する。
・【承認受付一覧】画面へ遷移する。</t>
  </si>
  <si>
    <t>・画面入力された出力条件に従ってGr内売上単価情報の抽出を行い、Gr内売上単価マスタ一覧表をEXCELで出力する。</t>
  </si>
  <si>
    <t>商品コード</t>
  </si>
  <si>
    <t>・リンクをクリックした明細を対象として、呼び出し元の画面へ遷移する。</t>
  </si>
  <si>
    <t>取引先コード</t>
  </si>
  <si>
    <t>・リンクをクリックした明細を対象として、呼び出し元の画面へ遷移する。
 呼び出し元画面にリンクをクリックされた取引先コードを返却する。</t>
  </si>
  <si>
    <t>・リンクをクリックした明細を対象として、呼び出し元の画面へ遷移する。
 呼び出し元画面にリンクをクリックされた直接取引先コードおよび直接取引先略称、請求先名称を返却する。</t>
  </si>
  <si>
    <t>場所コード</t>
  </si>
  <si>
    <t>車番</t>
  </si>
  <si>
    <t>工場摘要コード</t>
  </si>
  <si>
    <t>検索　</t>
  </si>
  <si>
    <t>・画面の検索条件をもとに検索処理を行い、明細表示する。</t>
  </si>
  <si>
    <t>・リンクをクリックした明細のオーダ番号を呼び出し元へ反映させる。</t>
  </si>
  <si>
    <t>注文書番号</t>
  </si>
  <si>
    <t>・リンクをクリックした明細を対象として、注文書番号を各種入力画面へ返却し遷移する。</t>
  </si>
  <si>
    <t>請求書番号</t>
  </si>
  <si>
    <t>・リンクをクリックした明細の請求書番号を呼び出し元へ反映させる。</t>
  </si>
  <si>
    <t>・リンクをクリックした明細の請求書番号、請求書番号(13桁)の後ろ7桁を呼び出し元へ反映させる。</t>
  </si>
  <si>
    <t>・リンクをクリックした明細を対象として、各種入力画面に受注番号を返す</t>
  </si>
  <si>
    <t>・リンクをクリックした明細のオーダ番号を呼出元の画面へ反映させ、本画面を閉じる。</t>
  </si>
  <si>
    <t>・リンクをクリックした明細を対象として、各種入力画面へ遷移する。</t>
  </si>
  <si>
    <t>・リンクをクリックした明細を対象として、発注オーダ登録画面へ遷移する。</t>
  </si>
  <si>
    <t>社員コード</t>
  </si>
  <si>
    <t>OK</t>
  </si>
  <si>
    <t>・明細情報の選択チェックボックスがオンの営業担当者を対象として、呼び出し元の画面へ遷移する。</t>
  </si>
  <si>
    <t>・明細情報の選択チェックボックスがオンの製品品目を対象として、呼び出し元の画面へ遷移する。</t>
  </si>
  <si>
    <t>・リンクをクリックした明細を対象として、各種入力画面に製品品目コード、製品品目名、製品品目略称を返す。</t>
  </si>
  <si>
    <t>・リンクをクリックした明細を対象として、各種入力画面に製品品目コードを返す。</t>
  </si>
  <si>
    <t>テスト請求書番号</t>
  </si>
  <si>
    <t>・リンクをクリックした明細を対象として、各種入力画面にリンクをクリックされたテスト請求書番号の「部署コード」と「T」を除いた7桁の数字を返す</t>
  </si>
  <si>
    <t>資材仕入単価番号</t>
  </si>
  <si>
    <t>・リンクをクリックした明細を対象として、各種入力画面へ遷移する。
　各種入力画面にリンクをクリックされた資材仕入単価番号を返す。</t>
  </si>
  <si>
    <t>単位コード</t>
  </si>
  <si>
    <t>・リンクをクリックした明細を対象として、呼び出し元の画面へ遷移する。
　呼び出し元の画面にリンクをクリックされた単位コードおよび単位名を返す。</t>
  </si>
  <si>
    <t>・リンクをクリックした明細を対象として、呼び出し元の画面へ遷移する。
　呼び出し元の画面にリンクをクリックされた単位コードを返す。</t>
  </si>
  <si>
    <t>費目コード</t>
  </si>
  <si>
    <t>・リンクをクリックした明細を対象として、呼び出し元の画面へ遷移する。
　呼び出し元の画面にリンクをクリックされた費目コードを返す。</t>
  </si>
  <si>
    <t>・リンクをクリックした明細を対象として、呼び出し元の画面へ遷移する。
　呼び出し元の画面にリンクをクリックされた費目コードおよび費目名称、費目略称を返す。</t>
  </si>
  <si>
    <t>区分値</t>
  </si>
  <si>
    <t>・リンクをクリックした明細を対象として、呼び出し元の画面へ遷移する。
　呼び出し元の画面にリンクをクリックされた区分値を返す。</t>
  </si>
  <si>
    <t>・リンクをクリックした明細を対象として、呼び出し元の画面へ遷移する。
　呼び出し元の画面にリンクをクリックされた区分値および区分値略称を返す。</t>
  </si>
  <si>
    <t>客先「コード」</t>
  </si>
  <si>
    <t>請求先「コード」</t>
  </si>
  <si>
    <t>現場「コード」</t>
  </si>
  <si>
    <t>商品「コード」</t>
  </si>
  <si>
    <t>【オーダ基本情報】</t>
  </si>
  <si>
    <t>引用オーダ番号</t>
  </si>
  <si>
    <t>引用産廃契約整理番号</t>
  </si>
  <si>
    <t>産廃契約整理番号</t>
  </si>
  <si>
    <t>売上区分「コード」</t>
  </si>
  <si>
    <t>現場コード</t>
  </si>
  <si>
    <t>運賃摘要「コード」</t>
  </si>
  <si>
    <t>現場名1</t>
  </si>
  <si>
    <t>現場名2</t>
  </si>
  <si>
    <t>昼夜区分「コード」</t>
  </si>
  <si>
    <t>受渡区分「コード」</t>
  </si>
  <si>
    <t>車種区分「コード」</t>
  </si>
  <si>
    <t>出荷数量</t>
  </si>
  <si>
    <t>現着時刻</t>
  </si>
  <si>
    <t>摘要「コード」</t>
  </si>
  <si>
    <t>摘要「名称」</t>
  </si>
  <si>
    <t>【NIPPO/Gr工事会社向け】</t>
  </si>
  <si>
    <t>契約工事「コード」</t>
  </si>
  <si>
    <t>仕訳単位「コード」</t>
  </si>
  <si>
    <t>【出荷明細情報】</t>
  </si>
  <si>
    <t>出荷時刻</t>
  </si>
  <si>
    <t>総重量</t>
  </si>
  <si>
    <t>運送会社「コード」</t>
  </si>
  <si>
    <t>空車重量</t>
  </si>
  <si>
    <t>出荷日(F)</t>
  </si>
  <si>
    <t>出荷日(T)</t>
  </si>
  <si>
    <t>サテライト区分「コード」</t>
  </si>
  <si>
    <t>引用伝票番号</t>
  </si>
  <si>
    <t>合材温度（℃）</t>
  </si>
  <si>
    <t>【基本情報】</t>
  </si>
  <si>
    <t>集計基準日</t>
  </si>
  <si>
    <t>出荷数量(Gr外)</t>
  </si>
  <si>
    <t>出荷数量(Gr内)</t>
  </si>
  <si>
    <t>対象年月日（F）</t>
  </si>
  <si>
    <t>対象年月日（T）</t>
  </si>
  <si>
    <t>対象年月（F）</t>
  </si>
  <si>
    <t>対象年月（T）</t>
  </si>
  <si>
    <t>仕入日(F)</t>
  </si>
  <si>
    <t>仕入日(T)</t>
  </si>
  <si>
    <t>仕入部署「コード」</t>
  </si>
  <si>
    <t>【売上基本情報】</t>
  </si>
  <si>
    <t>売上日</t>
  </si>
  <si>
    <t>売上表示日</t>
  </si>
  <si>
    <t>売上現場「コード」</t>
  </si>
  <si>
    <t>売上現場名1</t>
  </si>
  <si>
    <t>売上現場名2</t>
  </si>
  <si>
    <t>売上商品「コード」</t>
  </si>
  <si>
    <t>仕入先「コード」</t>
  </si>
  <si>
    <t>【仕入情報】</t>
  </si>
  <si>
    <t>仕入日</t>
  </si>
  <si>
    <t>引用仕入オーダ番号</t>
  </si>
  <si>
    <t>仕入受渡区分「コード」</t>
  </si>
  <si>
    <t>仕入数量</t>
  </si>
  <si>
    <t>仕入単価</t>
  </si>
  <si>
    <t>仕入金額</t>
  </si>
  <si>
    <t>【売上情報】</t>
  </si>
  <si>
    <t>売上数量</t>
  </si>
  <si>
    <t>売上日(F)</t>
  </si>
  <si>
    <t>売上日(T)</t>
  </si>
  <si>
    <t>【売上摘要】</t>
  </si>
  <si>
    <t>領収金額</t>
  </si>
  <si>
    <t>出荷日（F）</t>
  </si>
  <si>
    <t>出荷日（T）</t>
  </si>
  <si>
    <t>営業担当者「コード」</t>
  </si>
  <si>
    <t>検索オーダ番号</t>
  </si>
  <si>
    <t>売上単価</t>
  </si>
  <si>
    <t>対象年月</t>
  </si>
  <si>
    <t>売上年月</t>
  </si>
  <si>
    <t>請求日</t>
  </si>
  <si>
    <t>客先締日</t>
  </si>
  <si>
    <t>請求対象期間</t>
  </si>
  <si>
    <t>【印刷内容補足設定】</t>
  </si>
  <si>
    <t>現金入金予定日</t>
  </si>
  <si>
    <t>手形入金予定日</t>
  </si>
  <si>
    <t>請求メッセージ1「コード」</t>
  </si>
  <si>
    <t>請求メッセージ1「名称」</t>
  </si>
  <si>
    <t>請求メッセージ2「コード」</t>
  </si>
  <si>
    <t>請求メッセージ2「名称」</t>
  </si>
  <si>
    <t>請求メッセージ3「コード」</t>
  </si>
  <si>
    <t>請求メッセージ3「名称」</t>
  </si>
  <si>
    <t>請求メッセージ4「コード」</t>
  </si>
  <si>
    <t>請求メッセージ4「名称」</t>
  </si>
  <si>
    <t>請求書番号(F)</t>
  </si>
  <si>
    <t>請求書番号(T)</t>
  </si>
  <si>
    <t>請求日（F）</t>
  </si>
  <si>
    <t>請求日（T）</t>
  </si>
  <si>
    <t>【引用請求書情報】</t>
  </si>
  <si>
    <t>引用請求書番号</t>
  </si>
  <si>
    <t>【請求書ヘッダ情報】</t>
  </si>
  <si>
    <t>郵便番号</t>
  </si>
  <si>
    <t>請求先住所1</t>
  </si>
  <si>
    <t>請求先住所2</t>
  </si>
  <si>
    <t>入力軽油引取税額</t>
  </si>
  <si>
    <t>請求書メッセージ「コード」1</t>
  </si>
  <si>
    <t>請求書メッセージ「名称」1</t>
  </si>
  <si>
    <t>請求書メッセージ「コード」2</t>
  </si>
  <si>
    <t>請求書メッセージ「名称」2</t>
  </si>
  <si>
    <t>請求書メッセージ「コード」3</t>
  </si>
  <si>
    <t>請求書メッセージ「名称」3</t>
  </si>
  <si>
    <t>請求書メッセージ「コード」4</t>
  </si>
  <si>
    <t>請求書メッセージ「名称」4</t>
  </si>
  <si>
    <t>【明細操作ボタン】</t>
  </si>
  <si>
    <t>追加行数</t>
  </si>
  <si>
    <t>【請求書明細情報】</t>
  </si>
  <si>
    <t>日付</t>
  </si>
  <si>
    <t>車種「コード」</t>
  </si>
  <si>
    <t>請求日(F)</t>
  </si>
  <si>
    <t>請求日(T)</t>
  </si>
  <si>
    <t>テスト請求書番号(F)</t>
  </si>
  <si>
    <t>テスト請求書番号(T)</t>
  </si>
  <si>
    <t>【請求金額変更基本情報】</t>
  </si>
  <si>
    <t>値引製品品目「コード」</t>
  </si>
  <si>
    <t>値引製品品目「名称」</t>
  </si>
  <si>
    <t>変更金額合計</t>
  </si>
  <si>
    <t>変更請求金額</t>
  </si>
  <si>
    <t>所持点数(F)</t>
  </si>
  <si>
    <t>所持点数(T)</t>
  </si>
  <si>
    <t>申請日(F)</t>
  </si>
  <si>
    <t>申請日(T)</t>
  </si>
  <si>
    <t>利用日(F)</t>
  </si>
  <si>
    <t>利用日(T)</t>
  </si>
  <si>
    <t>【点数利用申請情報】</t>
  </si>
  <si>
    <t>利用日</t>
  </si>
  <si>
    <t>【明細】</t>
  </si>
  <si>
    <t>利用点数</t>
  </si>
  <si>
    <t>交換品摘要コード</t>
  </si>
  <si>
    <t>交換品摘要名称</t>
  </si>
  <si>
    <t>【申請承認状況】</t>
  </si>
  <si>
    <t>承認期限</t>
  </si>
  <si>
    <t>交換品摘要「コード」</t>
  </si>
  <si>
    <t>交換品摘要「名称」</t>
  </si>
  <si>
    <t>利用日（F）</t>
  </si>
  <si>
    <t>利用日（T）</t>
  </si>
  <si>
    <t>取引先「コード」</t>
  </si>
  <si>
    <t>案件名</t>
  </si>
  <si>
    <t>対象適用日</t>
  </si>
  <si>
    <t>適用開始日</t>
  </si>
  <si>
    <t>適用終了日</t>
  </si>
  <si>
    <t>【出荷予定情報】</t>
  </si>
  <si>
    <t>追加行数(出荷予定)</t>
  </si>
  <si>
    <t>商品「コード」(出荷予定)</t>
  </si>
  <si>
    <t>出荷予定数量</t>
  </si>
  <si>
    <t>【仕入予定情報】</t>
  </si>
  <si>
    <t>追加行数(仕入予定)</t>
  </si>
  <si>
    <t>商品「コード」(仕入予定)</t>
  </si>
  <si>
    <t>商品「名称」(仕入予定)</t>
  </si>
  <si>
    <t>購買予定数量</t>
  </si>
  <si>
    <t>工場希望単価(整数部)</t>
  </si>
  <si>
    <t>工場希望単価(小数部)</t>
  </si>
  <si>
    <t>見積単価(整数部)</t>
  </si>
  <si>
    <t>見積単価(小数部)</t>
  </si>
  <si>
    <t>決定単価(整数部)</t>
  </si>
  <si>
    <t>決定単価(小数部)</t>
  </si>
  <si>
    <t>対象契約年月</t>
  </si>
  <si>
    <t>継続資材仕入単価番号</t>
  </si>
  <si>
    <t>契約開始年月</t>
  </si>
  <si>
    <t>契約終了年月</t>
  </si>
  <si>
    <t>資材仕入単価(整数部)</t>
  </si>
  <si>
    <t>資材仕入単価(小数部)</t>
  </si>
  <si>
    <t>備考（表示文字、処理概要等）</t>
  </si>
  <si>
    <t>仕入区分「コード」</t>
  </si>
  <si>
    <t>納入予定日（F）</t>
  </si>
  <si>
    <t>納入予定日（T）</t>
  </si>
  <si>
    <t>部署担当者「コード」</t>
  </si>
  <si>
    <t>発注先「コード」</t>
  </si>
  <si>
    <t>納入予定日</t>
  </si>
  <si>
    <t>発注先担当者名</t>
  </si>
  <si>
    <t>【発注明細】</t>
  </si>
  <si>
    <t>納入予定数量（早朝）</t>
  </si>
  <si>
    <t>納入予定数量（9-11）</t>
  </si>
  <si>
    <t>納入予定数量（11-13）</t>
  </si>
  <si>
    <t>納入予定数量（13-15）</t>
  </si>
  <si>
    <t>納入予定数量（15-17）</t>
  </si>
  <si>
    <t>納入予定数量（17-19）</t>
  </si>
  <si>
    <t>納入予定数量（夜間）</t>
  </si>
  <si>
    <t>納入予定数量（合計）</t>
  </si>
  <si>
    <t>【納入条件】</t>
  </si>
  <si>
    <t>備考（1行目）</t>
  </si>
  <si>
    <t>備考（2行目）</t>
  </si>
  <si>
    <t>備考（3行目）</t>
  </si>
  <si>
    <t>納入予定日(F)</t>
  </si>
  <si>
    <t>納入予定日(T)</t>
  </si>
  <si>
    <t>商品名称</t>
  </si>
  <si>
    <t>仕入先部署「コード」</t>
  </si>
  <si>
    <t>仕入日（F）</t>
  </si>
  <si>
    <t>仕入日（T）</t>
  </si>
  <si>
    <t>場所「コード」</t>
  </si>
  <si>
    <t>【仕入基本情報】</t>
  </si>
  <si>
    <t>引用資材仕入単価番号</t>
  </si>
  <si>
    <t>場所名1</t>
  </si>
  <si>
    <t>場所名2</t>
  </si>
  <si>
    <t>納品書枚数</t>
  </si>
  <si>
    <t>【仕入明細】</t>
  </si>
  <si>
    <t>仕入単価(整数部)</t>
  </si>
  <si>
    <t>仕入単価(小数部)</t>
  </si>
  <si>
    <t>【仕入明細合計】</t>
  </si>
  <si>
    <t>仕入年月</t>
  </si>
  <si>
    <t>注文書番号(検索条件)</t>
  </si>
  <si>
    <t>購入先「コード」</t>
  </si>
  <si>
    <t>計上日(F)</t>
  </si>
  <si>
    <t>計上日(T)</t>
  </si>
  <si>
    <t>【購入金額検索情報】</t>
  </si>
  <si>
    <t>対象開始日</t>
  </si>
  <si>
    <t>対象終了日</t>
  </si>
  <si>
    <t>【購入金額修正情報】</t>
  </si>
  <si>
    <t>対象検収数量</t>
  </si>
  <si>
    <t>購入単価差額(整数部)</t>
  </si>
  <si>
    <t>購入単価差額(小数部)</t>
  </si>
  <si>
    <t>差額計上日</t>
  </si>
  <si>
    <t>共通取引先「コード」</t>
  </si>
  <si>
    <t>年月(F)</t>
  </si>
  <si>
    <t>年月(T)</t>
  </si>
  <si>
    <t>費目中分類「コード」</t>
  </si>
  <si>
    <t>製品品目(資材)「コード」</t>
  </si>
  <si>
    <t>契約整理番号</t>
  </si>
  <si>
    <t>排出事業者名</t>
  </si>
  <si>
    <t>契約日</t>
  </si>
  <si>
    <t>排出事業者「コード」</t>
  </si>
  <si>
    <t>排出事業者「名称」</t>
  </si>
  <si>
    <t>収集運搬会社「コード」</t>
  </si>
  <si>
    <t>収集運搬会社「名称」</t>
  </si>
  <si>
    <t>工事名</t>
  </si>
  <si>
    <t>客先「コード」（基本）</t>
  </si>
  <si>
    <t>排出現場コード</t>
  </si>
  <si>
    <t>排出現場名1</t>
  </si>
  <si>
    <t>排出現場名2</t>
  </si>
  <si>
    <t>委託開始日</t>
  </si>
  <si>
    <t>委託終了日</t>
  </si>
  <si>
    <t>【廃材委託契約商品明細情報】</t>
  </si>
  <si>
    <t>追加行数（商品明細）</t>
  </si>
  <si>
    <t>予定数量</t>
  </si>
  <si>
    <t>【廃材委託契約客先明細情報】</t>
  </si>
  <si>
    <t>追加行数（客先明細）</t>
  </si>
  <si>
    <t>客先「コード」（客先明細）</t>
  </si>
  <si>
    <t>処分年月日（F）</t>
  </si>
  <si>
    <t>処分年月日（T）</t>
  </si>
  <si>
    <t>受入日（F）</t>
  </si>
  <si>
    <t>受入日（T）</t>
  </si>
  <si>
    <t>受入日</t>
  </si>
  <si>
    <t>数量</t>
  </si>
  <si>
    <t>受入理由詳細</t>
  </si>
  <si>
    <t>年月日(F)</t>
  </si>
  <si>
    <t>年月日(T)</t>
  </si>
  <si>
    <t>当月在庫数量</t>
  </si>
  <si>
    <t>減損数量</t>
  </si>
  <si>
    <t>単位数量1</t>
  </si>
  <si>
    <t>単位数量2</t>
  </si>
  <si>
    <t>単位数量3</t>
  </si>
  <si>
    <t>単位数量4</t>
  </si>
  <si>
    <t>単位数量5</t>
  </si>
  <si>
    <t>単位数量6</t>
  </si>
  <si>
    <t>単位数量7</t>
  </si>
  <si>
    <t>単位数量8</t>
  </si>
  <si>
    <t>単位数量9</t>
  </si>
  <si>
    <t>単位数量10</t>
  </si>
  <si>
    <t>第1・第2プラント</t>
  </si>
  <si>
    <t>第3プラント</t>
  </si>
  <si>
    <t>第4プラント</t>
  </si>
  <si>
    <t>第5プラント</t>
  </si>
  <si>
    <t>第6プラント</t>
  </si>
  <si>
    <t>第7プラント</t>
  </si>
  <si>
    <t>第8プラント</t>
  </si>
  <si>
    <t>第1・第2プラント直接材料使用数量</t>
  </si>
  <si>
    <t>第1・第2プラント間接材料使用数量</t>
  </si>
  <si>
    <t>第3プラント直接材料使用数量</t>
  </si>
  <si>
    <t>第3プラント間接材料使用数量</t>
  </si>
  <si>
    <t>第4プラント直接材料使用数量</t>
  </si>
  <si>
    <t>第4プラント間接材料使用数量</t>
  </si>
  <si>
    <t>第5プラント直接材料使用数量</t>
  </si>
  <si>
    <t>第5プラント間接材料使用数量</t>
  </si>
  <si>
    <t>第6プラント直接材料使用数量</t>
  </si>
  <si>
    <t>第6プラント間接材料使用数量</t>
  </si>
  <si>
    <t>第7プラント直接材料使用数量</t>
  </si>
  <si>
    <t>第7プラント間接材料使用数量</t>
  </si>
  <si>
    <t>第8プラント直接材料使用数量</t>
  </si>
  <si>
    <t>第8プラント間接材料使用数量</t>
  </si>
  <si>
    <t>【受払情報】</t>
  </si>
  <si>
    <t>当月在庫金額</t>
  </si>
  <si>
    <t>【その他資材受払明細】</t>
  </si>
  <si>
    <t>金額</t>
  </si>
  <si>
    <t>４月</t>
  </si>
  <si>
    <t>５月</t>
  </si>
  <si>
    <t>６月</t>
  </si>
  <si>
    <t>７月</t>
  </si>
  <si>
    <t>８月</t>
  </si>
  <si>
    <t>９月</t>
  </si>
  <si>
    <t>１０月</t>
  </si>
  <si>
    <t>１１月</t>
  </si>
  <si>
    <t>１２月</t>
  </si>
  <si>
    <t>１月</t>
  </si>
  <si>
    <t>２月</t>
  </si>
  <si>
    <t>３月</t>
  </si>
  <si>
    <t>振替伝票番号</t>
  </si>
  <si>
    <t>伝票日付(F)</t>
  </si>
  <si>
    <t>伝票日付(T)</t>
  </si>
  <si>
    <t>起票部署「コード」</t>
  </si>
  <si>
    <t>起票者「コード」</t>
  </si>
  <si>
    <t>総合摘要</t>
  </si>
  <si>
    <t>登録日(F)</t>
  </si>
  <si>
    <t>登録日(T)</t>
  </si>
  <si>
    <t>【伝票情報】</t>
  </si>
  <si>
    <t>伝票日付</t>
  </si>
  <si>
    <t>【明細サマリ】</t>
  </si>
  <si>
    <t>【明細情報(ヘッダ)】</t>
  </si>
  <si>
    <t>【明細情報(借方)】</t>
  </si>
  <si>
    <t>費目「コード」</t>
  </si>
  <si>
    <t>勘定科目「コード」</t>
  </si>
  <si>
    <t>補助科目「コード」</t>
  </si>
  <si>
    <t>明細摘要</t>
  </si>
  <si>
    <t>入力金額</t>
  </si>
  <si>
    <t>消費税「コード」</t>
  </si>
  <si>
    <t>消費税金額</t>
  </si>
  <si>
    <t>単位「コード」</t>
  </si>
  <si>
    <t>【明細情報(貸方)】</t>
  </si>
  <si>
    <t>費目大分類「コード」</t>
  </si>
  <si>
    <t>処理年月</t>
  </si>
  <si>
    <t>年度</t>
  </si>
  <si>
    <t>【取込条件】</t>
  </si>
  <si>
    <t>費目大分類</t>
  </si>
  <si>
    <t>使用年月</t>
  </si>
  <si>
    <t>使用開始年月</t>
  </si>
  <si>
    <t>【明細集計】</t>
  </si>
  <si>
    <t>配合比率</t>
  </si>
  <si>
    <t>購入予定単価</t>
  </si>
  <si>
    <t>使用終了年月</t>
  </si>
  <si>
    <t>製造予定単価</t>
  </si>
  <si>
    <t>対象年度</t>
  </si>
  <si>
    <t>出力件数</t>
  </si>
  <si>
    <t>直接取引先コード</t>
  </si>
  <si>
    <t>直接取引先略称</t>
  </si>
  <si>
    <t>直接取引先略称ｶﾅ</t>
  </si>
  <si>
    <t>【登録情報】</t>
  </si>
  <si>
    <t>直接取引先名</t>
  </si>
  <si>
    <t>直接取引先名ｶﾅ</t>
  </si>
  <si>
    <t>出先名</t>
  </si>
  <si>
    <t>直接取引先代表者名</t>
  </si>
  <si>
    <t>直接取引先郵便番号</t>
  </si>
  <si>
    <t>直接取引先市区町村「コード」</t>
  </si>
  <si>
    <t>直接取引先住所1</t>
  </si>
  <si>
    <t>直接取引先住所2</t>
  </si>
  <si>
    <t>直接取引先電話番号</t>
  </si>
  <si>
    <t>直接取引先FAX番号</t>
  </si>
  <si>
    <t>【本社情報】</t>
  </si>
  <si>
    <t>取引先略称ｶﾅ</t>
  </si>
  <si>
    <t>代表者名</t>
  </si>
  <si>
    <t>市区町村「コード」</t>
  </si>
  <si>
    <t>住所1</t>
  </si>
  <si>
    <t>住所2</t>
  </si>
  <si>
    <t>電話番号</t>
  </si>
  <si>
    <t>FAX番号</t>
  </si>
  <si>
    <t>業種「コード」</t>
  </si>
  <si>
    <t>幹事会社「コード」</t>
  </si>
  <si>
    <t>承認期限日</t>
  </si>
  <si>
    <t>取引部署「コード」</t>
  </si>
  <si>
    <t>【請求書情報】</t>
  </si>
  <si>
    <t>先方担当者名</t>
  </si>
  <si>
    <t>請求書FAX番号</t>
  </si>
  <si>
    <t>メールアドレス</t>
  </si>
  <si>
    <t>氏名</t>
  </si>
  <si>
    <t>【納入指示書情報】</t>
  </si>
  <si>
    <t>納入指示書FAX番号</t>
  </si>
  <si>
    <t>【一括変更情報】</t>
  </si>
  <si>
    <t>更新後営業担当者「コード」</t>
  </si>
  <si>
    <t>商品名ｶﾅ</t>
  </si>
  <si>
    <t>商品名</t>
  </si>
  <si>
    <t>商品略称</t>
  </si>
  <si>
    <t>売上品目製品品目「コード」</t>
  </si>
  <si>
    <t>売上品目単位「コード」</t>
  </si>
  <si>
    <t>仕入品目製品品目「コード」</t>
  </si>
  <si>
    <t>仕入品目単位「コード」</t>
  </si>
  <si>
    <t>製品品目名ｶﾅ</t>
  </si>
  <si>
    <t>製品品目名</t>
  </si>
  <si>
    <t>【荷姿情報】</t>
  </si>
  <si>
    <t>荷姿単位「コード」</t>
  </si>
  <si>
    <t>場所名ｶﾅ</t>
  </si>
  <si>
    <t>場所名</t>
  </si>
  <si>
    <t>JV自社部署「コード」</t>
  </si>
  <si>
    <t>請求書送付確認用メール</t>
  </si>
  <si>
    <t>請求書脚書印字名</t>
  </si>
  <si>
    <t>請求書用工場名1</t>
  </si>
  <si>
    <t>請求書用工場名2</t>
  </si>
  <si>
    <t>請求書用郵便番号</t>
  </si>
  <si>
    <t>請求書用住所1</t>
  </si>
  <si>
    <t>請求書用住所2</t>
  </si>
  <si>
    <t>請求書用電話番号</t>
  </si>
  <si>
    <t>請求書用FAX番号</t>
  </si>
  <si>
    <t>役職名</t>
  </si>
  <si>
    <t>代表者名称</t>
  </si>
  <si>
    <t>自社口座コード</t>
  </si>
  <si>
    <t>伝票用工場名</t>
  </si>
  <si>
    <t>伝票用郵便番号</t>
  </si>
  <si>
    <t>伝票用住所1</t>
  </si>
  <si>
    <t>伝票用住所2</t>
  </si>
  <si>
    <t>伝票用電話番号</t>
  </si>
  <si>
    <t>伝票用FAX番号</t>
  </si>
  <si>
    <t>納入指示書用工場名</t>
  </si>
  <si>
    <t>納入指示書用電話番号</t>
  </si>
  <si>
    <t>納入指示書送付確認用メール</t>
  </si>
  <si>
    <t>【工事向け情報】</t>
  </si>
  <si>
    <t>出荷専用窓口電話番号</t>
  </si>
  <si>
    <t>合材注文締切基準日</t>
  </si>
  <si>
    <t>合材注文締切時刻</t>
  </si>
  <si>
    <t>廃材オーダ締切基準日</t>
  </si>
  <si>
    <t>廃材オーダ締切時刻</t>
  </si>
  <si>
    <t>【自社口座情報】</t>
  </si>
  <si>
    <t>自社口座コード1</t>
  </si>
  <si>
    <t>自社口座コード2</t>
  </si>
  <si>
    <t>【摘要情報】</t>
  </si>
  <si>
    <t>工場摘要名</t>
  </si>
  <si>
    <t>【抽出条件】</t>
  </si>
  <si>
    <t>検収未払締日</t>
  </si>
  <si>
    <t>売上締日</t>
  </si>
  <si>
    <t>仕入未払締日</t>
  </si>
  <si>
    <t>受払締日</t>
  </si>
  <si>
    <t>対象使用年月</t>
  </si>
  <si>
    <t>付与点数</t>
  </si>
  <si>
    <t>使用年月（F）</t>
  </si>
  <si>
    <t>使用年月（T)</t>
  </si>
  <si>
    <t>ユーザID</t>
  </si>
  <si>
    <t>ユーザ名</t>
  </si>
  <si>
    <t>ユーザ名カナ</t>
  </si>
  <si>
    <t>使用終了日</t>
  </si>
  <si>
    <t>第3P配賦率（％）</t>
  </si>
  <si>
    <t>第4P配賦率（％）</t>
  </si>
  <si>
    <t>第5P配賦率（％）</t>
  </si>
  <si>
    <t>第6P配賦率（％）</t>
  </si>
  <si>
    <t>第7P配賦率（％）</t>
  </si>
  <si>
    <t>第8P配賦率（％）</t>
  </si>
  <si>
    <t>取下金分配年月</t>
  </si>
  <si>
    <t>支払予定日(F)</t>
  </si>
  <si>
    <t>支払予定日(T)</t>
  </si>
  <si>
    <t>JV取下金分配番号(F)</t>
  </si>
  <si>
    <t>JV取下金分配番号(T)</t>
  </si>
  <si>
    <t>計上日（F）</t>
  </si>
  <si>
    <t>計上日（T）</t>
  </si>
  <si>
    <t>支払予定日</t>
  </si>
  <si>
    <t>する。</t>
  </si>
  <si>
    <t>【JV工場構成会社情報】</t>
  </si>
  <si>
    <t>構成会社「コード」</t>
  </si>
  <si>
    <t>構成比率（％）</t>
  </si>
  <si>
    <t>販売先「コード」</t>
  </si>
  <si>
    <t>【売上単価】</t>
  </si>
  <si>
    <t>工場渡</t>
  </si>
  <si>
    <t>現場渡</t>
  </si>
  <si>
    <t>【停止・取消内容】</t>
  </si>
  <si>
    <t>【停止・取消対象】</t>
  </si>
  <si>
    <t>【申請承認状況履歴】</t>
  </si>
  <si>
    <t>取引先名ｶﾅ</t>
  </si>
  <si>
    <t>取引先略称</t>
  </si>
  <si>
    <t>運賃摘要名</t>
  </si>
  <si>
    <t>運送会社名</t>
  </si>
  <si>
    <t>対象日</t>
  </si>
  <si>
    <t>収集運搬会社名</t>
  </si>
  <si>
    <t>排出場所名</t>
  </si>
  <si>
    <t>現場名</t>
  </si>
  <si>
    <t>売上日（F）</t>
  </si>
  <si>
    <t>売上日（T）</t>
  </si>
  <si>
    <t>社員名</t>
  </si>
  <si>
    <t>社員名ｶﾅ</t>
  </si>
  <si>
    <t>社員名カナ</t>
  </si>
  <si>
    <t>単位名</t>
  </si>
  <si>
    <t>費目名称</t>
  </si>
  <si>
    <t>費目略称</t>
  </si>
  <si>
    <t>費目名称ｶﾅ</t>
  </si>
  <si>
    <t>区分値名称</t>
  </si>
  <si>
    <t>区分値略称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</si>
</sst>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b/>
      <sz val="11"/>
      <color rgb="FFFF0000"/>
      <name val="メイリオ"/>
      <family val="3"/>
      <charset val="128"/>
    </font>
    <font>
      <b/>
      <sz val="11"/>
      <color rgb="FF0070C0"/>
      <name val="メイリオ"/>
      <family val="3"/>
      <charset val="128"/>
    </font>
    <font>
      <sz val="10"/>
      <color rgb="FF000000"/>
      <name val="游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92D05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24">
    <xf numFmtId="0" fontId="0" fillId="0" borderId="0" xfId="0" applyAlignment="1">
      <alignment vertical="center"/>
    </xf>
    <xf numFmtId="0" fontId="0" fillId="2" borderId="0" xfId="0" applyFill="1" applyAlignment="1">
      <alignment vertical="center"/>
    </xf>
    <xf numFmtId="0" fontId="0" fillId="0" borderId="0" xfId="0" applyAlignment="1"/>
    <xf numFmtId="0" fontId="3" fillId="2" borderId="1" xfId="0" applyFont="1" applyFill="1" applyBorder="1" applyAlignment="1">
      <alignment vertical="center"/>
    </xf>
    <xf numFmtId="0" fontId="2" fillId="0" borderId="0" xfId="0" applyFont="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3" xfId="0" applyFont="1" applyBorder="1" applyAlignment="1">
      <alignment vertical="center"/>
    </xf>
    <xf numFmtId="0" fontId="4" fillId="0" borderId="2" xfId="0" applyFont="1" applyBorder="1" applyAlignment="1">
      <alignment vertical="center"/>
    </xf>
    <xf numFmtId="0" fontId="4" fillId="0" borderId="0" xfId="0" applyFont="1" applyAlignment="1">
      <alignment vertical="center"/>
    </xf>
    <xf numFmtId="0" fontId="5" fillId="0" borderId="0" xfId="0"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left" vertical="top"/>
    </xf>
    <xf numFmtId="49" fontId="5" fillId="0" borderId="0" xfId="0" applyNumberFormat="1" applyFont="1" applyAlignment="1">
      <alignment horizontal="left" vertical="top"/>
    </xf>
    <xf numFmtId="0" fontId="5" fillId="0" borderId="0" xfId="0" applyFont="1" applyAlignment="1">
      <alignment horizontal="left" vertical="top" wrapText="1"/>
    </xf>
    <xf numFmtId="49" fontId="5" fillId="0" borderId="0" xfId="0" applyNumberFormat="1" applyFont="1" applyAlignment="1">
      <alignment horizontal="left" vertical="top" wrapText="1"/>
    </xf>
    <xf numFmtId="49" fontId="0" fillId="0" borderId="0" xfId="0" applyNumberFormat="1" applyAlignment="1">
      <alignment vertical="center"/>
    </xf>
    <xf numFmtId="0" fontId="0" fillId="3" borderId="0" xfId="0" applyFill="1" applyAlignment="1">
      <alignment vertical="center"/>
    </xf>
    <xf numFmtId="0" fontId="0" fillId="4" borderId="0" xfId="0" applyFill="1" applyAlignment="1">
      <alignment vertical="center" wrapText="1"/>
    </xf>
    <xf numFmtId="0" fontId="0" fillId="4" borderId="0" xfId="0" applyFill="1" applyAlignment="1">
      <alignment vertical="center"/>
    </xf>
    <xf numFmtId="0" fontId="0" fillId="5" borderId="0" xfId="0" applyFill="1" applyAlignment="1">
      <alignment vertical="center"/>
    </xf>
    <xf numFmtId="0" fontId="0" fillId="2" borderId="0" xfId="0" applyFill="1" applyAlignment="1">
      <alignment vertical="center" wrapText="1"/>
    </xf>
    <xf numFmtId="0" fontId="0" fillId="0" borderId="0" xfId="0" applyAlignment="1">
      <alignment vertical="center" wrapText="1"/>
    </xf>
    <xf numFmtId="0" fontId="0" fillId="0" borderId="0" xfId="0"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433" Type="http://schemas.openxmlformats.org/officeDocument/2006/relationships/worksheet" Target="worksheets/sheet433.xml"/><Relationship Id="rId268" Type="http://schemas.openxmlformats.org/officeDocument/2006/relationships/worksheet" Target="worksheets/sheet268.xml"/><Relationship Id="rId475" Type="http://schemas.openxmlformats.org/officeDocument/2006/relationships/worksheet" Target="worksheets/sheet475.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00" Type="http://schemas.openxmlformats.org/officeDocument/2006/relationships/worksheet" Target="worksheets/sheet500.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44" Type="http://schemas.openxmlformats.org/officeDocument/2006/relationships/worksheet" Target="worksheets/sheet444.xml"/><Relationship Id="rId486" Type="http://schemas.openxmlformats.org/officeDocument/2006/relationships/worksheet" Target="worksheets/sheet486.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worksheet" Target="worksheets/sheet413.xml"/><Relationship Id="rId248" Type="http://schemas.openxmlformats.org/officeDocument/2006/relationships/worksheet" Target="worksheets/sheet248.xml"/><Relationship Id="rId455" Type="http://schemas.openxmlformats.org/officeDocument/2006/relationships/worksheet" Target="worksheets/sheet455.xml"/><Relationship Id="rId497" Type="http://schemas.openxmlformats.org/officeDocument/2006/relationships/worksheet" Target="worksheets/sheet497.xml"/><Relationship Id="rId12" Type="http://schemas.openxmlformats.org/officeDocument/2006/relationships/worksheet" Target="worksheets/sheet12.xml"/><Relationship Id="rId108" Type="http://schemas.openxmlformats.org/officeDocument/2006/relationships/worksheet" Target="worksheets/sheet108.xml"/><Relationship Id="rId315" Type="http://schemas.openxmlformats.org/officeDocument/2006/relationships/worksheet" Target="worksheets/sheet315.xml"/><Relationship Id="rId357" Type="http://schemas.openxmlformats.org/officeDocument/2006/relationships/worksheet" Target="worksheets/sheet357.xml"/><Relationship Id="rId54" Type="http://schemas.openxmlformats.org/officeDocument/2006/relationships/worksheet" Target="worksheets/sheet54.xml"/><Relationship Id="rId96" Type="http://schemas.openxmlformats.org/officeDocument/2006/relationships/worksheet" Target="worksheets/sheet96.xml"/><Relationship Id="rId161" Type="http://schemas.openxmlformats.org/officeDocument/2006/relationships/worksheet" Target="worksheets/sheet161.xml"/><Relationship Id="rId217" Type="http://schemas.openxmlformats.org/officeDocument/2006/relationships/worksheet" Target="worksheets/sheet217.xml"/><Relationship Id="rId399" Type="http://schemas.openxmlformats.org/officeDocument/2006/relationships/worksheet" Target="worksheets/sheet399.xml"/><Relationship Id="rId259" Type="http://schemas.openxmlformats.org/officeDocument/2006/relationships/worksheet" Target="worksheets/sheet259.xml"/><Relationship Id="rId424" Type="http://schemas.openxmlformats.org/officeDocument/2006/relationships/worksheet" Target="worksheets/sheet424.xml"/><Relationship Id="rId466" Type="http://schemas.openxmlformats.org/officeDocument/2006/relationships/worksheet" Target="worksheets/sheet466.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326" Type="http://schemas.openxmlformats.org/officeDocument/2006/relationships/worksheet" Target="worksheets/sheet326.xml"/><Relationship Id="rId65" Type="http://schemas.openxmlformats.org/officeDocument/2006/relationships/worksheet" Target="worksheets/sheet65.xml"/><Relationship Id="rId130" Type="http://schemas.openxmlformats.org/officeDocument/2006/relationships/worksheet" Target="worksheets/sheet130.xml"/><Relationship Id="rId368" Type="http://schemas.openxmlformats.org/officeDocument/2006/relationships/worksheet" Target="worksheets/sheet368.xml"/><Relationship Id="rId172" Type="http://schemas.openxmlformats.org/officeDocument/2006/relationships/worksheet" Target="worksheets/sheet172.xml"/><Relationship Id="rId228" Type="http://schemas.openxmlformats.org/officeDocument/2006/relationships/worksheet" Target="worksheets/sheet228.xml"/><Relationship Id="rId435" Type="http://schemas.openxmlformats.org/officeDocument/2006/relationships/worksheet" Target="worksheets/sheet435.xml"/><Relationship Id="rId477" Type="http://schemas.openxmlformats.org/officeDocument/2006/relationships/worksheet" Target="worksheets/sheet477.xml"/><Relationship Id="rId281" Type="http://schemas.openxmlformats.org/officeDocument/2006/relationships/worksheet" Target="worksheets/sheet281.xml"/><Relationship Id="rId337" Type="http://schemas.openxmlformats.org/officeDocument/2006/relationships/worksheet" Target="worksheets/sheet337.xml"/><Relationship Id="rId502" Type="http://schemas.openxmlformats.org/officeDocument/2006/relationships/theme" Target="theme/theme1.xml"/><Relationship Id="rId34" Type="http://schemas.openxmlformats.org/officeDocument/2006/relationships/worksheet" Target="worksheets/sheet34.xml"/><Relationship Id="rId76" Type="http://schemas.openxmlformats.org/officeDocument/2006/relationships/worksheet" Target="worksheets/sheet76.xml"/><Relationship Id="rId141" Type="http://schemas.openxmlformats.org/officeDocument/2006/relationships/worksheet" Target="worksheets/sheet141.xml"/><Relationship Id="rId379" Type="http://schemas.openxmlformats.org/officeDocument/2006/relationships/worksheet" Target="worksheets/sheet379.xml"/><Relationship Id="rId7" Type="http://schemas.openxmlformats.org/officeDocument/2006/relationships/worksheet" Target="worksheets/sheet7.xml"/><Relationship Id="rId183" Type="http://schemas.openxmlformats.org/officeDocument/2006/relationships/worksheet" Target="worksheets/sheet183.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446" Type="http://schemas.openxmlformats.org/officeDocument/2006/relationships/worksheet" Target="worksheets/sheet446.xml"/><Relationship Id="rId250" Type="http://schemas.openxmlformats.org/officeDocument/2006/relationships/worksheet" Target="worksheets/sheet250.xml"/><Relationship Id="rId292" Type="http://schemas.openxmlformats.org/officeDocument/2006/relationships/worksheet" Target="worksheets/sheet292.xml"/><Relationship Id="rId306" Type="http://schemas.openxmlformats.org/officeDocument/2006/relationships/worksheet" Target="worksheets/sheet306.xml"/><Relationship Id="rId488" Type="http://schemas.openxmlformats.org/officeDocument/2006/relationships/worksheet" Target="worksheets/sheet488.xml"/><Relationship Id="rId45" Type="http://schemas.openxmlformats.org/officeDocument/2006/relationships/worksheet" Target="worksheets/sheet45.xml"/><Relationship Id="rId87" Type="http://schemas.openxmlformats.org/officeDocument/2006/relationships/worksheet" Target="worksheets/sheet87.xml"/><Relationship Id="rId110" Type="http://schemas.openxmlformats.org/officeDocument/2006/relationships/worksheet" Target="worksheets/sheet110.xml"/><Relationship Id="rId348" Type="http://schemas.openxmlformats.org/officeDocument/2006/relationships/worksheet" Target="worksheets/sheet348.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380" Type="http://schemas.openxmlformats.org/officeDocument/2006/relationships/worksheet" Target="worksheets/sheet380.xml"/><Relationship Id="rId415" Type="http://schemas.openxmlformats.org/officeDocument/2006/relationships/worksheet" Target="worksheets/sheet415.xml"/><Relationship Id="rId436" Type="http://schemas.openxmlformats.org/officeDocument/2006/relationships/worksheet" Target="worksheets/sheet436.xml"/><Relationship Id="rId457" Type="http://schemas.openxmlformats.org/officeDocument/2006/relationships/worksheet" Target="worksheets/sheet457.xml"/><Relationship Id="rId240" Type="http://schemas.openxmlformats.org/officeDocument/2006/relationships/worksheet" Target="worksheets/sheet240.xml"/><Relationship Id="rId261" Type="http://schemas.openxmlformats.org/officeDocument/2006/relationships/worksheet" Target="worksheets/sheet261.xml"/><Relationship Id="rId478" Type="http://schemas.openxmlformats.org/officeDocument/2006/relationships/worksheet" Target="worksheets/sheet478.xml"/><Relationship Id="rId499" Type="http://schemas.openxmlformats.org/officeDocument/2006/relationships/worksheet" Target="worksheets/sheet499.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17" Type="http://schemas.openxmlformats.org/officeDocument/2006/relationships/worksheet" Target="worksheets/sheet317.xml"/><Relationship Id="rId338" Type="http://schemas.openxmlformats.org/officeDocument/2006/relationships/worksheet" Target="worksheets/sheet338.xml"/><Relationship Id="rId359" Type="http://schemas.openxmlformats.org/officeDocument/2006/relationships/worksheet" Target="worksheets/sheet359.xml"/><Relationship Id="rId503" Type="http://schemas.openxmlformats.org/officeDocument/2006/relationships/styles" Target="styles.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70" Type="http://schemas.openxmlformats.org/officeDocument/2006/relationships/worksheet" Target="worksheets/sheet370.xml"/><Relationship Id="rId391" Type="http://schemas.openxmlformats.org/officeDocument/2006/relationships/worksheet" Target="worksheets/sheet391.xml"/><Relationship Id="rId405" Type="http://schemas.openxmlformats.org/officeDocument/2006/relationships/worksheet" Target="worksheets/sheet405.xml"/><Relationship Id="rId426" Type="http://schemas.openxmlformats.org/officeDocument/2006/relationships/worksheet" Target="worksheets/sheet426.xml"/><Relationship Id="rId447" Type="http://schemas.openxmlformats.org/officeDocument/2006/relationships/worksheet" Target="worksheets/sheet447.xml"/><Relationship Id="rId230" Type="http://schemas.openxmlformats.org/officeDocument/2006/relationships/worksheet" Target="worksheets/sheet230.xml"/><Relationship Id="rId251" Type="http://schemas.openxmlformats.org/officeDocument/2006/relationships/worksheet" Target="worksheets/sheet251.xml"/><Relationship Id="rId468" Type="http://schemas.openxmlformats.org/officeDocument/2006/relationships/worksheet" Target="worksheets/sheet468.xml"/><Relationship Id="rId489" Type="http://schemas.openxmlformats.org/officeDocument/2006/relationships/worksheet" Target="worksheets/sheet489.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293" Type="http://schemas.openxmlformats.org/officeDocument/2006/relationships/worksheet" Target="worksheets/sheet293.xml"/><Relationship Id="rId307" Type="http://schemas.openxmlformats.org/officeDocument/2006/relationships/worksheet" Target="worksheets/sheet307.xml"/><Relationship Id="rId328" Type="http://schemas.openxmlformats.org/officeDocument/2006/relationships/worksheet" Target="worksheets/sheet328.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381" Type="http://schemas.openxmlformats.org/officeDocument/2006/relationships/worksheet" Target="worksheets/sheet381.xml"/><Relationship Id="rId416" Type="http://schemas.openxmlformats.org/officeDocument/2006/relationships/worksheet" Target="worksheets/sheet416.xml"/><Relationship Id="rId220" Type="http://schemas.openxmlformats.org/officeDocument/2006/relationships/worksheet" Target="worksheets/sheet220.xml"/><Relationship Id="rId241" Type="http://schemas.openxmlformats.org/officeDocument/2006/relationships/worksheet" Target="worksheets/sheet241.xml"/><Relationship Id="rId437" Type="http://schemas.openxmlformats.org/officeDocument/2006/relationships/worksheet" Target="worksheets/sheet437.xml"/><Relationship Id="rId458" Type="http://schemas.openxmlformats.org/officeDocument/2006/relationships/worksheet" Target="worksheets/sheet458.xml"/><Relationship Id="rId479" Type="http://schemas.openxmlformats.org/officeDocument/2006/relationships/worksheet" Target="worksheets/sheet479.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318" Type="http://schemas.openxmlformats.org/officeDocument/2006/relationships/worksheet" Target="worksheets/sheet318.xml"/><Relationship Id="rId339" Type="http://schemas.openxmlformats.org/officeDocument/2006/relationships/worksheet" Target="worksheets/sheet339.xml"/><Relationship Id="rId490" Type="http://schemas.openxmlformats.org/officeDocument/2006/relationships/worksheet" Target="worksheets/sheet490.xml"/><Relationship Id="rId504" Type="http://schemas.openxmlformats.org/officeDocument/2006/relationships/sharedStrings" Target="sharedStrings.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350" Type="http://schemas.openxmlformats.org/officeDocument/2006/relationships/worksheet" Target="worksheets/sheet350.xml"/><Relationship Id="rId371" Type="http://schemas.openxmlformats.org/officeDocument/2006/relationships/worksheet" Target="worksheets/sheet371.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427" Type="http://schemas.openxmlformats.org/officeDocument/2006/relationships/worksheet" Target="worksheets/sheet427.xml"/><Relationship Id="rId448" Type="http://schemas.openxmlformats.org/officeDocument/2006/relationships/worksheet" Target="worksheets/sheet448.xml"/><Relationship Id="rId469" Type="http://schemas.openxmlformats.org/officeDocument/2006/relationships/worksheet" Target="worksheets/sheet469.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80" Type="http://schemas.openxmlformats.org/officeDocument/2006/relationships/worksheet" Target="worksheets/sheet480.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382" Type="http://schemas.openxmlformats.org/officeDocument/2006/relationships/worksheet" Target="worksheets/sheet382.xml"/><Relationship Id="rId417" Type="http://schemas.openxmlformats.org/officeDocument/2006/relationships/worksheet" Target="worksheets/sheet417.xml"/><Relationship Id="rId438" Type="http://schemas.openxmlformats.org/officeDocument/2006/relationships/worksheet" Target="worksheets/sheet438.xml"/><Relationship Id="rId459" Type="http://schemas.openxmlformats.org/officeDocument/2006/relationships/worksheet" Target="worksheets/sheet459.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470" Type="http://schemas.openxmlformats.org/officeDocument/2006/relationships/worksheet" Target="worksheets/sheet470.xml"/><Relationship Id="rId491" Type="http://schemas.openxmlformats.org/officeDocument/2006/relationships/worksheet" Target="worksheets/sheet491.xml"/><Relationship Id="rId505" Type="http://schemas.openxmlformats.org/officeDocument/2006/relationships/calcChain" Target="calcChain.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393" Type="http://schemas.openxmlformats.org/officeDocument/2006/relationships/worksheet" Target="worksheets/sheet393.xml"/><Relationship Id="rId407" Type="http://schemas.openxmlformats.org/officeDocument/2006/relationships/worksheet" Target="worksheets/sheet407.xml"/><Relationship Id="rId428" Type="http://schemas.openxmlformats.org/officeDocument/2006/relationships/worksheet" Target="worksheets/sheet428.xml"/><Relationship Id="rId449" Type="http://schemas.openxmlformats.org/officeDocument/2006/relationships/worksheet" Target="worksheets/sheet449.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460" Type="http://schemas.openxmlformats.org/officeDocument/2006/relationships/worksheet" Target="worksheets/sheet460.xml"/><Relationship Id="rId481" Type="http://schemas.openxmlformats.org/officeDocument/2006/relationships/worksheet" Target="worksheets/sheet481.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383" Type="http://schemas.openxmlformats.org/officeDocument/2006/relationships/worksheet" Target="worksheets/sheet383.xml"/><Relationship Id="rId418" Type="http://schemas.openxmlformats.org/officeDocument/2006/relationships/worksheet" Target="worksheets/sheet418.xml"/><Relationship Id="rId439" Type="http://schemas.openxmlformats.org/officeDocument/2006/relationships/worksheet" Target="worksheets/sheet439.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450" Type="http://schemas.openxmlformats.org/officeDocument/2006/relationships/worksheet" Target="worksheets/sheet450.xml"/><Relationship Id="rId471" Type="http://schemas.openxmlformats.org/officeDocument/2006/relationships/worksheet" Target="worksheets/sheet47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492" Type="http://schemas.openxmlformats.org/officeDocument/2006/relationships/worksheet" Target="worksheets/sheet492.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worksheet" Target="worksheets/sheet394.xml"/><Relationship Id="rId408" Type="http://schemas.openxmlformats.org/officeDocument/2006/relationships/worksheet" Target="worksheets/sheet408.xml"/><Relationship Id="rId429" Type="http://schemas.openxmlformats.org/officeDocument/2006/relationships/worksheet" Target="worksheets/sheet429.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440" Type="http://schemas.openxmlformats.org/officeDocument/2006/relationships/worksheet" Target="worksheets/sheet440.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461" Type="http://schemas.openxmlformats.org/officeDocument/2006/relationships/worksheet" Target="worksheets/sheet461.xml"/><Relationship Id="rId482" Type="http://schemas.openxmlformats.org/officeDocument/2006/relationships/worksheet" Target="worksheets/sheet482.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419" Type="http://schemas.openxmlformats.org/officeDocument/2006/relationships/worksheet" Target="worksheets/sheet419.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430" Type="http://schemas.openxmlformats.org/officeDocument/2006/relationships/worksheet" Target="worksheets/sheet430.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451" Type="http://schemas.openxmlformats.org/officeDocument/2006/relationships/worksheet" Target="worksheets/sheet451.xml"/><Relationship Id="rId472" Type="http://schemas.openxmlformats.org/officeDocument/2006/relationships/worksheet" Target="worksheets/sheet472.xml"/><Relationship Id="rId493" Type="http://schemas.openxmlformats.org/officeDocument/2006/relationships/worksheet" Target="worksheets/sheet493.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worksheet" Target="worksheets/sheet409.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420" Type="http://schemas.openxmlformats.org/officeDocument/2006/relationships/worksheet" Target="worksheets/sheet420.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41" Type="http://schemas.openxmlformats.org/officeDocument/2006/relationships/worksheet" Target="worksheets/sheet441.xml"/><Relationship Id="rId462" Type="http://schemas.openxmlformats.org/officeDocument/2006/relationships/worksheet" Target="worksheets/sheet462.xml"/><Relationship Id="rId483" Type="http://schemas.openxmlformats.org/officeDocument/2006/relationships/worksheet" Target="worksheets/sheet483.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worksheet" Target="worksheets/sheet410.xml"/><Relationship Id="rId431" Type="http://schemas.openxmlformats.org/officeDocument/2006/relationships/worksheet" Target="worksheets/sheet431.xml"/><Relationship Id="rId452" Type="http://schemas.openxmlformats.org/officeDocument/2006/relationships/worksheet" Target="worksheets/sheet452.xml"/><Relationship Id="rId473" Type="http://schemas.openxmlformats.org/officeDocument/2006/relationships/worksheet" Target="worksheets/sheet473.xml"/><Relationship Id="rId494" Type="http://schemas.openxmlformats.org/officeDocument/2006/relationships/worksheet" Target="worksheets/sheet494.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421" Type="http://schemas.openxmlformats.org/officeDocument/2006/relationships/worksheet" Target="worksheets/sheet421.xml"/><Relationship Id="rId442" Type="http://schemas.openxmlformats.org/officeDocument/2006/relationships/worksheet" Target="worksheets/sheet442.xml"/><Relationship Id="rId463" Type="http://schemas.openxmlformats.org/officeDocument/2006/relationships/worksheet" Target="worksheets/sheet463.xml"/><Relationship Id="rId484" Type="http://schemas.openxmlformats.org/officeDocument/2006/relationships/worksheet" Target="worksheets/sheet484.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worksheet" Target="worksheets/sheet411.xml"/><Relationship Id="rId432" Type="http://schemas.openxmlformats.org/officeDocument/2006/relationships/worksheet" Target="worksheets/sheet432.xml"/><Relationship Id="rId453" Type="http://schemas.openxmlformats.org/officeDocument/2006/relationships/worksheet" Target="worksheets/sheet453.xml"/><Relationship Id="rId474" Type="http://schemas.openxmlformats.org/officeDocument/2006/relationships/worksheet" Target="worksheets/sheet474.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495" Type="http://schemas.openxmlformats.org/officeDocument/2006/relationships/worksheet" Target="worksheets/sheet495.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422" Type="http://schemas.openxmlformats.org/officeDocument/2006/relationships/worksheet" Target="worksheets/sheet422.xml"/><Relationship Id="rId443" Type="http://schemas.openxmlformats.org/officeDocument/2006/relationships/worksheet" Target="worksheets/sheet443.xml"/><Relationship Id="rId464" Type="http://schemas.openxmlformats.org/officeDocument/2006/relationships/worksheet" Target="worksheets/sheet464.xml"/><Relationship Id="rId303" Type="http://schemas.openxmlformats.org/officeDocument/2006/relationships/worksheet" Target="worksheets/sheet303.xml"/><Relationship Id="rId485" Type="http://schemas.openxmlformats.org/officeDocument/2006/relationships/worksheet" Target="worksheets/sheet485.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worksheet" Target="worksheets/sheet412.xml"/><Relationship Id="rId107" Type="http://schemas.openxmlformats.org/officeDocument/2006/relationships/worksheet" Target="worksheets/sheet107.xml"/><Relationship Id="rId289" Type="http://schemas.openxmlformats.org/officeDocument/2006/relationships/worksheet" Target="worksheets/sheet289.xml"/><Relationship Id="rId454" Type="http://schemas.openxmlformats.org/officeDocument/2006/relationships/worksheet" Target="worksheets/sheet454.xml"/><Relationship Id="rId496" Type="http://schemas.openxmlformats.org/officeDocument/2006/relationships/worksheet" Target="worksheets/sheet496.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423" Type="http://schemas.openxmlformats.org/officeDocument/2006/relationships/worksheet" Target="worksheets/sheet423.xml"/><Relationship Id="rId258" Type="http://schemas.openxmlformats.org/officeDocument/2006/relationships/worksheet" Target="worksheets/sheet258.xml"/><Relationship Id="rId465" Type="http://schemas.openxmlformats.org/officeDocument/2006/relationships/worksheet" Target="worksheets/sheet465.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434" Type="http://schemas.openxmlformats.org/officeDocument/2006/relationships/worksheet" Target="worksheets/sheet434.xml"/><Relationship Id="rId476" Type="http://schemas.openxmlformats.org/officeDocument/2006/relationships/worksheet" Target="worksheets/sheet476.xml"/><Relationship Id="rId33" Type="http://schemas.openxmlformats.org/officeDocument/2006/relationships/worksheet" Target="worksheets/sheet33.xml"/><Relationship Id="rId129" Type="http://schemas.openxmlformats.org/officeDocument/2006/relationships/worksheet" Target="worksheets/sheet129.xml"/><Relationship Id="rId280" Type="http://schemas.openxmlformats.org/officeDocument/2006/relationships/worksheet" Target="worksheets/sheet280.xml"/><Relationship Id="rId336" Type="http://schemas.openxmlformats.org/officeDocument/2006/relationships/worksheet" Target="worksheets/sheet336.xml"/><Relationship Id="rId501" Type="http://schemas.openxmlformats.org/officeDocument/2006/relationships/worksheet" Target="worksheets/sheet501.xml"/><Relationship Id="rId75" Type="http://schemas.openxmlformats.org/officeDocument/2006/relationships/worksheet" Target="worksheets/sheet75.xml"/><Relationship Id="rId140" Type="http://schemas.openxmlformats.org/officeDocument/2006/relationships/worksheet" Target="worksheets/sheet140.xml"/><Relationship Id="rId182" Type="http://schemas.openxmlformats.org/officeDocument/2006/relationships/worksheet" Target="worksheets/sheet182.xml"/><Relationship Id="rId378" Type="http://schemas.openxmlformats.org/officeDocument/2006/relationships/worksheet" Target="worksheets/sheet378.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445" Type="http://schemas.openxmlformats.org/officeDocument/2006/relationships/worksheet" Target="worksheets/sheet445.xml"/><Relationship Id="rId487" Type="http://schemas.openxmlformats.org/officeDocument/2006/relationships/worksheet" Target="worksheets/sheet487.xml"/><Relationship Id="rId291" Type="http://schemas.openxmlformats.org/officeDocument/2006/relationships/worksheet" Target="worksheets/sheet291.xml"/><Relationship Id="rId305" Type="http://schemas.openxmlformats.org/officeDocument/2006/relationships/worksheet" Target="worksheets/sheet305.xml"/><Relationship Id="rId347" Type="http://schemas.openxmlformats.org/officeDocument/2006/relationships/worksheet" Target="worksheets/sheet347.xml"/><Relationship Id="rId44" Type="http://schemas.openxmlformats.org/officeDocument/2006/relationships/worksheet" Target="worksheets/sheet44.xml"/><Relationship Id="rId86" Type="http://schemas.openxmlformats.org/officeDocument/2006/relationships/worksheet" Target="worksheets/sheet86.xml"/><Relationship Id="rId151" Type="http://schemas.openxmlformats.org/officeDocument/2006/relationships/worksheet" Target="worksheets/sheet151.xml"/><Relationship Id="rId389" Type="http://schemas.openxmlformats.org/officeDocument/2006/relationships/worksheet" Target="worksheets/sheet389.xml"/><Relationship Id="rId193" Type="http://schemas.openxmlformats.org/officeDocument/2006/relationships/worksheet" Target="worksheets/sheet193.xml"/><Relationship Id="rId207" Type="http://schemas.openxmlformats.org/officeDocument/2006/relationships/worksheet" Target="worksheets/sheet207.xml"/><Relationship Id="rId249" Type="http://schemas.openxmlformats.org/officeDocument/2006/relationships/worksheet" Target="worksheets/sheet249.xml"/><Relationship Id="rId414" Type="http://schemas.openxmlformats.org/officeDocument/2006/relationships/worksheet" Target="worksheets/sheet414.xml"/><Relationship Id="rId456" Type="http://schemas.openxmlformats.org/officeDocument/2006/relationships/worksheet" Target="worksheets/sheet456.xml"/><Relationship Id="rId498" Type="http://schemas.openxmlformats.org/officeDocument/2006/relationships/worksheet" Target="worksheets/sheet498.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316" Type="http://schemas.openxmlformats.org/officeDocument/2006/relationships/worksheet" Target="worksheets/sheet316.xml"/><Relationship Id="rId55" Type="http://schemas.openxmlformats.org/officeDocument/2006/relationships/worksheet" Target="worksheets/sheet55.xml"/><Relationship Id="rId97" Type="http://schemas.openxmlformats.org/officeDocument/2006/relationships/worksheet" Target="worksheets/sheet97.xml"/><Relationship Id="rId120" Type="http://schemas.openxmlformats.org/officeDocument/2006/relationships/worksheet" Target="worksheets/sheet120.xml"/><Relationship Id="rId358" Type="http://schemas.openxmlformats.org/officeDocument/2006/relationships/worksheet" Target="worksheets/sheet358.xml"/><Relationship Id="rId162" Type="http://schemas.openxmlformats.org/officeDocument/2006/relationships/worksheet" Target="worksheets/sheet162.xml"/><Relationship Id="rId218" Type="http://schemas.openxmlformats.org/officeDocument/2006/relationships/worksheet" Target="worksheets/sheet218.xml"/><Relationship Id="rId425" Type="http://schemas.openxmlformats.org/officeDocument/2006/relationships/worksheet" Target="worksheets/sheet425.xml"/><Relationship Id="rId467" Type="http://schemas.openxmlformats.org/officeDocument/2006/relationships/worksheet" Target="worksheets/sheet467.xml"/><Relationship Id="rId271" Type="http://schemas.openxmlformats.org/officeDocument/2006/relationships/worksheet" Target="worksheets/sheet271.xml"/><Relationship Id="rId24" Type="http://schemas.openxmlformats.org/officeDocument/2006/relationships/worksheet" Target="worksheets/sheet24.xml"/><Relationship Id="rId66" Type="http://schemas.openxmlformats.org/officeDocument/2006/relationships/worksheet" Target="worksheets/sheet66.xml"/><Relationship Id="rId131" Type="http://schemas.openxmlformats.org/officeDocument/2006/relationships/worksheet" Target="worksheets/sheet131.xml"/><Relationship Id="rId327" Type="http://schemas.openxmlformats.org/officeDocument/2006/relationships/worksheet" Target="worksheets/sheet327.xml"/><Relationship Id="rId369" Type="http://schemas.openxmlformats.org/officeDocument/2006/relationships/worksheet" Target="worksheets/sheet36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AP254"/>
  <sheetViews>
    <sheetView tabSelected="1" zoomScale="55" zoomScaleNormal="55" workbookViewId="0">
      <pane xSplit="1" ySplit="5" topLeftCell="R195" activePane="bottomRight" state="frozen"/>
      <selection pane="topRight" activeCell="B1" sqref="B1"/>
      <selection pane="bottomLeft" activeCell="A5" sqref="A5"/>
      <selection pane="bottomRight" activeCell="S219" sqref="S219"/>
    </sheetView>
  </sheetViews>
  <sheetFormatPr defaultColWidth="8.58203125" defaultRowHeight="17.5" outlineLevelCol="1" x14ac:dyDescent="0.55000000000000004"/>
  <cols>
    <col min="1" max="1" width="21.33203125" style="4" customWidth="1"/>
    <col min="2" max="2" width="33.58203125" style="4" customWidth="1" outlineLevel="1"/>
    <col min="3" max="3" width="38.58203125" style="4" customWidth="1" outlineLevel="1"/>
    <col min="4" max="4" width="23.08203125" style="4" customWidth="1" outlineLevel="1"/>
    <col min="5" max="5" width="20.83203125" style="4" customWidth="1" outlineLevel="1"/>
    <col min="6" max="6" width="14.5" style="4" customWidth="1" outlineLevel="1"/>
    <col min="7" max="7" width="34.33203125" style="4" customWidth="1" outlineLevel="1"/>
    <col min="8" max="8" width="15.08203125" style="4" customWidth="1" outlineLevel="1"/>
    <col min="9" max="9" width="18.83203125" style="4" customWidth="1" outlineLevel="1"/>
    <col min="10" max="10" width="16" style="4" customWidth="1"/>
    <col min="11" max="11" width="18.5" style="4" customWidth="1" outlineLevel="1"/>
    <col min="12" max="12" width="18.08203125" style="4" customWidth="1" outlineLevel="1"/>
    <col min="13" max="13" width="20.08203125" style="4" customWidth="1" outlineLevel="1"/>
    <col min="14" max="14" width="57.08203125" style="4" customWidth="1" outlineLevel="1"/>
    <col min="15" max="15" width="48.75" style="4" customWidth="1" outlineLevel="1"/>
    <col min="16" max="16" width="62.58203125" style="4" bestFit="1" customWidth="1"/>
    <col min="17" max="17" width="139.83203125" style="4" bestFit="1" customWidth="1" outlineLevel="1"/>
    <col min="18" max="18" width="32.08203125" style="4" customWidth="1" outlineLevel="1"/>
    <col min="19" max="19" width="11.58203125" style="4" bestFit="1" customWidth="1" outlineLevel="1"/>
    <col min="20" max="20" width="14.5" style="4" bestFit="1" customWidth="1" outlineLevel="1"/>
    <col min="21" max="34" width="12.83203125" style="4" customWidth="1" outlineLevel="1"/>
    <col min="35" max="35" width="14.83203125" style="4" bestFit="1" customWidth="1" outlineLevel="1"/>
    <col min="36" max="36" width="12.83203125" style="4" bestFit="1" customWidth="1" outlineLevel="1"/>
    <col min="37" max="37" width="14.83203125" style="4" bestFit="1" customWidth="1" outlineLevel="1"/>
    <col min="38" max="38" width="12.83203125" style="4" bestFit="1" customWidth="1" outlineLevel="1"/>
    <col min="39" max="39" width="17" style="4" bestFit="1" customWidth="1" outlineLevel="1"/>
    <col min="40" max="40" width="15.58203125" style="4" bestFit="1" customWidth="1" outlineLevel="1"/>
    <col min="41" max="41" width="19.08203125" style="4" bestFit="1" customWidth="1" outlineLevel="1"/>
    <col min="42" max="42" width="27.08203125" style="4" bestFit="1" customWidth="1" outlineLevel="1" collapsed="1"/>
    <col min="43" max="43" width="20.25" style="4" bestFit="1" customWidth="1"/>
    <col min="44" max="44" width="11.58203125" style="4" bestFit="1" customWidth="1"/>
    <col min="45" max="56" width="8.58203125" style="4" customWidth="1"/>
    <col min="57" max="16384" width="8.58203125" style="4"/>
  </cols>
  <sheetData>
    <row r="1" spans="1:40" x14ac:dyDescent="0.55000000000000004">
      <c r="A1" s="3" t="s">
        <v>0</v>
      </c>
      <c r="B1" s="3" t="s">
        <v>1</v>
      </c>
      <c r="C1" s="3" t="s">
        <v>1</v>
      </c>
      <c r="D1" s="3" t="s">
        <v>1</v>
      </c>
      <c r="E1" s="3" t="s">
        <v>1</v>
      </c>
      <c r="F1" s="3" t="s">
        <v>1</v>
      </c>
      <c r="G1" s="3" t="s">
        <v>1</v>
      </c>
      <c r="H1" s="3" t="s">
        <v>1</v>
      </c>
      <c r="I1" s="3" t="s">
        <v>1</v>
      </c>
      <c r="J1" s="3" t="s">
        <v>2</v>
      </c>
      <c r="K1" s="3" t="s">
        <v>3</v>
      </c>
      <c r="L1" s="3" t="s">
        <v>3</v>
      </c>
      <c r="M1" s="3" t="s">
        <v>3</v>
      </c>
      <c r="N1" s="3" t="s">
        <v>4</v>
      </c>
      <c r="O1" s="3" t="s">
        <v>5</v>
      </c>
      <c r="P1" s="3" t="s">
        <v>5</v>
      </c>
      <c r="Q1" s="3" t="s">
        <v>5</v>
      </c>
      <c r="R1" s="3" t="s">
        <v>5</v>
      </c>
      <c r="S1" s="3"/>
      <c r="T1" s="3" t="s">
        <v>5</v>
      </c>
      <c r="U1" s="3" t="s">
        <v>5</v>
      </c>
      <c r="V1" s="3" t="s">
        <v>5</v>
      </c>
      <c r="W1" s="3" t="s">
        <v>5</v>
      </c>
      <c r="X1" s="3" t="s">
        <v>5</v>
      </c>
      <c r="Y1" s="3" t="s">
        <v>5</v>
      </c>
      <c r="Z1" s="3" t="s">
        <v>5</v>
      </c>
      <c r="AA1" s="3" t="s">
        <v>5</v>
      </c>
      <c r="AB1" s="3" t="s">
        <v>5</v>
      </c>
      <c r="AC1" s="3" t="s">
        <v>5</v>
      </c>
      <c r="AD1" s="3" t="s">
        <v>5</v>
      </c>
      <c r="AE1" s="3" t="s">
        <v>5</v>
      </c>
      <c r="AF1" s="3" t="s">
        <v>5</v>
      </c>
      <c r="AG1" s="3" t="s">
        <v>5</v>
      </c>
      <c r="AH1" s="3" t="s">
        <v>5</v>
      </c>
      <c r="AI1" s="3" t="s">
        <v>5</v>
      </c>
      <c r="AJ1" s="3" t="s">
        <v>5</v>
      </c>
      <c r="AK1" s="3" t="s">
        <v>5</v>
      </c>
      <c r="AL1" s="3" t="s">
        <v>5</v>
      </c>
      <c r="AM1" s="3" t="s">
        <v>6</v>
      </c>
      <c r="AN1" s="3" t="s">
        <v>7</v>
      </c>
    </row>
    <row r="2" spans="1:40" s="6" customFormat="1" x14ac:dyDescent="0.55000000000000004">
      <c r="A2" s="5" t="s">
        <v>8</v>
      </c>
      <c r="B2" s="5" t="s">
        <v>9</v>
      </c>
      <c r="C2" s="5" t="s">
        <v>10</v>
      </c>
      <c r="D2" s="5" t="s">
        <v>11</v>
      </c>
      <c r="E2" s="5" t="s">
        <v>11</v>
      </c>
      <c r="F2" s="5" t="s">
        <v>11</v>
      </c>
      <c r="G2" s="5" t="s">
        <v>11</v>
      </c>
      <c r="H2" s="5" t="s">
        <v>11</v>
      </c>
      <c r="I2" s="5" t="s">
        <v>11</v>
      </c>
      <c r="J2" s="5" t="s">
        <v>12</v>
      </c>
      <c r="K2" s="5" t="s">
        <v>9</v>
      </c>
      <c r="L2" s="5" t="s">
        <v>13</v>
      </c>
      <c r="M2" s="5" t="s">
        <v>11</v>
      </c>
      <c r="N2" s="5" t="s">
        <v>14</v>
      </c>
      <c r="O2" s="5" t="s">
        <v>10</v>
      </c>
      <c r="P2" s="5" t="s">
        <v>10</v>
      </c>
      <c r="Q2" s="5" t="s">
        <v>9</v>
      </c>
      <c r="R2" s="5" t="s">
        <v>9</v>
      </c>
      <c r="S2" s="5"/>
      <c r="T2" s="5" t="s">
        <v>15</v>
      </c>
      <c r="U2" s="5" t="s">
        <v>15</v>
      </c>
      <c r="V2" s="5" t="s">
        <v>15</v>
      </c>
      <c r="W2" s="5" t="s">
        <v>15</v>
      </c>
      <c r="X2" s="5" t="s">
        <v>15</v>
      </c>
      <c r="Y2" s="5" t="s">
        <v>15</v>
      </c>
      <c r="Z2" s="5" t="s">
        <v>15</v>
      </c>
      <c r="AA2" s="5" t="s">
        <v>15</v>
      </c>
      <c r="AB2" s="5" t="s">
        <v>15</v>
      </c>
      <c r="AC2" s="5" t="s">
        <v>15</v>
      </c>
      <c r="AD2" s="5" t="s">
        <v>15</v>
      </c>
      <c r="AE2" s="5" t="s">
        <v>15</v>
      </c>
      <c r="AF2" s="5" t="s">
        <v>15</v>
      </c>
      <c r="AG2" s="5" t="s">
        <v>15</v>
      </c>
      <c r="AH2" s="5" t="s">
        <v>15</v>
      </c>
      <c r="AI2" s="5" t="s">
        <v>9</v>
      </c>
      <c r="AJ2" s="5" t="s">
        <v>10</v>
      </c>
      <c r="AK2" s="5" t="s">
        <v>11</v>
      </c>
      <c r="AL2" s="5" t="s">
        <v>9</v>
      </c>
      <c r="AM2" s="5" t="s">
        <v>16</v>
      </c>
      <c r="AN2" s="5" t="s">
        <v>11</v>
      </c>
    </row>
    <row r="3" spans="1:40" s="6" customFormat="1" x14ac:dyDescent="0.55000000000000004">
      <c r="A3" s="7"/>
      <c r="B3" s="7" t="s">
        <v>9</v>
      </c>
      <c r="C3" s="7" t="s">
        <v>9</v>
      </c>
      <c r="D3" s="7" t="s">
        <v>9</v>
      </c>
      <c r="E3" s="7" t="s">
        <v>9</v>
      </c>
      <c r="F3" s="7" t="s">
        <v>9</v>
      </c>
      <c r="G3" s="7" t="s">
        <v>9</v>
      </c>
      <c r="H3" s="7" t="s">
        <v>9</v>
      </c>
      <c r="I3" s="7" t="s">
        <v>9</v>
      </c>
      <c r="J3" s="7"/>
      <c r="K3" s="7" t="s">
        <v>9</v>
      </c>
      <c r="L3" s="7"/>
      <c r="M3" s="7"/>
      <c r="N3" s="7"/>
      <c r="O3" s="5" t="s">
        <v>9</v>
      </c>
      <c r="P3" s="5" t="s">
        <v>9</v>
      </c>
      <c r="Q3" s="5" t="s">
        <v>9</v>
      </c>
      <c r="R3" s="5" t="s">
        <v>9</v>
      </c>
      <c r="S3" s="5"/>
      <c r="T3" s="5"/>
      <c r="U3" s="5"/>
      <c r="V3" s="5"/>
      <c r="W3" s="5"/>
      <c r="X3" s="5"/>
      <c r="Y3" s="5"/>
      <c r="Z3" s="5"/>
      <c r="AA3" s="5"/>
      <c r="AB3" s="5"/>
      <c r="AC3" s="5"/>
      <c r="AD3" s="5"/>
      <c r="AE3" s="5"/>
      <c r="AF3" s="5"/>
      <c r="AG3" s="5"/>
      <c r="AH3" s="5"/>
      <c r="AI3" s="5" t="s">
        <v>9</v>
      </c>
      <c r="AJ3" s="5" t="s">
        <v>9</v>
      </c>
      <c r="AK3" s="5"/>
      <c r="AL3" s="5" t="s">
        <v>17</v>
      </c>
      <c r="AM3" s="5"/>
      <c r="AN3" s="5"/>
    </row>
    <row r="4" spans="1:40" s="6" customFormat="1" x14ac:dyDescent="0.55000000000000004">
      <c r="A4" s="7"/>
      <c r="B4" s="7"/>
      <c r="C4" s="5" t="s">
        <v>18</v>
      </c>
      <c r="D4" s="7"/>
      <c r="E4" s="7"/>
      <c r="F4" s="7"/>
      <c r="G4" s="7"/>
      <c r="H4" s="7"/>
      <c r="I4" s="7"/>
      <c r="J4" s="7"/>
      <c r="K4" s="7"/>
      <c r="L4" s="7"/>
      <c r="M4" s="7"/>
      <c r="N4" s="7"/>
      <c r="O4" s="5" t="s">
        <v>18</v>
      </c>
      <c r="P4" s="5" t="s">
        <v>18</v>
      </c>
      <c r="Q4" s="5"/>
      <c r="R4" s="5"/>
      <c r="S4" s="5"/>
      <c r="T4" s="5"/>
      <c r="U4" s="5"/>
      <c r="V4" s="5"/>
      <c r="W4" s="5"/>
      <c r="X4" s="5"/>
      <c r="Y4" s="5"/>
      <c r="Z4" s="5"/>
      <c r="AA4" s="5"/>
      <c r="AB4" s="5"/>
      <c r="AC4" s="5"/>
      <c r="AD4" s="5"/>
      <c r="AE4" s="5"/>
      <c r="AF4" s="5"/>
      <c r="AG4" s="5"/>
      <c r="AH4" s="5"/>
      <c r="AI4" s="5"/>
      <c r="AJ4" s="5" t="s">
        <v>18</v>
      </c>
      <c r="AK4" s="5"/>
      <c r="AL4" s="5"/>
      <c r="AM4" s="5"/>
      <c r="AN4" s="5"/>
    </row>
    <row r="5" spans="1:40" s="9" customFormat="1" ht="18" customHeight="1" thickBot="1" x14ac:dyDescent="0.6">
      <c r="A5" s="8" t="s">
        <v>19</v>
      </c>
      <c r="B5" s="8" t="s">
        <v>20</v>
      </c>
      <c r="C5" s="8" t="s">
        <v>21</v>
      </c>
      <c r="D5" s="8" t="s">
        <v>22</v>
      </c>
      <c r="E5" s="8" t="s">
        <v>23</v>
      </c>
      <c r="F5" s="8" t="s">
        <v>22</v>
      </c>
      <c r="G5" s="8" t="s">
        <v>23</v>
      </c>
      <c r="H5" s="8" t="s">
        <v>22</v>
      </c>
      <c r="I5" s="8" t="s">
        <v>23</v>
      </c>
      <c r="J5" s="8" t="s">
        <v>24</v>
      </c>
      <c r="K5" s="8" t="s">
        <v>25</v>
      </c>
      <c r="L5" s="8" t="s">
        <v>26</v>
      </c>
      <c r="M5" s="8" t="s">
        <v>27</v>
      </c>
      <c r="N5" s="8" t="s">
        <v>28</v>
      </c>
      <c r="O5" s="8" t="s">
        <v>29</v>
      </c>
      <c r="P5" s="8" t="s">
        <v>30</v>
      </c>
      <c r="Q5" s="8" t="s">
        <v>31</v>
      </c>
      <c r="R5" s="8" t="s">
        <v>32</v>
      </c>
      <c r="S5" s="8" t="s">
        <v>33</v>
      </c>
      <c r="T5" s="8" t="s">
        <v>34</v>
      </c>
      <c r="U5" s="8" t="s">
        <v>34</v>
      </c>
      <c r="V5" s="8" t="s">
        <v>34</v>
      </c>
      <c r="W5" s="8" t="s">
        <v>34</v>
      </c>
      <c r="X5" s="8" t="s">
        <v>34</v>
      </c>
      <c r="Y5" s="8" t="s">
        <v>34</v>
      </c>
      <c r="Z5" s="8" t="s">
        <v>34</v>
      </c>
      <c r="AA5" s="8" t="s">
        <v>34</v>
      </c>
      <c r="AB5" s="8" t="s">
        <v>34</v>
      </c>
      <c r="AC5" s="8" t="s">
        <v>34</v>
      </c>
      <c r="AD5" s="8" t="s">
        <v>34</v>
      </c>
      <c r="AE5" s="8" t="s">
        <v>34</v>
      </c>
      <c r="AF5" s="8" t="s">
        <v>34</v>
      </c>
      <c r="AG5" s="8" t="s">
        <v>34</v>
      </c>
      <c r="AH5" s="8" t="s">
        <v>34</v>
      </c>
      <c r="AI5" s="8" t="s">
        <v>35</v>
      </c>
      <c r="AJ5" s="8" t="s">
        <v>36</v>
      </c>
      <c r="AK5" s="8" t="s">
        <v>37</v>
      </c>
      <c r="AL5" s="8" t="s">
        <v>38</v>
      </c>
      <c r="AM5" s="8" t="s">
        <v>39</v>
      </c>
      <c r="AN5" s="8" t="s">
        <v>40</v>
      </c>
    </row>
    <row r="6" spans="1:40" ht="18" customHeight="1" thickTop="1" x14ac:dyDescent="0.55000000000000004">
      <c r="A6" s="23" t="s">
        <v>41</v>
      </c>
      <c r="J6" s="23" t="s">
        <v>42</v>
      </c>
      <c r="K6" s="23" t="s">
        <v>43</v>
      </c>
      <c r="L6" s="23" t="s">
        <v>44</v>
      </c>
      <c r="M6" s="23" t="s">
        <v>45</v>
      </c>
      <c r="N6" s="23" t="s">
        <v>46</v>
      </c>
      <c r="O6" s="23" t="s">
        <v>47</v>
      </c>
      <c r="P6" s="23" t="s">
        <v>48</v>
      </c>
      <c r="Q6" s="19" t="s">
        <v>49</v>
      </c>
      <c r="R6" s="23"/>
      <c r="S6" s="23"/>
      <c r="T6" s="23" t="s">
        <v>50</v>
      </c>
      <c r="U6" s="23" t="s">
        <v>51</v>
      </c>
      <c r="V6" s="23" t="s">
        <v>52</v>
      </c>
      <c r="W6" s="23"/>
      <c r="X6" s="23"/>
      <c r="Y6" s="23"/>
      <c r="Z6" s="23"/>
      <c r="AA6" s="23"/>
      <c r="AB6" s="23"/>
      <c r="AC6" s="23"/>
      <c r="AD6" s="23"/>
      <c r="AE6" s="23"/>
      <c r="AF6" s="23"/>
      <c r="AG6" s="23"/>
      <c r="AH6" s="23"/>
      <c r="AI6" s="23"/>
      <c r="AJ6" s="23" t="s">
        <v>36</v>
      </c>
      <c r="AK6" s="20" t="s">
        <v>53</v>
      </c>
      <c r="AL6" s="23" t="s">
        <v>54</v>
      </c>
      <c r="AM6" s="23" t="s">
        <v>55</v>
      </c>
      <c r="AN6" s="23" t="s">
        <v>56</v>
      </c>
    </row>
    <row r="7" spans="1:40" ht="18" customHeight="1" x14ac:dyDescent="0.55000000000000004">
      <c r="A7" s="23" t="s">
        <v>41</v>
      </c>
      <c r="J7" s="23"/>
      <c r="K7" s="23"/>
      <c r="L7" s="23"/>
      <c r="M7" s="23"/>
      <c r="N7" s="17" t="s">
        <v>57</v>
      </c>
      <c r="O7" s="23" t="s">
        <v>58</v>
      </c>
      <c r="P7" s="23" t="s">
        <v>59</v>
      </c>
      <c r="Q7" s="19" t="s">
        <v>60</v>
      </c>
      <c r="R7" s="23"/>
      <c r="S7" s="23"/>
      <c r="T7" s="20" t="s">
        <v>61</v>
      </c>
      <c r="U7" s="23" t="s">
        <v>62</v>
      </c>
      <c r="V7" s="23" t="s">
        <v>63</v>
      </c>
      <c r="W7" s="23" t="s">
        <v>64</v>
      </c>
      <c r="X7" s="20"/>
      <c r="Y7" s="20"/>
      <c r="Z7" s="20"/>
      <c r="AA7" s="20"/>
      <c r="AB7" s="20"/>
      <c r="AC7" s="20"/>
      <c r="AD7" s="20"/>
      <c r="AE7" s="20"/>
      <c r="AF7" s="20"/>
      <c r="AG7" s="20"/>
      <c r="AH7" s="20"/>
      <c r="AI7" s="23"/>
      <c r="AJ7" s="23" t="s">
        <v>36</v>
      </c>
      <c r="AK7" s="20" t="s">
        <v>65</v>
      </c>
      <c r="AL7" s="23" t="s">
        <v>54</v>
      </c>
      <c r="AM7" s="23" t="s">
        <v>66</v>
      </c>
      <c r="AN7" s="20" t="s">
        <v>67</v>
      </c>
    </row>
    <row r="8" spans="1:40" ht="72" customHeight="1" x14ac:dyDescent="0.55000000000000004">
      <c r="A8" s="23" t="s">
        <v>41</v>
      </c>
      <c r="J8" s="23"/>
      <c r="K8" s="23"/>
      <c r="L8" s="23"/>
      <c r="M8" s="23"/>
      <c r="N8" s="17" t="s">
        <v>68</v>
      </c>
      <c r="O8" s="23" t="s">
        <v>58</v>
      </c>
      <c r="P8" s="23" t="s">
        <v>69</v>
      </c>
      <c r="Q8" s="18" t="s">
        <v>70</v>
      </c>
      <c r="R8" s="23"/>
      <c r="S8" s="23"/>
      <c r="T8" s="20" t="s">
        <v>71</v>
      </c>
      <c r="U8" s="20" t="s">
        <v>72</v>
      </c>
      <c r="V8" s="20"/>
      <c r="W8" s="20"/>
      <c r="X8" s="20"/>
      <c r="Y8" s="20"/>
      <c r="Z8" s="20"/>
      <c r="AA8" s="20"/>
      <c r="AB8" s="20"/>
      <c r="AC8" s="20"/>
      <c r="AD8" s="20"/>
      <c r="AE8" s="20"/>
      <c r="AF8" s="20"/>
      <c r="AG8" s="20"/>
      <c r="AH8" s="20"/>
      <c r="AI8" s="23"/>
      <c r="AJ8" s="23" t="s">
        <v>36</v>
      </c>
      <c r="AK8" s="20" t="s">
        <v>73</v>
      </c>
      <c r="AL8" s="23" t="s">
        <v>54</v>
      </c>
      <c r="AM8" s="23" t="s">
        <v>74</v>
      </c>
      <c r="AN8" s="20" t="s">
        <v>75</v>
      </c>
    </row>
    <row r="9" spans="1:40" ht="72" customHeight="1" x14ac:dyDescent="0.55000000000000004">
      <c r="A9" s="23" t="s">
        <v>41</v>
      </c>
      <c r="J9" s="23"/>
      <c r="K9" s="23"/>
      <c r="L9" s="23"/>
      <c r="M9" s="23"/>
      <c r="N9" s="17" t="s">
        <v>76</v>
      </c>
      <c r="O9" s="23" t="s">
        <v>58</v>
      </c>
      <c r="P9" s="23" t="s">
        <v>77</v>
      </c>
      <c r="Q9" s="18" t="s">
        <v>78</v>
      </c>
      <c r="R9" s="23"/>
      <c r="S9" s="23"/>
      <c r="T9" s="20" t="s">
        <v>79</v>
      </c>
      <c r="U9" s="20" t="s">
        <v>80</v>
      </c>
      <c r="V9" s="20"/>
      <c r="W9" s="20"/>
      <c r="X9" s="20"/>
      <c r="Y9" s="20"/>
      <c r="Z9" s="20"/>
      <c r="AA9" s="20"/>
      <c r="AB9" s="20"/>
      <c r="AC9" s="20"/>
      <c r="AD9" s="20"/>
      <c r="AE9" s="20"/>
      <c r="AF9" s="20"/>
      <c r="AG9" s="20"/>
      <c r="AH9" s="20"/>
      <c r="AI9" s="23"/>
      <c r="AJ9" s="23" t="s">
        <v>36</v>
      </c>
      <c r="AK9" s="20" t="s">
        <v>81</v>
      </c>
      <c r="AL9" s="23" t="s">
        <v>54</v>
      </c>
      <c r="AM9" s="23" t="s">
        <v>82</v>
      </c>
      <c r="AN9" s="20" t="s">
        <v>83</v>
      </c>
    </row>
    <row r="10" spans="1:40" ht="18" customHeight="1" x14ac:dyDescent="0.55000000000000004">
      <c r="A10" s="23" t="s">
        <v>41</v>
      </c>
      <c r="J10" s="23"/>
      <c r="K10" s="23"/>
      <c r="L10" s="23"/>
      <c r="M10" s="23"/>
      <c r="N10" s="17" t="s">
        <v>84</v>
      </c>
      <c r="O10" s="23" t="s">
        <v>85</v>
      </c>
      <c r="P10" s="23" t="s">
        <v>86</v>
      </c>
      <c r="Q10" s="19" t="s">
        <v>87</v>
      </c>
      <c r="R10" s="23"/>
      <c r="S10" s="23"/>
      <c r="T10" s="20" t="s">
        <v>88</v>
      </c>
      <c r="U10" s="20"/>
      <c r="V10" s="20"/>
      <c r="W10" s="20"/>
      <c r="X10" s="20"/>
      <c r="Y10" s="20"/>
      <c r="Z10" s="20"/>
      <c r="AA10" s="20"/>
      <c r="AB10" s="20"/>
      <c r="AC10" s="20"/>
      <c r="AD10" s="20"/>
      <c r="AE10" s="20"/>
      <c r="AF10" s="20"/>
      <c r="AG10" s="20"/>
      <c r="AH10" s="20"/>
      <c r="AI10" s="23"/>
      <c r="AJ10" s="23" t="s">
        <v>36</v>
      </c>
      <c r="AK10" s="20" t="s">
        <v>89</v>
      </c>
      <c r="AL10" s="23" t="s">
        <v>54</v>
      </c>
      <c r="AM10" s="23" t="s">
        <v>90</v>
      </c>
      <c r="AN10" s="20" t="s">
        <v>91</v>
      </c>
    </row>
    <row r="11" spans="1:40" ht="18" customHeight="1" x14ac:dyDescent="0.55000000000000004">
      <c r="A11" s="23" t="s">
        <v>41</v>
      </c>
      <c r="J11" s="23"/>
      <c r="K11" s="23"/>
      <c r="L11" s="23"/>
      <c r="M11" s="23"/>
      <c r="N11" s="23" t="s">
        <v>92</v>
      </c>
      <c r="O11" s="23" t="s">
        <v>93</v>
      </c>
      <c r="P11" s="23" t="s">
        <v>94</v>
      </c>
      <c r="Q11" s="19" t="s">
        <v>95</v>
      </c>
      <c r="R11" s="23"/>
      <c r="S11" s="23"/>
      <c r="T11" s="23" t="s">
        <v>96</v>
      </c>
      <c r="U11" s="23"/>
      <c r="V11" s="23"/>
      <c r="W11" s="23"/>
      <c r="X11" s="23"/>
      <c r="Y11" s="23"/>
      <c r="Z11" s="23"/>
      <c r="AA11" s="23"/>
      <c r="AB11" s="23"/>
      <c r="AC11" s="23"/>
      <c r="AD11" s="23"/>
      <c r="AE11" s="23"/>
      <c r="AF11" s="23"/>
      <c r="AG11" s="23"/>
      <c r="AH11" s="23"/>
      <c r="AI11" s="23"/>
      <c r="AJ11" s="23" t="s">
        <v>36</v>
      </c>
      <c r="AK11" s="20" t="s">
        <v>97</v>
      </c>
      <c r="AL11" s="23" t="s">
        <v>54</v>
      </c>
      <c r="AM11" s="23" t="s">
        <v>98</v>
      </c>
      <c r="AN11" s="23" t="s">
        <v>99</v>
      </c>
    </row>
    <row r="12" spans="1:40" ht="18" customHeight="1" x14ac:dyDescent="0.55000000000000004">
      <c r="A12" s="23" t="s">
        <v>41</v>
      </c>
      <c r="J12" s="23"/>
      <c r="K12" s="23"/>
      <c r="L12" s="23"/>
      <c r="M12" s="23"/>
      <c r="N12" s="23" t="s">
        <v>100</v>
      </c>
      <c r="O12" s="23" t="s">
        <v>101</v>
      </c>
      <c r="P12" s="23" t="s">
        <v>102</v>
      </c>
      <c r="Q12" s="1" t="s">
        <v>103</v>
      </c>
      <c r="R12" s="23"/>
      <c r="S12" s="23"/>
      <c r="T12" s="23" t="s">
        <v>104</v>
      </c>
      <c r="U12" s="23" t="s">
        <v>105</v>
      </c>
      <c r="V12" s="23" t="s">
        <v>106</v>
      </c>
      <c r="W12" s="23" t="s">
        <v>107</v>
      </c>
      <c r="X12" s="23" t="s">
        <v>108</v>
      </c>
      <c r="Y12" s="23"/>
      <c r="Z12" s="23"/>
      <c r="AA12" s="23"/>
      <c r="AB12" s="23"/>
      <c r="AC12" s="23"/>
      <c r="AD12" s="23"/>
      <c r="AE12" s="23"/>
      <c r="AF12" s="23"/>
      <c r="AG12" s="23"/>
      <c r="AH12" s="23"/>
      <c r="AI12" s="23"/>
      <c r="AJ12" s="23" t="s">
        <v>36</v>
      </c>
      <c r="AK12" s="20" t="s">
        <v>109</v>
      </c>
      <c r="AL12" s="23" t="s">
        <v>54</v>
      </c>
      <c r="AM12" s="23" t="s">
        <v>110</v>
      </c>
      <c r="AN12" s="23" t="s">
        <v>111</v>
      </c>
    </row>
    <row r="13" spans="1:40" ht="18" customHeight="1" x14ac:dyDescent="0.55000000000000004">
      <c r="A13" s="23" t="s">
        <v>41</v>
      </c>
      <c r="J13" s="23"/>
      <c r="K13" s="23"/>
      <c r="L13" s="23"/>
      <c r="M13" s="23"/>
      <c r="N13" s="23" t="s">
        <v>112</v>
      </c>
      <c r="O13" s="23" t="s">
        <v>101</v>
      </c>
      <c r="P13" s="23" t="s">
        <v>113</v>
      </c>
      <c r="Q13" s="1" t="s">
        <v>103</v>
      </c>
      <c r="R13" s="23"/>
      <c r="S13" s="23"/>
      <c r="T13" s="23" t="s">
        <v>114</v>
      </c>
      <c r="U13" s="23"/>
      <c r="V13" s="23"/>
      <c r="W13" s="23"/>
      <c r="X13" s="23"/>
      <c r="Y13" s="23"/>
      <c r="Z13" s="23"/>
      <c r="AA13" s="23"/>
      <c r="AB13" s="23"/>
      <c r="AC13" s="23"/>
      <c r="AD13" s="23"/>
      <c r="AE13" s="23"/>
      <c r="AF13" s="23"/>
      <c r="AG13" s="23"/>
      <c r="AH13" s="23"/>
      <c r="AI13" s="23"/>
      <c r="AJ13" s="23" t="s">
        <v>36</v>
      </c>
      <c r="AK13" s="20" t="s">
        <v>115</v>
      </c>
      <c r="AL13" s="23" t="s">
        <v>54</v>
      </c>
      <c r="AM13" s="23" t="s">
        <v>116</v>
      </c>
      <c r="AN13" s="23" t="s">
        <v>117</v>
      </c>
    </row>
    <row r="14" spans="1:40" ht="18" customHeight="1" x14ac:dyDescent="0.55000000000000004">
      <c r="A14" s="23" t="s">
        <v>41</v>
      </c>
      <c r="J14" s="23"/>
      <c r="K14" s="23"/>
      <c r="L14" s="23"/>
      <c r="M14" s="23"/>
      <c r="N14" s="23" t="s">
        <v>118</v>
      </c>
      <c r="O14" s="23" t="s">
        <v>119</v>
      </c>
      <c r="P14" s="23" t="s">
        <v>120</v>
      </c>
      <c r="Q14" s="19" t="s">
        <v>121</v>
      </c>
      <c r="R14" s="23"/>
      <c r="S14" s="23"/>
      <c r="T14" s="23" t="s">
        <v>122</v>
      </c>
      <c r="U14" s="23"/>
      <c r="V14" s="23"/>
      <c r="W14" s="23"/>
      <c r="X14" s="23"/>
      <c r="Y14" s="23"/>
      <c r="Z14" s="23"/>
      <c r="AA14" s="23"/>
      <c r="AB14" s="23"/>
      <c r="AC14" s="23"/>
      <c r="AD14" s="23"/>
      <c r="AE14" s="23"/>
      <c r="AF14" s="23"/>
      <c r="AG14" s="23"/>
      <c r="AH14" s="23"/>
      <c r="AI14" s="23"/>
      <c r="AJ14" s="23" t="s">
        <v>36</v>
      </c>
      <c r="AK14" s="20" t="s">
        <v>123</v>
      </c>
      <c r="AL14" s="23" t="s">
        <v>54</v>
      </c>
      <c r="AM14" s="23" t="s">
        <v>124</v>
      </c>
      <c r="AN14" s="23" t="s">
        <v>125</v>
      </c>
    </row>
    <row r="15" spans="1:40" ht="18" customHeight="1" x14ac:dyDescent="0.55000000000000004">
      <c r="A15" s="23" t="s">
        <v>41</v>
      </c>
      <c r="J15" s="23"/>
      <c r="K15" s="23"/>
      <c r="L15" s="23"/>
      <c r="M15" s="23"/>
      <c r="N15" s="23" t="s">
        <v>126</v>
      </c>
      <c r="O15" s="23" t="s">
        <v>127</v>
      </c>
      <c r="P15" s="23" t="s">
        <v>128</v>
      </c>
      <c r="Q15" s="1" t="s">
        <v>129</v>
      </c>
      <c r="R15" s="23"/>
      <c r="S15" s="23"/>
      <c r="T15" s="23" t="s">
        <v>130</v>
      </c>
      <c r="U15" s="23"/>
      <c r="V15" s="23"/>
      <c r="W15" s="23"/>
      <c r="X15" s="23"/>
      <c r="Y15" s="23"/>
      <c r="Z15" s="23"/>
      <c r="AA15" s="23"/>
      <c r="AB15" s="23"/>
      <c r="AC15" s="23"/>
      <c r="AD15" s="23"/>
      <c r="AE15" s="23"/>
      <c r="AF15" s="23"/>
      <c r="AG15" s="23"/>
      <c r="AH15" s="23"/>
      <c r="AI15" s="23"/>
      <c r="AJ15" s="23" t="s">
        <v>36</v>
      </c>
      <c r="AK15" s="20" t="s">
        <v>131</v>
      </c>
      <c r="AL15" s="23" t="s">
        <v>54</v>
      </c>
      <c r="AM15" s="23" t="s">
        <v>132</v>
      </c>
      <c r="AN15" s="23" t="s">
        <v>133</v>
      </c>
    </row>
    <row r="16" spans="1:40" ht="18" customHeight="1" x14ac:dyDescent="0.55000000000000004">
      <c r="A16" s="23" t="s">
        <v>41</v>
      </c>
      <c r="J16" s="23"/>
      <c r="K16" s="23"/>
      <c r="L16" s="23"/>
      <c r="M16" s="23"/>
      <c r="N16" s="23" t="s">
        <v>134</v>
      </c>
      <c r="O16" s="23" t="s">
        <v>127</v>
      </c>
      <c r="P16" s="23" t="s">
        <v>135</v>
      </c>
      <c r="Q16" s="1" t="s">
        <v>136</v>
      </c>
      <c r="R16" s="23"/>
      <c r="S16" s="23"/>
      <c r="T16" s="23" t="s">
        <v>137</v>
      </c>
      <c r="U16" s="23" t="s">
        <v>138</v>
      </c>
      <c r="V16" s="23" t="s">
        <v>139</v>
      </c>
      <c r="W16" s="23" t="s">
        <v>140</v>
      </c>
      <c r="X16" s="23"/>
      <c r="Y16" s="23"/>
      <c r="Z16" s="23"/>
      <c r="AA16" s="23"/>
      <c r="AB16" s="23"/>
      <c r="AC16" s="23"/>
      <c r="AD16" s="23"/>
      <c r="AE16" s="23"/>
      <c r="AF16" s="23"/>
      <c r="AG16" s="23"/>
      <c r="AH16" s="23"/>
      <c r="AI16" s="23"/>
      <c r="AJ16" s="23" t="s">
        <v>36</v>
      </c>
      <c r="AK16" s="20" t="s">
        <v>141</v>
      </c>
      <c r="AL16" s="23" t="s">
        <v>54</v>
      </c>
      <c r="AM16" s="23" t="s">
        <v>142</v>
      </c>
      <c r="AN16" s="23" t="s">
        <v>143</v>
      </c>
    </row>
    <row r="17" spans="1:40" ht="18" customHeight="1" x14ac:dyDescent="0.55000000000000004">
      <c r="A17" s="23" t="s">
        <v>41</v>
      </c>
      <c r="J17" s="23"/>
      <c r="K17" s="23"/>
      <c r="L17" s="23"/>
      <c r="M17" s="23"/>
      <c r="N17" s="23" t="s">
        <v>144</v>
      </c>
      <c r="O17" s="23" t="s">
        <v>127</v>
      </c>
      <c r="P17" s="23" t="s">
        <v>145</v>
      </c>
      <c r="Q17" s="1" t="s">
        <v>146</v>
      </c>
      <c r="R17" s="23"/>
      <c r="S17" s="23"/>
      <c r="T17" s="23" t="s">
        <v>147</v>
      </c>
      <c r="U17" s="23"/>
      <c r="V17" s="23"/>
      <c r="W17" s="23"/>
      <c r="X17" s="23"/>
      <c r="Y17" s="23"/>
      <c r="Z17" s="23"/>
      <c r="AA17" s="23"/>
      <c r="AB17" s="23"/>
      <c r="AC17" s="23"/>
      <c r="AD17" s="23"/>
      <c r="AE17" s="23"/>
      <c r="AF17" s="23"/>
      <c r="AG17" s="23"/>
      <c r="AH17" s="23"/>
      <c r="AI17" s="23"/>
      <c r="AJ17" s="23" t="s">
        <v>36</v>
      </c>
      <c r="AK17" s="20" t="s">
        <v>148</v>
      </c>
      <c r="AL17" s="23" t="s">
        <v>54</v>
      </c>
      <c r="AM17" s="23" t="s">
        <v>149</v>
      </c>
      <c r="AN17" s="23" t="s">
        <v>150</v>
      </c>
    </row>
    <row r="18" spans="1:40" ht="18" customHeight="1" x14ac:dyDescent="0.55000000000000004">
      <c r="A18" s="23" t="s">
        <v>41</v>
      </c>
      <c r="J18" s="23"/>
      <c r="K18" s="23"/>
      <c r="L18" s="23"/>
      <c r="M18" s="23"/>
      <c r="N18" s="23" t="s">
        <v>151</v>
      </c>
      <c r="O18" s="23" t="s">
        <v>152</v>
      </c>
      <c r="P18" s="23" t="s">
        <v>153</v>
      </c>
      <c r="Q18" s="23" t="s">
        <v>154</v>
      </c>
      <c r="R18" s="23"/>
      <c r="S18" s="23"/>
      <c r="T18" s="23" t="s">
        <v>155</v>
      </c>
      <c r="U18" s="23"/>
      <c r="V18" s="23"/>
      <c r="W18" s="23"/>
      <c r="X18" s="23"/>
      <c r="Y18" s="23"/>
      <c r="Z18" s="23"/>
      <c r="AA18" s="23"/>
      <c r="AB18" s="23"/>
      <c r="AC18" s="23"/>
      <c r="AD18" s="23"/>
      <c r="AE18" s="23"/>
      <c r="AF18" s="23"/>
      <c r="AG18" s="23"/>
      <c r="AH18" s="23"/>
      <c r="AI18" s="23"/>
      <c r="AJ18" s="23" t="s">
        <v>36</v>
      </c>
      <c r="AK18" s="20" t="s">
        <v>156</v>
      </c>
      <c r="AL18" s="23" t="s">
        <v>54</v>
      </c>
      <c r="AM18" s="23" t="s">
        <v>157</v>
      </c>
      <c r="AN18" s="23" t="s">
        <v>158</v>
      </c>
    </row>
    <row r="19" spans="1:40" ht="18" customHeight="1" x14ac:dyDescent="0.55000000000000004">
      <c r="A19" s="23" t="s">
        <v>41</v>
      </c>
      <c r="J19" s="23"/>
      <c r="K19" s="23"/>
      <c r="L19" s="23"/>
      <c r="M19" s="23"/>
      <c r="N19" s="23" t="s">
        <v>159</v>
      </c>
      <c r="O19" s="23" t="s">
        <v>160</v>
      </c>
      <c r="P19" s="23" t="s">
        <v>161</v>
      </c>
      <c r="Q19" s="19" t="s">
        <v>162</v>
      </c>
      <c r="R19" s="23"/>
      <c r="S19" s="23"/>
      <c r="T19" s="23" t="s">
        <v>163</v>
      </c>
      <c r="U19" s="23"/>
      <c r="V19" s="23"/>
      <c r="W19" s="23"/>
      <c r="X19" s="23"/>
      <c r="Y19" s="23"/>
      <c r="Z19" s="23"/>
      <c r="AA19" s="23"/>
      <c r="AB19" s="23"/>
      <c r="AC19" s="23"/>
      <c r="AD19" s="23"/>
      <c r="AE19" s="23"/>
      <c r="AF19" s="23"/>
      <c r="AG19" s="23"/>
      <c r="AH19" s="23"/>
      <c r="AI19" s="23"/>
      <c r="AJ19" s="23" t="s">
        <v>36</v>
      </c>
      <c r="AK19" s="20" t="s">
        <v>164</v>
      </c>
      <c r="AL19" s="23" t="s">
        <v>54</v>
      </c>
      <c r="AM19" s="23" t="s">
        <v>165</v>
      </c>
      <c r="AN19" s="23" t="s">
        <v>166</v>
      </c>
    </row>
    <row r="20" spans="1:40" ht="18" customHeight="1" x14ac:dyDescent="0.55000000000000004">
      <c r="A20" s="23" t="s">
        <v>41</v>
      </c>
      <c r="J20" s="23"/>
      <c r="K20" s="23"/>
      <c r="L20" s="23"/>
      <c r="M20" s="23"/>
      <c r="N20" s="23" t="s">
        <v>167</v>
      </c>
      <c r="O20" s="23" t="s">
        <v>160</v>
      </c>
      <c r="P20" s="23" t="s">
        <v>168</v>
      </c>
      <c r="Q20" s="1" t="s">
        <v>169</v>
      </c>
      <c r="R20" s="23"/>
      <c r="S20" s="23"/>
      <c r="T20" s="23" t="s">
        <v>170</v>
      </c>
      <c r="U20" s="23"/>
      <c r="V20" s="23"/>
      <c r="W20" s="23"/>
      <c r="X20" s="23"/>
      <c r="Y20" s="23"/>
      <c r="Z20" s="23"/>
      <c r="AA20" s="23"/>
      <c r="AB20" s="23"/>
      <c r="AC20" s="23"/>
      <c r="AD20" s="23"/>
      <c r="AE20" s="23"/>
      <c r="AF20" s="23"/>
      <c r="AG20" s="23"/>
      <c r="AH20" s="23"/>
      <c r="AI20" s="23"/>
      <c r="AJ20" s="23" t="s">
        <v>36</v>
      </c>
      <c r="AK20" s="20" t="s">
        <v>171</v>
      </c>
      <c r="AL20" s="23" t="s">
        <v>54</v>
      </c>
      <c r="AM20" s="23" t="s">
        <v>172</v>
      </c>
      <c r="AN20" s="23" t="s">
        <v>173</v>
      </c>
    </row>
    <row r="21" spans="1:40" ht="18" customHeight="1" x14ac:dyDescent="0.55000000000000004">
      <c r="A21" s="23" t="s">
        <v>41</v>
      </c>
      <c r="J21" s="23"/>
      <c r="K21" s="23"/>
      <c r="L21" s="23"/>
      <c r="M21" s="23"/>
      <c r="N21" s="23" t="s">
        <v>174</v>
      </c>
      <c r="O21" s="23" t="s">
        <v>175</v>
      </c>
      <c r="P21" s="23" t="s">
        <v>176</v>
      </c>
      <c r="Q21" s="19" t="s">
        <v>177</v>
      </c>
      <c r="R21" s="23"/>
      <c r="S21" s="23"/>
      <c r="T21" s="23" t="s">
        <v>178</v>
      </c>
      <c r="U21" s="23"/>
      <c r="V21" s="23"/>
      <c r="W21" s="23"/>
      <c r="X21" s="23"/>
      <c r="Y21" s="23"/>
      <c r="Z21" s="23"/>
      <c r="AA21" s="23"/>
      <c r="AB21" s="23"/>
      <c r="AC21" s="23"/>
      <c r="AD21" s="23"/>
      <c r="AE21" s="23"/>
      <c r="AF21" s="23"/>
      <c r="AG21" s="23"/>
      <c r="AH21" s="23"/>
      <c r="AI21" s="23"/>
      <c r="AJ21" s="23" t="s">
        <v>36</v>
      </c>
      <c r="AK21" s="20" t="s">
        <v>179</v>
      </c>
      <c r="AL21" s="23" t="s">
        <v>54</v>
      </c>
      <c r="AM21" s="23" t="s">
        <v>180</v>
      </c>
      <c r="AN21" s="23" t="s">
        <v>181</v>
      </c>
    </row>
    <row r="22" spans="1:40" ht="72" customHeight="1" x14ac:dyDescent="0.55000000000000004">
      <c r="A22" s="23" t="s">
        <v>41</v>
      </c>
      <c r="J22" s="23"/>
      <c r="K22" s="23"/>
      <c r="L22" s="23"/>
      <c r="M22" s="23"/>
      <c r="N22" s="23" t="s">
        <v>182</v>
      </c>
      <c r="O22" s="23" t="s">
        <v>175</v>
      </c>
      <c r="P22" s="23" t="s">
        <v>183</v>
      </c>
      <c r="Q22" s="18" t="s">
        <v>184</v>
      </c>
      <c r="R22" s="23"/>
      <c r="S22" s="23"/>
      <c r="T22" s="23" t="s">
        <v>185</v>
      </c>
      <c r="U22" s="23" t="s">
        <v>186</v>
      </c>
      <c r="V22" s="23"/>
      <c r="W22" s="23"/>
      <c r="X22" s="23"/>
      <c r="Y22" s="23"/>
      <c r="Z22" s="23"/>
      <c r="AA22" s="23"/>
      <c r="AB22" s="23"/>
      <c r="AC22" s="23"/>
      <c r="AD22" s="23"/>
      <c r="AE22" s="23"/>
      <c r="AF22" s="23"/>
      <c r="AG22" s="23"/>
      <c r="AH22" s="23"/>
      <c r="AI22" s="23"/>
      <c r="AJ22" s="23" t="s">
        <v>36</v>
      </c>
      <c r="AK22" s="20" t="s">
        <v>187</v>
      </c>
      <c r="AL22" s="23" t="s">
        <v>54</v>
      </c>
      <c r="AM22" s="23" t="s">
        <v>188</v>
      </c>
      <c r="AN22" s="23" t="s">
        <v>189</v>
      </c>
    </row>
    <row r="23" spans="1:40" ht="72" customHeight="1" x14ac:dyDescent="0.55000000000000004">
      <c r="A23" s="23" t="s">
        <v>41</v>
      </c>
      <c r="J23" s="23"/>
      <c r="K23" s="23"/>
      <c r="L23" s="23"/>
      <c r="M23" s="23"/>
      <c r="N23" s="23" t="s">
        <v>190</v>
      </c>
      <c r="O23" s="23" t="s">
        <v>175</v>
      </c>
      <c r="P23" s="23" t="s">
        <v>191</v>
      </c>
      <c r="Q23" s="18" t="s">
        <v>192</v>
      </c>
      <c r="R23" s="23"/>
      <c r="S23" s="23"/>
      <c r="T23" s="23" t="s">
        <v>193</v>
      </c>
      <c r="U23" s="23" t="s">
        <v>194</v>
      </c>
      <c r="V23" s="23"/>
      <c r="W23" s="23"/>
      <c r="X23" s="23"/>
      <c r="Y23" s="23"/>
      <c r="Z23" s="23"/>
      <c r="AA23" s="23"/>
      <c r="AB23" s="23"/>
      <c r="AC23" s="23"/>
      <c r="AD23" s="23"/>
      <c r="AE23" s="23"/>
      <c r="AF23" s="23"/>
      <c r="AG23" s="23"/>
      <c r="AH23" s="23"/>
      <c r="AI23" s="23"/>
      <c r="AJ23" s="23" t="s">
        <v>36</v>
      </c>
      <c r="AK23" s="20" t="s">
        <v>195</v>
      </c>
      <c r="AL23" s="23" t="s">
        <v>54</v>
      </c>
      <c r="AM23" s="23" t="s">
        <v>196</v>
      </c>
      <c r="AN23" s="23" t="s">
        <v>197</v>
      </c>
    </row>
    <row r="24" spans="1:40" ht="18" customHeight="1" x14ac:dyDescent="0.55000000000000004">
      <c r="A24" s="23" t="s">
        <v>41</v>
      </c>
      <c r="J24" s="23"/>
      <c r="K24" s="23"/>
      <c r="L24" s="23"/>
      <c r="M24" s="23"/>
      <c r="N24" s="23" t="s">
        <v>198</v>
      </c>
      <c r="O24" s="23" t="s">
        <v>199</v>
      </c>
      <c r="P24" s="23" t="s">
        <v>200</v>
      </c>
      <c r="Q24" s="19" t="s">
        <v>201</v>
      </c>
      <c r="R24" s="23"/>
      <c r="S24" s="23"/>
      <c r="T24" s="23" t="s">
        <v>202</v>
      </c>
      <c r="U24" s="23"/>
      <c r="V24" s="23"/>
      <c r="W24" s="23"/>
      <c r="X24" s="23"/>
      <c r="Y24" s="23"/>
      <c r="Z24" s="23"/>
      <c r="AA24" s="23"/>
      <c r="AB24" s="23"/>
      <c r="AC24" s="23"/>
      <c r="AD24" s="23"/>
      <c r="AE24" s="23"/>
      <c r="AF24" s="23"/>
      <c r="AG24" s="23"/>
      <c r="AH24" s="23"/>
      <c r="AI24" s="23"/>
      <c r="AJ24" s="23" t="s">
        <v>36</v>
      </c>
      <c r="AK24" s="20" t="s">
        <v>203</v>
      </c>
      <c r="AL24" s="23" t="s">
        <v>54</v>
      </c>
      <c r="AM24" s="23" t="s">
        <v>204</v>
      </c>
      <c r="AN24" s="23" t="s">
        <v>205</v>
      </c>
    </row>
    <row r="25" spans="1:40" ht="18" customHeight="1" x14ac:dyDescent="0.55000000000000004">
      <c r="A25" s="23" t="s">
        <v>41</v>
      </c>
      <c r="J25" s="23" t="s">
        <v>206</v>
      </c>
      <c r="K25" s="23" t="s">
        <v>43</v>
      </c>
      <c r="L25" s="23" t="s">
        <v>44</v>
      </c>
      <c r="M25" s="23" t="s">
        <v>45</v>
      </c>
      <c r="N25" s="17" t="s">
        <v>207</v>
      </c>
      <c r="O25" s="23" t="s">
        <v>208</v>
      </c>
      <c r="P25" s="23" t="s">
        <v>209</v>
      </c>
      <c r="Q25" s="19" t="s">
        <v>210</v>
      </c>
      <c r="R25" s="23"/>
      <c r="S25" s="23"/>
      <c r="T25" s="20" t="s">
        <v>211</v>
      </c>
      <c r="U25" s="23" t="s">
        <v>212</v>
      </c>
      <c r="V25" s="23" t="s">
        <v>213</v>
      </c>
      <c r="W25" s="23"/>
      <c r="X25" s="20"/>
      <c r="Y25" s="20"/>
      <c r="Z25" s="20"/>
      <c r="AA25" s="20"/>
      <c r="AB25" s="20"/>
      <c r="AC25" s="20"/>
      <c r="AD25" s="20"/>
      <c r="AE25" s="20"/>
      <c r="AF25" s="20"/>
      <c r="AG25" s="20"/>
      <c r="AH25" s="20"/>
      <c r="AI25" s="23"/>
      <c r="AJ25" s="23" t="s">
        <v>36</v>
      </c>
      <c r="AK25" s="20" t="s">
        <v>214</v>
      </c>
      <c r="AL25" s="23" t="s">
        <v>54</v>
      </c>
      <c r="AM25" s="23" t="s">
        <v>215</v>
      </c>
      <c r="AN25" s="20" t="s">
        <v>216</v>
      </c>
    </row>
    <row r="26" spans="1:40" ht="36" customHeight="1" x14ac:dyDescent="0.55000000000000004">
      <c r="A26" s="23" t="s">
        <v>41</v>
      </c>
      <c r="J26" s="23"/>
      <c r="K26" s="23"/>
      <c r="L26" s="23"/>
      <c r="M26" s="23"/>
      <c r="N26" s="17" t="s">
        <v>217</v>
      </c>
      <c r="O26" s="23" t="s">
        <v>208</v>
      </c>
      <c r="P26" s="23" t="s">
        <v>218</v>
      </c>
      <c r="Q26" s="18" t="s">
        <v>219</v>
      </c>
      <c r="R26" s="23"/>
      <c r="S26" s="23"/>
      <c r="T26" s="20" t="s">
        <v>220</v>
      </c>
      <c r="U26" s="23" t="s">
        <v>221</v>
      </c>
      <c r="V26" s="20"/>
      <c r="W26" s="20"/>
      <c r="X26" s="20"/>
      <c r="Y26" s="20"/>
      <c r="Z26" s="20"/>
      <c r="AA26" s="20"/>
      <c r="AB26" s="20"/>
      <c r="AC26" s="20"/>
      <c r="AD26" s="20"/>
      <c r="AE26" s="20"/>
      <c r="AF26" s="20"/>
      <c r="AG26" s="20"/>
      <c r="AH26" s="20"/>
      <c r="AI26" s="23"/>
      <c r="AJ26" s="23" t="s">
        <v>36</v>
      </c>
      <c r="AK26" s="20" t="s">
        <v>222</v>
      </c>
      <c r="AL26" s="23" t="s">
        <v>54</v>
      </c>
      <c r="AM26" s="23" t="s">
        <v>223</v>
      </c>
      <c r="AN26" s="20" t="s">
        <v>224</v>
      </c>
    </row>
    <row r="27" spans="1:40" ht="108" customHeight="1" x14ac:dyDescent="0.55000000000000004">
      <c r="A27" s="23" t="s">
        <v>41</v>
      </c>
      <c r="J27" s="23"/>
      <c r="K27" s="23"/>
      <c r="L27" s="23"/>
      <c r="M27" s="23"/>
      <c r="N27" s="17" t="s">
        <v>225</v>
      </c>
      <c r="O27" s="23" t="s">
        <v>208</v>
      </c>
      <c r="P27" s="23" t="s">
        <v>226</v>
      </c>
      <c r="Q27" s="18" t="s">
        <v>227</v>
      </c>
      <c r="R27" s="23"/>
      <c r="S27" s="23"/>
      <c r="T27" s="20" t="s">
        <v>228</v>
      </c>
      <c r="U27" s="20" t="s">
        <v>229</v>
      </c>
      <c r="V27" s="20"/>
      <c r="W27" s="20"/>
      <c r="X27" s="20"/>
      <c r="Y27" s="20"/>
      <c r="Z27" s="20"/>
      <c r="AA27" s="20"/>
      <c r="AB27" s="20"/>
      <c r="AC27" s="20"/>
      <c r="AD27" s="20"/>
      <c r="AE27" s="20"/>
      <c r="AF27" s="20"/>
      <c r="AG27" s="20"/>
      <c r="AH27" s="20"/>
      <c r="AI27" s="23"/>
      <c r="AJ27" s="23" t="s">
        <v>36</v>
      </c>
      <c r="AK27" s="20" t="s">
        <v>230</v>
      </c>
      <c r="AL27" s="23" t="s">
        <v>54</v>
      </c>
      <c r="AM27" s="23" t="s">
        <v>231</v>
      </c>
      <c r="AN27" s="20" t="s">
        <v>232</v>
      </c>
    </row>
    <row r="28" spans="1:40" ht="18" customHeight="1" x14ac:dyDescent="0.55000000000000004">
      <c r="A28" s="23" t="s">
        <v>41</v>
      </c>
      <c r="J28" s="23"/>
      <c r="K28" s="23"/>
      <c r="L28" s="23"/>
      <c r="M28" s="23"/>
      <c r="N28" s="17" t="s">
        <v>233</v>
      </c>
      <c r="O28" s="23" t="s">
        <v>234</v>
      </c>
      <c r="P28" s="23" t="s">
        <v>235</v>
      </c>
      <c r="Q28" s="19" t="s">
        <v>236</v>
      </c>
      <c r="R28" s="23"/>
      <c r="S28" s="23"/>
      <c r="T28" s="20" t="s">
        <v>237</v>
      </c>
      <c r="U28" s="23" t="s">
        <v>238</v>
      </c>
      <c r="V28" s="23" t="s">
        <v>239</v>
      </c>
      <c r="W28" s="23" t="s">
        <v>240</v>
      </c>
      <c r="X28" s="23" t="s">
        <v>241</v>
      </c>
      <c r="Y28" s="20"/>
      <c r="Z28" s="20"/>
      <c r="AA28" s="20"/>
      <c r="AB28" s="20"/>
      <c r="AC28" s="20"/>
      <c r="AD28" s="20"/>
      <c r="AE28" s="20"/>
      <c r="AF28" s="20"/>
      <c r="AG28" s="20"/>
      <c r="AH28" s="20"/>
      <c r="AI28" s="23"/>
      <c r="AJ28" s="23" t="s">
        <v>36</v>
      </c>
      <c r="AK28" s="20" t="s">
        <v>242</v>
      </c>
      <c r="AL28" s="23" t="s">
        <v>54</v>
      </c>
      <c r="AM28" s="23" t="s">
        <v>243</v>
      </c>
      <c r="AN28" s="20" t="s">
        <v>244</v>
      </c>
    </row>
    <row r="29" spans="1:40" ht="72" customHeight="1" x14ac:dyDescent="0.55000000000000004">
      <c r="A29" s="23" t="s">
        <v>41</v>
      </c>
      <c r="J29" s="23"/>
      <c r="K29" s="23"/>
      <c r="L29" s="23"/>
      <c r="M29" s="23"/>
      <c r="N29" s="17" t="s">
        <v>245</v>
      </c>
      <c r="O29" s="23" t="s">
        <v>234</v>
      </c>
      <c r="P29" s="23" t="s">
        <v>246</v>
      </c>
      <c r="Q29" s="18" t="s">
        <v>247</v>
      </c>
      <c r="R29" s="23"/>
      <c r="S29" s="23"/>
      <c r="T29" s="20" t="s">
        <v>248</v>
      </c>
      <c r="U29" s="20" t="s">
        <v>249</v>
      </c>
      <c r="V29" s="20" t="s">
        <v>250</v>
      </c>
      <c r="W29" s="20" t="s">
        <v>251</v>
      </c>
      <c r="X29" s="20"/>
      <c r="Y29" s="20"/>
      <c r="Z29" s="20"/>
      <c r="AA29" s="20"/>
      <c r="AB29" s="20"/>
      <c r="AC29" s="20"/>
      <c r="AD29" s="20"/>
      <c r="AE29" s="20"/>
      <c r="AF29" s="20"/>
      <c r="AG29" s="20"/>
      <c r="AH29" s="20"/>
      <c r="AI29" s="23"/>
      <c r="AJ29" s="23" t="s">
        <v>36</v>
      </c>
      <c r="AK29" s="20" t="s">
        <v>252</v>
      </c>
      <c r="AL29" s="23" t="s">
        <v>54</v>
      </c>
      <c r="AM29" s="23" t="s">
        <v>253</v>
      </c>
      <c r="AN29" s="20" t="s">
        <v>254</v>
      </c>
    </row>
    <row r="30" spans="1:40" ht="108" customHeight="1" x14ac:dyDescent="0.55000000000000004">
      <c r="A30" s="23" t="s">
        <v>41</v>
      </c>
      <c r="J30" s="23"/>
      <c r="K30" s="23"/>
      <c r="L30" s="23"/>
      <c r="M30" s="23"/>
      <c r="N30" s="17" t="s">
        <v>255</v>
      </c>
      <c r="O30" s="23" t="s">
        <v>234</v>
      </c>
      <c r="P30" s="23" t="s">
        <v>256</v>
      </c>
      <c r="Q30" s="18" t="s">
        <v>257</v>
      </c>
      <c r="R30" s="23"/>
      <c r="S30" s="23"/>
      <c r="T30" s="20" t="s">
        <v>258</v>
      </c>
      <c r="U30" s="20" t="s">
        <v>259</v>
      </c>
      <c r="V30" s="20" t="s">
        <v>260</v>
      </c>
      <c r="W30" s="20" t="s">
        <v>261</v>
      </c>
      <c r="X30" s="20"/>
      <c r="Y30" s="20"/>
      <c r="Z30" s="20"/>
      <c r="AA30" s="20"/>
      <c r="AB30" s="20"/>
      <c r="AC30" s="20"/>
      <c r="AD30" s="20"/>
      <c r="AE30" s="20"/>
      <c r="AF30" s="20"/>
      <c r="AG30" s="20"/>
      <c r="AH30" s="20"/>
      <c r="AI30" s="23"/>
      <c r="AJ30" s="23" t="s">
        <v>36</v>
      </c>
      <c r="AK30" s="20" t="s">
        <v>262</v>
      </c>
      <c r="AL30" s="23" t="s">
        <v>54</v>
      </c>
      <c r="AM30" s="23" t="s">
        <v>263</v>
      </c>
      <c r="AN30" s="20" t="s">
        <v>264</v>
      </c>
    </row>
    <row r="31" spans="1:40" ht="18" customHeight="1" x14ac:dyDescent="0.55000000000000004">
      <c r="A31" s="23" t="s">
        <v>41</v>
      </c>
      <c r="J31" s="23"/>
      <c r="K31" s="23"/>
      <c r="L31" s="23"/>
      <c r="M31" s="23"/>
      <c r="N31" s="23" t="s">
        <v>265</v>
      </c>
      <c r="O31" s="23" t="s">
        <v>266</v>
      </c>
      <c r="P31" s="23" t="s">
        <v>267</v>
      </c>
      <c r="Q31" s="19" t="s">
        <v>268</v>
      </c>
      <c r="R31" s="23"/>
      <c r="S31" s="23"/>
      <c r="T31" s="23" t="s">
        <v>269</v>
      </c>
      <c r="U31" s="23"/>
      <c r="V31" s="23"/>
      <c r="W31" s="23"/>
      <c r="X31" s="23"/>
      <c r="Y31" s="23"/>
      <c r="Z31" s="23"/>
      <c r="AA31" s="23"/>
      <c r="AB31" s="23"/>
      <c r="AC31" s="23"/>
      <c r="AD31" s="23"/>
      <c r="AE31" s="23"/>
      <c r="AF31" s="23"/>
      <c r="AG31" s="23"/>
      <c r="AH31" s="23"/>
      <c r="AI31" s="23"/>
      <c r="AJ31" s="23" t="s">
        <v>36</v>
      </c>
      <c r="AK31" s="20" t="s">
        <v>270</v>
      </c>
      <c r="AL31" s="23" t="s">
        <v>54</v>
      </c>
      <c r="AM31" s="23" t="s">
        <v>271</v>
      </c>
      <c r="AN31" s="23" t="s">
        <v>272</v>
      </c>
    </row>
    <row r="32" spans="1:40" ht="18" customHeight="1" x14ac:dyDescent="0.55000000000000004">
      <c r="A32" s="23" t="s">
        <v>41</v>
      </c>
      <c r="J32" s="23"/>
      <c r="K32" s="23"/>
      <c r="L32" s="23"/>
      <c r="M32" s="23"/>
      <c r="N32" s="17" t="s">
        <v>273</v>
      </c>
      <c r="O32" s="23" t="s">
        <v>274</v>
      </c>
      <c r="P32" s="23" t="s">
        <v>275</v>
      </c>
      <c r="Q32" s="19" t="s">
        <v>276</v>
      </c>
      <c r="R32" s="23"/>
      <c r="S32" s="23"/>
      <c r="T32" s="20" t="s">
        <v>277</v>
      </c>
      <c r="U32" s="23" t="s">
        <v>278</v>
      </c>
      <c r="V32" s="23" t="s">
        <v>279</v>
      </c>
      <c r="W32" s="23" t="s">
        <v>280</v>
      </c>
      <c r="X32" s="23" t="s">
        <v>281</v>
      </c>
      <c r="Y32" s="23" t="s">
        <v>282</v>
      </c>
      <c r="Z32" s="20"/>
      <c r="AA32" s="20"/>
      <c r="AB32" s="20"/>
      <c r="AC32" s="20"/>
      <c r="AD32" s="20"/>
      <c r="AE32" s="20"/>
      <c r="AF32" s="20"/>
      <c r="AG32" s="20"/>
      <c r="AH32" s="20"/>
      <c r="AI32" s="23"/>
      <c r="AJ32" s="23" t="s">
        <v>36</v>
      </c>
      <c r="AK32" s="20" t="s">
        <v>283</v>
      </c>
      <c r="AL32" s="23" t="s">
        <v>54</v>
      </c>
      <c r="AM32" s="23" t="s">
        <v>284</v>
      </c>
      <c r="AN32" s="20" t="s">
        <v>285</v>
      </c>
    </row>
    <row r="33" spans="1:40" ht="72" customHeight="1" x14ac:dyDescent="0.55000000000000004">
      <c r="A33" s="23" t="s">
        <v>41</v>
      </c>
      <c r="J33" s="23"/>
      <c r="K33" s="23"/>
      <c r="L33" s="23"/>
      <c r="M33" s="23"/>
      <c r="N33" s="17" t="s">
        <v>286</v>
      </c>
      <c r="O33" s="23" t="s">
        <v>274</v>
      </c>
      <c r="P33" s="23" t="s">
        <v>287</v>
      </c>
      <c r="Q33" s="18" t="s">
        <v>288</v>
      </c>
      <c r="R33" s="23"/>
      <c r="S33" s="23"/>
      <c r="T33" s="20" t="s">
        <v>289</v>
      </c>
      <c r="U33" s="20" t="s">
        <v>290</v>
      </c>
      <c r="V33" s="20"/>
      <c r="W33" s="20"/>
      <c r="X33" s="20"/>
      <c r="Y33" s="20"/>
      <c r="Z33" s="20"/>
      <c r="AA33" s="20"/>
      <c r="AB33" s="20"/>
      <c r="AC33" s="20"/>
      <c r="AD33" s="20"/>
      <c r="AE33" s="20"/>
      <c r="AF33" s="20"/>
      <c r="AG33" s="20"/>
      <c r="AH33" s="20"/>
      <c r="AI33" s="23"/>
      <c r="AJ33" s="23" t="s">
        <v>36</v>
      </c>
      <c r="AK33" s="20" t="s">
        <v>291</v>
      </c>
      <c r="AL33" s="23" t="s">
        <v>54</v>
      </c>
      <c r="AM33" s="23" t="s">
        <v>292</v>
      </c>
      <c r="AN33" s="20" t="s">
        <v>293</v>
      </c>
    </row>
    <row r="34" spans="1:40" ht="90" customHeight="1" x14ac:dyDescent="0.55000000000000004">
      <c r="A34" s="23" t="s">
        <v>41</v>
      </c>
      <c r="J34" s="23"/>
      <c r="K34" s="23"/>
      <c r="L34" s="23"/>
      <c r="M34" s="23"/>
      <c r="N34" s="17" t="s">
        <v>294</v>
      </c>
      <c r="O34" s="23" t="s">
        <v>274</v>
      </c>
      <c r="P34" s="23" t="s">
        <v>295</v>
      </c>
      <c r="Q34" s="18" t="s">
        <v>296</v>
      </c>
      <c r="R34" s="23"/>
      <c r="S34" s="23"/>
      <c r="T34" s="20" t="s">
        <v>297</v>
      </c>
      <c r="U34" s="20" t="s">
        <v>298</v>
      </c>
      <c r="V34" s="20"/>
      <c r="W34" s="20"/>
      <c r="X34" s="20"/>
      <c r="Y34" s="20"/>
      <c r="Z34" s="20"/>
      <c r="AA34" s="20"/>
      <c r="AB34" s="20"/>
      <c r="AC34" s="20"/>
      <c r="AD34" s="20"/>
      <c r="AE34" s="20"/>
      <c r="AF34" s="20"/>
      <c r="AG34" s="20"/>
      <c r="AH34" s="20"/>
      <c r="AI34" s="23"/>
      <c r="AJ34" s="23" t="s">
        <v>36</v>
      </c>
      <c r="AK34" s="20" t="s">
        <v>299</v>
      </c>
      <c r="AL34" s="23" t="s">
        <v>54</v>
      </c>
      <c r="AM34" s="23" t="s">
        <v>300</v>
      </c>
      <c r="AN34" s="20" t="s">
        <v>301</v>
      </c>
    </row>
    <row r="35" spans="1:40" ht="18" customHeight="1" x14ac:dyDescent="0.55000000000000004">
      <c r="A35" s="23" t="s">
        <v>41</v>
      </c>
      <c r="J35" s="23"/>
      <c r="K35" s="23"/>
      <c r="L35" s="23"/>
      <c r="M35" s="23"/>
      <c r="N35" s="23" t="s">
        <v>302</v>
      </c>
      <c r="O35" s="23" t="s">
        <v>303</v>
      </c>
      <c r="P35" s="23" t="s">
        <v>304</v>
      </c>
      <c r="Q35" s="19" t="s">
        <v>305</v>
      </c>
      <c r="R35" s="23"/>
      <c r="S35" s="23"/>
      <c r="T35" s="23" t="s">
        <v>306</v>
      </c>
      <c r="U35" s="23" t="s">
        <v>307</v>
      </c>
      <c r="V35" s="23"/>
      <c r="W35" s="23"/>
      <c r="X35" s="23"/>
      <c r="Y35" s="23"/>
      <c r="Z35" s="23"/>
      <c r="AA35" s="23"/>
      <c r="AB35" s="23"/>
      <c r="AC35" s="23"/>
      <c r="AD35" s="23"/>
      <c r="AE35" s="23"/>
      <c r="AF35" s="23"/>
      <c r="AG35" s="23"/>
      <c r="AH35" s="23"/>
      <c r="AI35" s="23"/>
      <c r="AJ35" s="23" t="s">
        <v>36</v>
      </c>
      <c r="AK35" s="20" t="s">
        <v>308</v>
      </c>
      <c r="AL35" s="23" t="s">
        <v>54</v>
      </c>
      <c r="AM35" s="23" t="s">
        <v>309</v>
      </c>
      <c r="AN35" s="23" t="s">
        <v>310</v>
      </c>
    </row>
    <row r="36" spans="1:40" ht="18" customHeight="1" x14ac:dyDescent="0.55000000000000004">
      <c r="A36" s="23" t="s">
        <v>41</v>
      </c>
      <c r="J36" s="23"/>
      <c r="K36" s="23"/>
      <c r="L36" s="23"/>
      <c r="M36" s="23"/>
      <c r="N36" s="17" t="s">
        <v>311</v>
      </c>
      <c r="O36" s="23" t="s">
        <v>312</v>
      </c>
      <c r="P36" s="23" t="s">
        <v>313</v>
      </c>
      <c r="Q36" s="19" t="s">
        <v>314</v>
      </c>
      <c r="R36" s="23"/>
      <c r="S36" s="23"/>
      <c r="T36" s="20" t="s">
        <v>315</v>
      </c>
      <c r="U36" s="23" t="s">
        <v>316</v>
      </c>
      <c r="V36" s="20"/>
      <c r="W36" s="20"/>
      <c r="X36" s="20"/>
      <c r="Y36" s="20"/>
      <c r="Z36" s="20"/>
      <c r="AA36" s="20"/>
      <c r="AB36" s="20"/>
      <c r="AC36" s="20"/>
      <c r="AD36" s="20"/>
      <c r="AE36" s="20"/>
      <c r="AF36" s="20"/>
      <c r="AG36" s="20"/>
      <c r="AH36" s="20"/>
      <c r="AI36" s="23"/>
      <c r="AJ36" s="23" t="s">
        <v>36</v>
      </c>
      <c r="AK36" s="20" t="s">
        <v>317</v>
      </c>
      <c r="AL36" s="23" t="s">
        <v>54</v>
      </c>
      <c r="AM36" s="23" t="s">
        <v>318</v>
      </c>
      <c r="AN36" s="20" t="s">
        <v>319</v>
      </c>
    </row>
    <row r="37" spans="1:40" ht="18" customHeight="1" x14ac:dyDescent="0.55000000000000004">
      <c r="A37" s="23" t="s">
        <v>41</v>
      </c>
      <c r="J37" s="23"/>
      <c r="K37" s="23"/>
      <c r="L37" s="23"/>
      <c r="M37" s="23"/>
      <c r="N37" s="23" t="s">
        <v>320</v>
      </c>
      <c r="O37" s="23" t="s">
        <v>321</v>
      </c>
      <c r="P37" s="23" t="s">
        <v>322</v>
      </c>
      <c r="Q37" s="19" t="s">
        <v>323</v>
      </c>
      <c r="R37" s="23"/>
      <c r="S37" s="23"/>
      <c r="T37" s="23" t="s">
        <v>324</v>
      </c>
      <c r="U37" s="23" t="s">
        <v>325</v>
      </c>
      <c r="V37" s="23" t="s">
        <v>326</v>
      </c>
      <c r="W37" s="23"/>
      <c r="X37" s="23"/>
      <c r="Y37" s="23"/>
      <c r="Z37" s="23"/>
      <c r="AA37" s="23"/>
      <c r="AB37" s="23"/>
      <c r="AC37" s="23"/>
      <c r="AD37" s="23"/>
      <c r="AE37" s="23"/>
      <c r="AF37" s="23"/>
      <c r="AG37" s="23"/>
      <c r="AH37" s="23"/>
      <c r="AI37" s="23"/>
      <c r="AJ37" s="23" t="s">
        <v>36</v>
      </c>
      <c r="AK37" s="20" t="s">
        <v>327</v>
      </c>
      <c r="AL37" s="23" t="s">
        <v>54</v>
      </c>
      <c r="AM37" s="23" t="s">
        <v>328</v>
      </c>
      <c r="AN37" s="23" t="s">
        <v>329</v>
      </c>
    </row>
    <row r="38" spans="1:40" ht="18" customHeight="1" x14ac:dyDescent="0.55000000000000004">
      <c r="A38" s="23" t="s">
        <v>41</v>
      </c>
      <c r="J38" s="23"/>
      <c r="K38" s="23"/>
      <c r="L38" s="23"/>
      <c r="M38" s="23"/>
      <c r="N38" s="23" t="s">
        <v>330</v>
      </c>
      <c r="O38" s="23" t="s">
        <v>321</v>
      </c>
      <c r="P38" s="23" t="s">
        <v>331</v>
      </c>
      <c r="Q38" s="20" t="s">
        <v>332</v>
      </c>
      <c r="R38" s="23"/>
      <c r="S38" s="23"/>
      <c r="T38" s="23" t="s">
        <v>333</v>
      </c>
      <c r="U38" s="23"/>
      <c r="V38" s="23"/>
      <c r="W38" s="23"/>
      <c r="X38" s="23"/>
      <c r="Y38" s="23"/>
      <c r="Z38" s="23"/>
      <c r="AA38" s="23"/>
      <c r="AB38" s="23"/>
      <c r="AC38" s="23"/>
      <c r="AD38" s="23"/>
      <c r="AE38" s="23"/>
      <c r="AF38" s="23"/>
      <c r="AG38" s="23"/>
      <c r="AH38" s="23"/>
      <c r="AI38" s="23"/>
      <c r="AJ38" s="23" t="s">
        <v>36</v>
      </c>
      <c r="AK38" s="20" t="s">
        <v>334</v>
      </c>
      <c r="AL38" s="23" t="s">
        <v>54</v>
      </c>
      <c r="AM38" s="23" t="s">
        <v>335</v>
      </c>
      <c r="AN38" s="23" t="s">
        <v>336</v>
      </c>
    </row>
    <row r="39" spans="1:40" ht="18" customHeight="1" x14ac:dyDescent="0.55000000000000004">
      <c r="A39" s="23" t="s">
        <v>41</v>
      </c>
      <c r="J39" s="23"/>
      <c r="K39" s="23"/>
      <c r="L39" s="23"/>
      <c r="M39" s="23"/>
      <c r="N39" s="23" t="s">
        <v>337</v>
      </c>
      <c r="O39" s="23" t="s">
        <v>321</v>
      </c>
      <c r="P39" s="23" t="s">
        <v>338</v>
      </c>
      <c r="Q39" s="20" t="s">
        <v>339</v>
      </c>
      <c r="R39" s="23"/>
      <c r="S39" s="23"/>
      <c r="T39" s="23" t="s">
        <v>340</v>
      </c>
      <c r="U39" s="23"/>
      <c r="V39" s="23"/>
      <c r="W39" s="23"/>
      <c r="X39" s="23"/>
      <c r="Y39" s="23"/>
      <c r="Z39" s="23"/>
      <c r="AA39" s="23"/>
      <c r="AB39" s="23"/>
      <c r="AC39" s="23"/>
      <c r="AD39" s="23"/>
      <c r="AE39" s="23"/>
      <c r="AF39" s="23"/>
      <c r="AG39" s="23"/>
      <c r="AH39" s="23"/>
      <c r="AI39" s="23"/>
      <c r="AJ39" s="23" t="s">
        <v>36</v>
      </c>
      <c r="AK39" s="20" t="s">
        <v>341</v>
      </c>
      <c r="AL39" s="23" t="s">
        <v>54</v>
      </c>
      <c r="AM39" s="23" t="s">
        <v>342</v>
      </c>
      <c r="AN39" s="23" t="s">
        <v>343</v>
      </c>
    </row>
    <row r="40" spans="1:40" ht="18" customHeight="1" x14ac:dyDescent="0.55000000000000004">
      <c r="A40" s="23" t="s">
        <v>41</v>
      </c>
      <c r="J40" s="23"/>
      <c r="K40" s="23"/>
      <c r="L40" s="23"/>
      <c r="M40" s="23"/>
      <c r="N40" s="23" t="s">
        <v>344</v>
      </c>
      <c r="O40" s="23" t="s">
        <v>321</v>
      </c>
      <c r="P40" s="23" t="s">
        <v>345</v>
      </c>
      <c r="Q40" s="20" t="s">
        <v>346</v>
      </c>
      <c r="R40" s="23"/>
      <c r="S40" s="23"/>
      <c r="T40" s="23" t="s">
        <v>347</v>
      </c>
      <c r="U40" s="23" t="s">
        <v>348</v>
      </c>
      <c r="V40" s="23"/>
      <c r="W40" s="23"/>
      <c r="X40" s="23"/>
      <c r="Y40" s="23"/>
      <c r="Z40" s="23"/>
      <c r="AA40" s="23"/>
      <c r="AB40" s="23"/>
      <c r="AC40" s="23"/>
      <c r="AD40" s="23"/>
      <c r="AE40" s="23"/>
      <c r="AF40" s="23"/>
      <c r="AG40" s="23"/>
      <c r="AH40" s="23"/>
      <c r="AI40" s="23"/>
      <c r="AJ40" s="23" t="s">
        <v>36</v>
      </c>
      <c r="AK40" s="20" t="s">
        <v>349</v>
      </c>
      <c r="AL40" s="23" t="s">
        <v>54</v>
      </c>
      <c r="AM40" s="23" t="s">
        <v>350</v>
      </c>
      <c r="AN40" s="23" t="s">
        <v>351</v>
      </c>
    </row>
    <row r="41" spans="1:40" ht="18" customHeight="1" x14ac:dyDescent="0.55000000000000004">
      <c r="A41" s="23" t="s">
        <v>41</v>
      </c>
      <c r="J41" s="23"/>
      <c r="K41" s="23"/>
      <c r="L41" s="23"/>
      <c r="M41" s="23"/>
      <c r="N41" s="23" t="s">
        <v>352</v>
      </c>
      <c r="O41" s="23" t="s">
        <v>321</v>
      </c>
      <c r="P41" s="23" t="s">
        <v>353</v>
      </c>
      <c r="Q41" s="20" t="s">
        <v>354</v>
      </c>
      <c r="R41" s="23"/>
      <c r="S41" s="23"/>
      <c r="T41" s="23" t="s">
        <v>355</v>
      </c>
      <c r="U41" s="23" t="s">
        <v>356</v>
      </c>
      <c r="V41" s="23" t="s">
        <v>357</v>
      </c>
      <c r="W41" s="23" t="s">
        <v>358</v>
      </c>
      <c r="X41" s="23"/>
      <c r="Y41" s="23"/>
      <c r="Z41" s="23"/>
      <c r="AA41" s="23"/>
      <c r="AB41" s="23"/>
      <c r="AC41" s="23"/>
      <c r="AD41" s="23"/>
      <c r="AE41" s="23"/>
      <c r="AF41" s="23"/>
      <c r="AG41" s="23"/>
      <c r="AH41" s="23"/>
      <c r="AI41" s="23"/>
      <c r="AJ41" s="23" t="s">
        <v>36</v>
      </c>
      <c r="AK41" s="20" t="s">
        <v>359</v>
      </c>
      <c r="AL41" s="23" t="s">
        <v>54</v>
      </c>
      <c r="AM41" s="23" t="s">
        <v>360</v>
      </c>
      <c r="AN41" s="23" t="s">
        <v>361</v>
      </c>
    </row>
    <row r="42" spans="1:40" ht="18" customHeight="1" x14ac:dyDescent="0.55000000000000004">
      <c r="A42" s="23" t="s">
        <v>41</v>
      </c>
      <c r="J42" s="23"/>
      <c r="K42" s="23"/>
      <c r="L42" s="23"/>
      <c r="M42" s="23"/>
      <c r="N42" s="23" t="s">
        <v>362</v>
      </c>
      <c r="O42" s="23" t="s">
        <v>363</v>
      </c>
      <c r="P42" s="23" t="s">
        <v>364</v>
      </c>
      <c r="Q42" s="19" t="s">
        <v>365</v>
      </c>
      <c r="R42" s="23"/>
      <c r="S42" s="23"/>
      <c r="T42" s="23" t="s">
        <v>366</v>
      </c>
      <c r="U42" s="23"/>
      <c r="V42" s="23"/>
      <c r="W42" s="23"/>
      <c r="X42" s="23"/>
      <c r="Y42" s="23"/>
      <c r="Z42" s="23"/>
      <c r="AA42" s="23"/>
      <c r="AB42" s="23"/>
      <c r="AC42" s="23"/>
      <c r="AD42" s="23"/>
      <c r="AE42" s="23"/>
      <c r="AF42" s="23"/>
      <c r="AG42" s="23"/>
      <c r="AH42" s="23"/>
      <c r="AI42" s="23"/>
      <c r="AJ42" s="23" t="s">
        <v>36</v>
      </c>
      <c r="AK42" s="20" t="s">
        <v>367</v>
      </c>
      <c r="AL42" s="23" t="s">
        <v>54</v>
      </c>
      <c r="AM42" s="23" t="s">
        <v>368</v>
      </c>
      <c r="AN42" s="23" t="s">
        <v>369</v>
      </c>
    </row>
    <row r="43" spans="1:40" ht="18" customHeight="1" x14ac:dyDescent="0.55000000000000004">
      <c r="A43" s="23" t="s">
        <v>41</v>
      </c>
      <c r="J43" s="23"/>
      <c r="K43" s="23"/>
      <c r="L43" s="23"/>
      <c r="M43" s="23"/>
      <c r="N43" s="23" t="s">
        <v>370</v>
      </c>
      <c r="O43" s="23" t="s">
        <v>371</v>
      </c>
      <c r="P43" s="23" t="s">
        <v>372</v>
      </c>
      <c r="Q43" s="19" t="s">
        <v>373</v>
      </c>
      <c r="R43" s="23"/>
      <c r="S43" s="23"/>
      <c r="T43" s="23" t="s">
        <v>374</v>
      </c>
      <c r="U43" s="23"/>
      <c r="V43" s="23"/>
      <c r="W43" s="23"/>
      <c r="X43" s="23"/>
      <c r="Y43" s="23"/>
      <c r="Z43" s="23"/>
      <c r="AA43" s="23"/>
      <c r="AB43" s="23"/>
      <c r="AC43" s="23"/>
      <c r="AD43" s="23"/>
      <c r="AE43" s="23"/>
      <c r="AF43" s="23"/>
      <c r="AG43" s="23"/>
      <c r="AH43" s="23"/>
      <c r="AI43" s="23"/>
      <c r="AJ43" s="23" t="s">
        <v>36</v>
      </c>
      <c r="AK43" s="20" t="s">
        <v>375</v>
      </c>
      <c r="AL43" s="23" t="s">
        <v>54</v>
      </c>
      <c r="AM43" s="23" t="s">
        <v>376</v>
      </c>
      <c r="AN43" s="23" t="s">
        <v>377</v>
      </c>
    </row>
    <row r="44" spans="1:40" ht="18" customHeight="1" x14ac:dyDescent="0.55000000000000004">
      <c r="A44" s="23" t="s">
        <v>41</v>
      </c>
      <c r="J44" s="23"/>
      <c r="K44" s="23"/>
      <c r="L44" s="23"/>
      <c r="M44" s="23"/>
      <c r="N44" s="23" t="s">
        <v>378</v>
      </c>
      <c r="O44" s="23" t="s">
        <v>379</v>
      </c>
      <c r="P44" s="23" t="s">
        <v>380</v>
      </c>
      <c r="Q44" s="19" t="s">
        <v>381</v>
      </c>
      <c r="R44" s="23"/>
      <c r="S44" s="23"/>
      <c r="T44" s="23" t="s">
        <v>382</v>
      </c>
      <c r="U44" s="23"/>
      <c r="V44" s="23"/>
      <c r="W44" s="23"/>
      <c r="X44" s="23"/>
      <c r="Y44" s="23"/>
      <c r="Z44" s="23"/>
      <c r="AA44" s="23"/>
      <c r="AB44" s="23"/>
      <c r="AC44" s="23"/>
      <c r="AD44" s="23"/>
      <c r="AE44" s="23"/>
      <c r="AF44" s="23"/>
      <c r="AG44" s="23"/>
      <c r="AH44" s="23"/>
      <c r="AI44" s="23"/>
      <c r="AJ44" s="23" t="s">
        <v>36</v>
      </c>
      <c r="AK44" s="20" t="s">
        <v>383</v>
      </c>
      <c r="AL44" s="23" t="s">
        <v>54</v>
      </c>
      <c r="AM44" s="23" t="s">
        <v>384</v>
      </c>
      <c r="AN44" s="23" t="s">
        <v>385</v>
      </c>
    </row>
    <row r="45" spans="1:40" ht="18" customHeight="1" x14ac:dyDescent="0.55000000000000004">
      <c r="A45" s="23" t="s">
        <v>41</v>
      </c>
      <c r="J45" s="23"/>
      <c r="K45" s="23"/>
      <c r="L45" s="23"/>
      <c r="M45" s="23"/>
      <c r="N45" s="17" t="s">
        <v>386</v>
      </c>
      <c r="O45" s="23" t="s">
        <v>387</v>
      </c>
      <c r="P45" s="23" t="s">
        <v>388</v>
      </c>
      <c r="Q45" s="19" t="s">
        <v>389</v>
      </c>
      <c r="R45" s="23"/>
      <c r="S45" s="23"/>
      <c r="T45" s="20" t="s">
        <v>390</v>
      </c>
      <c r="U45" s="20"/>
      <c r="V45" s="20"/>
      <c r="W45" s="20"/>
      <c r="X45" s="20"/>
      <c r="Y45" s="20"/>
      <c r="Z45" s="20"/>
      <c r="AA45" s="20"/>
      <c r="AB45" s="20"/>
      <c r="AC45" s="20"/>
      <c r="AD45" s="20"/>
      <c r="AE45" s="20"/>
      <c r="AF45" s="20"/>
      <c r="AG45" s="20"/>
      <c r="AH45" s="20"/>
      <c r="AI45" s="23"/>
      <c r="AJ45" s="23" t="s">
        <v>36</v>
      </c>
      <c r="AK45" s="20" t="s">
        <v>391</v>
      </c>
      <c r="AL45" s="23" t="s">
        <v>54</v>
      </c>
      <c r="AM45" s="23" t="s">
        <v>392</v>
      </c>
      <c r="AN45" s="20" t="s">
        <v>393</v>
      </c>
    </row>
    <row r="46" spans="1:40" ht="18" customHeight="1" x14ac:dyDescent="0.55000000000000004">
      <c r="A46" s="23" t="s">
        <v>41</v>
      </c>
      <c r="J46" s="23"/>
      <c r="K46" s="23"/>
      <c r="L46" s="23"/>
      <c r="M46" s="23"/>
      <c r="N46" s="17" t="s">
        <v>394</v>
      </c>
      <c r="O46" s="23" t="s">
        <v>395</v>
      </c>
      <c r="P46" s="23" t="s">
        <v>396</v>
      </c>
      <c r="Q46" s="19" t="s">
        <v>397</v>
      </c>
      <c r="R46" s="23"/>
      <c r="S46" s="23"/>
      <c r="T46" s="20" t="s">
        <v>398</v>
      </c>
      <c r="U46" s="20"/>
      <c r="V46" s="20"/>
      <c r="W46" s="20"/>
      <c r="X46" s="20"/>
      <c r="Y46" s="20"/>
      <c r="Z46" s="20"/>
      <c r="AA46" s="20"/>
      <c r="AB46" s="20"/>
      <c r="AC46" s="20"/>
      <c r="AD46" s="20"/>
      <c r="AE46" s="20"/>
      <c r="AF46" s="20"/>
      <c r="AG46" s="20"/>
      <c r="AH46" s="20"/>
      <c r="AI46" s="23"/>
      <c r="AJ46" s="23" t="s">
        <v>36</v>
      </c>
      <c r="AK46" s="20" t="s">
        <v>399</v>
      </c>
      <c r="AL46" s="23" t="s">
        <v>54</v>
      </c>
      <c r="AM46" s="23" t="s">
        <v>400</v>
      </c>
      <c r="AN46" s="20" t="s">
        <v>401</v>
      </c>
    </row>
    <row r="47" spans="1:40" ht="18" customHeight="1" x14ac:dyDescent="0.55000000000000004">
      <c r="A47" s="23" t="s">
        <v>41</v>
      </c>
      <c r="J47" s="23"/>
      <c r="K47" s="23"/>
      <c r="L47" s="23"/>
      <c r="M47" s="23"/>
      <c r="N47" s="23" t="s">
        <v>402</v>
      </c>
      <c r="O47" s="23" t="s">
        <v>403</v>
      </c>
      <c r="P47" s="23" t="s">
        <v>404</v>
      </c>
      <c r="Q47" s="19" t="s">
        <v>405</v>
      </c>
      <c r="R47" s="23"/>
      <c r="S47" s="23"/>
      <c r="T47" s="23" t="s">
        <v>406</v>
      </c>
      <c r="U47" s="23"/>
      <c r="V47" s="23"/>
      <c r="W47" s="23"/>
      <c r="X47" s="23"/>
      <c r="Y47" s="23"/>
      <c r="Z47" s="23"/>
      <c r="AA47" s="23"/>
      <c r="AB47" s="23"/>
      <c r="AC47" s="23"/>
      <c r="AD47" s="23"/>
      <c r="AE47" s="23"/>
      <c r="AF47" s="23"/>
      <c r="AG47" s="23"/>
      <c r="AH47" s="23"/>
      <c r="AI47" s="23"/>
      <c r="AJ47" s="23" t="s">
        <v>36</v>
      </c>
      <c r="AK47" s="20" t="s">
        <v>407</v>
      </c>
      <c r="AL47" s="23" t="s">
        <v>54</v>
      </c>
      <c r="AM47" s="23" t="s">
        <v>408</v>
      </c>
      <c r="AN47" s="23" t="s">
        <v>409</v>
      </c>
    </row>
    <row r="48" spans="1:40" ht="72" customHeight="1" x14ac:dyDescent="0.55000000000000004">
      <c r="A48" s="23" t="s">
        <v>41</v>
      </c>
      <c r="J48" s="23"/>
      <c r="K48" s="23"/>
      <c r="L48" s="23"/>
      <c r="M48" s="23"/>
      <c r="N48" s="23" t="s">
        <v>410</v>
      </c>
      <c r="O48" s="23" t="s">
        <v>403</v>
      </c>
      <c r="P48" s="23" t="s">
        <v>411</v>
      </c>
      <c r="Q48" s="21" t="s">
        <v>412</v>
      </c>
      <c r="R48" s="23"/>
      <c r="S48" s="23"/>
      <c r="T48" s="23" t="s">
        <v>413</v>
      </c>
      <c r="U48" s="23" t="s">
        <v>414</v>
      </c>
      <c r="V48" s="23"/>
      <c r="W48" s="23"/>
      <c r="X48" s="23"/>
      <c r="Y48" s="23"/>
      <c r="Z48" s="23"/>
      <c r="AA48" s="23"/>
      <c r="AB48" s="23"/>
      <c r="AC48" s="23"/>
      <c r="AD48" s="23"/>
      <c r="AE48" s="23"/>
      <c r="AF48" s="23"/>
      <c r="AG48" s="23"/>
      <c r="AH48" s="23"/>
      <c r="AI48" s="23"/>
      <c r="AJ48" s="23" t="s">
        <v>36</v>
      </c>
      <c r="AK48" s="20" t="s">
        <v>415</v>
      </c>
      <c r="AL48" s="23" t="s">
        <v>54</v>
      </c>
      <c r="AM48" s="23" t="s">
        <v>416</v>
      </c>
      <c r="AN48" s="23" t="s">
        <v>417</v>
      </c>
    </row>
    <row r="49" spans="1:40" ht="72" customHeight="1" x14ac:dyDescent="0.55000000000000004">
      <c r="A49" s="23" t="s">
        <v>41</v>
      </c>
      <c r="J49" s="23"/>
      <c r="K49" s="23"/>
      <c r="L49" s="23"/>
      <c r="M49" s="23"/>
      <c r="N49" s="23" t="s">
        <v>418</v>
      </c>
      <c r="O49" s="23" t="s">
        <v>403</v>
      </c>
      <c r="P49" s="23" t="s">
        <v>419</v>
      </c>
      <c r="Q49" s="21" t="s">
        <v>420</v>
      </c>
      <c r="R49" s="23"/>
      <c r="S49" s="23"/>
      <c r="T49" s="23" t="s">
        <v>421</v>
      </c>
      <c r="U49" s="23"/>
      <c r="V49" s="23"/>
      <c r="W49" s="23"/>
      <c r="X49" s="23"/>
      <c r="Y49" s="23"/>
      <c r="Z49" s="23"/>
      <c r="AA49" s="23"/>
      <c r="AB49" s="23"/>
      <c r="AC49" s="23"/>
      <c r="AD49" s="23"/>
      <c r="AE49" s="23"/>
      <c r="AF49" s="23"/>
      <c r="AG49" s="23"/>
      <c r="AH49" s="23"/>
      <c r="AI49" s="23"/>
      <c r="AJ49" s="23" t="s">
        <v>36</v>
      </c>
      <c r="AK49" s="20" t="s">
        <v>422</v>
      </c>
      <c r="AL49" s="23" t="s">
        <v>54</v>
      </c>
      <c r="AM49" s="23" t="s">
        <v>423</v>
      </c>
      <c r="AN49" s="23" t="s">
        <v>424</v>
      </c>
    </row>
    <row r="50" spans="1:40" ht="18" customHeight="1" x14ac:dyDescent="0.55000000000000004">
      <c r="A50" s="23" t="s">
        <v>41</v>
      </c>
      <c r="J50" s="23"/>
      <c r="K50" s="23"/>
      <c r="L50" s="23"/>
      <c r="M50" s="23"/>
      <c r="N50" s="23" t="s">
        <v>425</v>
      </c>
      <c r="O50" s="23" t="s">
        <v>403</v>
      </c>
      <c r="P50" s="23" t="s">
        <v>426</v>
      </c>
      <c r="Q50" s="1" t="s">
        <v>427</v>
      </c>
      <c r="R50" s="23"/>
      <c r="S50" s="23"/>
      <c r="T50" s="23" t="s">
        <v>428</v>
      </c>
      <c r="U50" s="23"/>
      <c r="V50" s="23"/>
      <c r="W50" s="23"/>
      <c r="X50" s="23"/>
      <c r="Y50" s="23"/>
      <c r="Z50" s="23"/>
      <c r="AA50" s="23"/>
      <c r="AB50" s="23"/>
      <c r="AC50" s="23"/>
      <c r="AD50" s="23"/>
      <c r="AE50" s="23"/>
      <c r="AF50" s="23"/>
      <c r="AG50" s="23"/>
      <c r="AH50" s="23"/>
      <c r="AI50" s="23"/>
      <c r="AJ50" s="23" t="s">
        <v>36</v>
      </c>
      <c r="AK50" s="20" t="s">
        <v>429</v>
      </c>
      <c r="AL50" s="23" t="s">
        <v>54</v>
      </c>
      <c r="AM50" s="23" t="s">
        <v>430</v>
      </c>
      <c r="AN50" s="23" t="s">
        <v>431</v>
      </c>
    </row>
    <row r="51" spans="1:40" ht="18" customHeight="1" x14ac:dyDescent="0.55000000000000004">
      <c r="A51" s="23" t="s">
        <v>41</v>
      </c>
      <c r="J51" s="23"/>
      <c r="K51" s="23"/>
      <c r="L51" s="23"/>
      <c r="M51" s="23"/>
      <c r="N51" s="23" t="s">
        <v>432</v>
      </c>
      <c r="O51" s="23" t="s">
        <v>433</v>
      </c>
      <c r="P51" s="23" t="s">
        <v>434</v>
      </c>
      <c r="Q51" s="19" t="s">
        <v>435</v>
      </c>
      <c r="R51" s="23"/>
      <c r="S51" s="23"/>
      <c r="T51" s="23" t="s">
        <v>436</v>
      </c>
      <c r="U51" s="23"/>
      <c r="V51" s="23"/>
      <c r="W51" s="23"/>
      <c r="X51" s="23"/>
      <c r="Y51" s="23"/>
      <c r="Z51" s="23"/>
      <c r="AA51" s="23"/>
      <c r="AB51" s="23"/>
      <c r="AC51" s="23"/>
      <c r="AD51" s="23"/>
      <c r="AE51" s="23"/>
      <c r="AF51" s="23"/>
      <c r="AG51" s="23"/>
      <c r="AH51" s="23"/>
      <c r="AI51" s="23"/>
      <c r="AJ51" s="23" t="s">
        <v>36</v>
      </c>
      <c r="AK51" s="20" t="s">
        <v>437</v>
      </c>
      <c r="AL51" s="23" t="s">
        <v>54</v>
      </c>
      <c r="AM51" s="23" t="s">
        <v>438</v>
      </c>
      <c r="AN51" s="23" t="s">
        <v>439</v>
      </c>
    </row>
    <row r="52" spans="1:40" ht="18" customHeight="1" x14ac:dyDescent="0.55000000000000004">
      <c r="A52" s="23" t="s">
        <v>41</v>
      </c>
      <c r="J52" s="23"/>
      <c r="K52" s="23"/>
      <c r="L52" s="23"/>
      <c r="M52" s="23"/>
      <c r="N52" s="23" t="s">
        <v>440</v>
      </c>
      <c r="O52" s="23" t="s">
        <v>441</v>
      </c>
      <c r="P52" s="23" t="s">
        <v>442</v>
      </c>
      <c r="Q52" s="19" t="s">
        <v>443</v>
      </c>
      <c r="R52" s="23"/>
      <c r="S52" s="23"/>
      <c r="T52" s="23" t="s">
        <v>444</v>
      </c>
      <c r="U52" s="23"/>
      <c r="V52" s="23"/>
      <c r="W52" s="23"/>
      <c r="X52" s="23"/>
      <c r="Y52" s="23"/>
      <c r="Z52" s="23"/>
      <c r="AA52" s="23"/>
      <c r="AB52" s="23"/>
      <c r="AC52" s="23"/>
      <c r="AD52" s="23"/>
      <c r="AE52" s="23"/>
      <c r="AF52" s="23"/>
      <c r="AG52" s="23"/>
      <c r="AH52" s="23"/>
      <c r="AI52" s="23"/>
      <c r="AJ52" s="23" t="s">
        <v>36</v>
      </c>
      <c r="AK52" s="20" t="s">
        <v>445</v>
      </c>
      <c r="AL52" s="23" t="s">
        <v>54</v>
      </c>
      <c r="AM52" s="23" t="s">
        <v>446</v>
      </c>
      <c r="AN52" s="23" t="s">
        <v>447</v>
      </c>
    </row>
    <row r="53" spans="1:40" ht="18" customHeight="1" x14ac:dyDescent="0.55000000000000004">
      <c r="A53" s="23" t="s">
        <v>41</v>
      </c>
      <c r="J53" s="23"/>
      <c r="K53" s="23"/>
      <c r="L53" s="23"/>
      <c r="M53" s="23"/>
      <c r="N53" s="23" t="s">
        <v>448</v>
      </c>
      <c r="O53" s="23" t="s">
        <v>441</v>
      </c>
      <c r="P53" s="23" t="s">
        <v>449</v>
      </c>
      <c r="Q53" s="1" t="s">
        <v>450</v>
      </c>
      <c r="R53" s="23"/>
      <c r="S53" s="23"/>
      <c r="T53" s="23" t="s">
        <v>451</v>
      </c>
      <c r="U53" s="23"/>
      <c r="V53" s="23"/>
      <c r="W53" s="23"/>
      <c r="X53" s="23"/>
      <c r="Y53" s="23"/>
      <c r="Z53" s="23"/>
      <c r="AA53" s="23"/>
      <c r="AB53" s="23"/>
      <c r="AC53" s="23"/>
      <c r="AD53" s="23"/>
      <c r="AE53" s="23"/>
      <c r="AF53" s="23"/>
      <c r="AG53" s="23"/>
      <c r="AH53" s="23"/>
      <c r="AI53" s="23"/>
      <c r="AJ53" s="23" t="s">
        <v>36</v>
      </c>
      <c r="AK53" s="20" t="s">
        <v>452</v>
      </c>
      <c r="AL53" s="23" t="s">
        <v>54</v>
      </c>
      <c r="AM53" s="23" t="s">
        <v>453</v>
      </c>
      <c r="AN53" s="23" t="s">
        <v>454</v>
      </c>
    </row>
    <row r="54" spans="1:40" ht="18" customHeight="1" x14ac:dyDescent="0.55000000000000004">
      <c r="A54" s="23" t="s">
        <v>41</v>
      </c>
      <c r="J54" s="23"/>
      <c r="K54" s="23"/>
      <c r="L54" s="23"/>
      <c r="M54" s="23"/>
      <c r="N54" s="23" t="s">
        <v>455</v>
      </c>
      <c r="O54" s="23" t="s">
        <v>441</v>
      </c>
      <c r="P54" s="23" t="s">
        <v>456</v>
      </c>
      <c r="Q54" s="1" t="s">
        <v>457</v>
      </c>
      <c r="R54" s="23"/>
      <c r="S54" s="23"/>
      <c r="T54" s="23" t="s">
        <v>458</v>
      </c>
      <c r="U54" s="23"/>
      <c r="V54" s="23"/>
      <c r="W54" s="23"/>
      <c r="X54" s="23"/>
      <c r="Y54" s="23"/>
      <c r="Z54" s="23"/>
      <c r="AA54" s="23"/>
      <c r="AB54" s="23"/>
      <c r="AC54" s="23"/>
      <c r="AD54" s="23"/>
      <c r="AE54" s="23"/>
      <c r="AF54" s="23"/>
      <c r="AG54" s="23"/>
      <c r="AH54" s="23"/>
      <c r="AI54" s="23"/>
      <c r="AJ54" s="23" t="s">
        <v>36</v>
      </c>
      <c r="AK54" s="20" t="s">
        <v>459</v>
      </c>
      <c r="AL54" s="23" t="s">
        <v>54</v>
      </c>
      <c r="AM54" s="23" t="s">
        <v>460</v>
      </c>
      <c r="AN54" s="23" t="s">
        <v>461</v>
      </c>
    </row>
    <row r="55" spans="1:40" ht="18" customHeight="1" x14ac:dyDescent="0.55000000000000004">
      <c r="A55" s="23" t="s">
        <v>41</v>
      </c>
      <c r="J55" s="23"/>
      <c r="K55" s="23"/>
      <c r="L55" s="23"/>
      <c r="M55" s="23"/>
      <c r="N55" s="23" t="s">
        <v>462</v>
      </c>
      <c r="O55" s="23" t="s">
        <v>441</v>
      </c>
      <c r="P55" s="23" t="s">
        <v>463</v>
      </c>
      <c r="Q55" s="1" t="s">
        <v>464</v>
      </c>
      <c r="R55" s="23"/>
      <c r="S55" s="23"/>
      <c r="T55" s="23" t="s">
        <v>465</v>
      </c>
      <c r="U55" s="23"/>
      <c r="V55" s="23"/>
      <c r="W55" s="23"/>
      <c r="X55" s="23"/>
      <c r="Y55" s="23"/>
      <c r="Z55" s="23"/>
      <c r="AA55" s="23"/>
      <c r="AB55" s="23"/>
      <c r="AC55" s="23"/>
      <c r="AD55" s="23"/>
      <c r="AE55" s="23"/>
      <c r="AF55" s="23"/>
      <c r="AG55" s="23"/>
      <c r="AH55" s="23"/>
      <c r="AI55" s="23"/>
      <c r="AJ55" s="23" t="s">
        <v>36</v>
      </c>
      <c r="AK55" s="20" t="s">
        <v>466</v>
      </c>
      <c r="AL55" s="23" t="s">
        <v>54</v>
      </c>
      <c r="AM55" s="23" t="s">
        <v>467</v>
      </c>
      <c r="AN55" s="23" t="s">
        <v>468</v>
      </c>
    </row>
    <row r="56" spans="1:40" ht="18" customHeight="1" x14ac:dyDescent="0.55000000000000004">
      <c r="A56" s="23" t="s">
        <v>41</v>
      </c>
      <c r="J56" s="23"/>
      <c r="K56" s="23"/>
      <c r="L56" s="23"/>
      <c r="M56" s="23"/>
      <c r="N56" s="23" t="s">
        <v>469</v>
      </c>
      <c r="O56" s="23" t="s">
        <v>470</v>
      </c>
      <c r="P56" s="23" t="s">
        <v>471</v>
      </c>
      <c r="Q56" s="19" t="s">
        <v>472</v>
      </c>
      <c r="R56" s="23"/>
      <c r="S56" s="23"/>
      <c r="T56" s="23" t="s">
        <v>473</v>
      </c>
      <c r="U56" s="23" t="s">
        <v>474</v>
      </c>
      <c r="V56" s="23"/>
      <c r="W56" s="23"/>
      <c r="X56" s="23"/>
      <c r="Y56" s="23"/>
      <c r="Z56" s="23"/>
      <c r="AA56" s="23"/>
      <c r="AB56" s="23"/>
      <c r="AC56" s="23"/>
      <c r="AD56" s="23"/>
      <c r="AE56" s="23"/>
      <c r="AF56" s="23"/>
      <c r="AG56" s="23"/>
      <c r="AH56" s="23"/>
      <c r="AI56" s="23"/>
      <c r="AJ56" s="23" t="s">
        <v>36</v>
      </c>
      <c r="AK56" s="20" t="s">
        <v>475</v>
      </c>
      <c r="AL56" s="23" t="s">
        <v>54</v>
      </c>
      <c r="AM56" s="23" t="s">
        <v>476</v>
      </c>
      <c r="AN56" s="23" t="s">
        <v>477</v>
      </c>
    </row>
    <row r="57" spans="1:40" ht="18" customHeight="1" x14ac:dyDescent="0.55000000000000004">
      <c r="A57" s="23" t="s">
        <v>41</v>
      </c>
      <c r="J57" s="23"/>
      <c r="K57" s="23"/>
      <c r="L57" s="23"/>
      <c r="M57" s="23"/>
      <c r="N57" s="23" t="s">
        <v>478</v>
      </c>
      <c r="O57" s="23" t="s">
        <v>470</v>
      </c>
      <c r="P57" s="23" t="s">
        <v>479</v>
      </c>
      <c r="Q57" s="1" t="s">
        <v>480</v>
      </c>
      <c r="R57" s="23"/>
      <c r="S57" s="23"/>
      <c r="T57" s="23" t="s">
        <v>481</v>
      </c>
      <c r="U57" s="23"/>
      <c r="V57" s="23"/>
      <c r="W57" s="23"/>
      <c r="X57" s="23"/>
      <c r="Y57" s="23"/>
      <c r="Z57" s="23"/>
      <c r="AA57" s="23"/>
      <c r="AB57" s="23"/>
      <c r="AC57" s="23"/>
      <c r="AD57" s="23"/>
      <c r="AE57" s="23"/>
      <c r="AF57" s="23"/>
      <c r="AG57" s="23"/>
      <c r="AH57" s="23"/>
      <c r="AI57" s="23"/>
      <c r="AJ57" s="23" t="s">
        <v>36</v>
      </c>
      <c r="AK57" s="20" t="s">
        <v>482</v>
      </c>
      <c r="AL57" s="23" t="s">
        <v>54</v>
      </c>
      <c r="AM57" s="23" t="s">
        <v>483</v>
      </c>
      <c r="AN57" s="23" t="s">
        <v>484</v>
      </c>
    </row>
    <row r="58" spans="1:40" ht="18" customHeight="1" x14ac:dyDescent="0.55000000000000004">
      <c r="A58" s="23" t="s">
        <v>41</v>
      </c>
      <c r="J58" s="23"/>
      <c r="K58" s="23"/>
      <c r="L58" s="23"/>
      <c r="M58" s="23"/>
      <c r="N58" s="23" t="s">
        <v>485</v>
      </c>
      <c r="O58" s="23" t="s">
        <v>470</v>
      </c>
      <c r="P58" s="23" t="s">
        <v>486</v>
      </c>
      <c r="Q58" s="19" t="s">
        <v>487</v>
      </c>
      <c r="R58" s="23"/>
      <c r="S58" s="23"/>
      <c r="T58" s="23" t="s">
        <v>488</v>
      </c>
      <c r="U58" s="23"/>
      <c r="V58" s="23"/>
      <c r="W58" s="23"/>
      <c r="X58" s="23"/>
      <c r="Y58" s="23"/>
      <c r="Z58" s="23"/>
      <c r="AA58" s="23"/>
      <c r="AB58" s="23"/>
      <c r="AC58" s="23"/>
      <c r="AD58" s="23"/>
      <c r="AE58" s="23"/>
      <c r="AF58" s="23"/>
      <c r="AG58" s="23"/>
      <c r="AH58" s="23"/>
      <c r="AI58" s="23"/>
      <c r="AJ58" s="23" t="s">
        <v>36</v>
      </c>
      <c r="AK58" s="20" t="s">
        <v>489</v>
      </c>
      <c r="AL58" s="23" t="s">
        <v>54</v>
      </c>
      <c r="AM58" s="23" t="s">
        <v>490</v>
      </c>
      <c r="AN58" s="23" t="s">
        <v>491</v>
      </c>
    </row>
    <row r="59" spans="1:40" ht="18" customHeight="1" x14ac:dyDescent="0.55000000000000004">
      <c r="A59" s="23" t="s">
        <v>41</v>
      </c>
      <c r="J59" s="23"/>
      <c r="K59" s="23"/>
      <c r="L59" s="23"/>
      <c r="M59" s="23"/>
      <c r="N59" s="23" t="s">
        <v>492</v>
      </c>
      <c r="O59" s="23" t="s">
        <v>493</v>
      </c>
      <c r="P59" s="23" t="s">
        <v>494</v>
      </c>
      <c r="Q59" s="19" t="s">
        <v>495</v>
      </c>
      <c r="R59" s="23"/>
      <c r="S59" s="23"/>
      <c r="T59" s="23" t="s">
        <v>496</v>
      </c>
      <c r="U59" s="23"/>
      <c r="V59" s="23"/>
      <c r="W59" s="23"/>
      <c r="X59" s="23"/>
      <c r="Y59" s="23"/>
      <c r="Z59" s="23"/>
      <c r="AA59" s="23"/>
      <c r="AB59" s="23"/>
      <c r="AC59" s="23"/>
      <c r="AD59" s="23"/>
      <c r="AE59" s="23"/>
      <c r="AF59" s="23"/>
      <c r="AG59" s="23"/>
      <c r="AH59" s="23"/>
      <c r="AI59" s="23"/>
      <c r="AJ59" s="23" t="s">
        <v>36</v>
      </c>
      <c r="AK59" s="20" t="s">
        <v>497</v>
      </c>
      <c r="AL59" s="23" t="s">
        <v>54</v>
      </c>
      <c r="AM59" s="23" t="s">
        <v>498</v>
      </c>
      <c r="AN59" s="23" t="s">
        <v>499</v>
      </c>
    </row>
    <row r="60" spans="1:40" ht="18" customHeight="1" x14ac:dyDescent="0.55000000000000004">
      <c r="A60" s="23" t="s">
        <v>41</v>
      </c>
      <c r="J60" s="23"/>
      <c r="K60" s="23"/>
      <c r="L60" s="23"/>
      <c r="M60" s="23"/>
      <c r="N60" s="23" t="s">
        <v>500</v>
      </c>
      <c r="O60" s="23" t="s">
        <v>501</v>
      </c>
      <c r="P60" s="23" t="s">
        <v>502</v>
      </c>
      <c r="Q60" s="19" t="s">
        <v>503</v>
      </c>
      <c r="R60" s="23"/>
      <c r="S60" s="23"/>
      <c r="T60" s="23" t="s">
        <v>504</v>
      </c>
      <c r="U60" s="23"/>
      <c r="V60" s="23"/>
      <c r="W60" s="23"/>
      <c r="X60" s="23"/>
      <c r="Y60" s="23"/>
      <c r="Z60" s="23"/>
      <c r="AA60" s="23"/>
      <c r="AB60" s="23"/>
      <c r="AC60" s="23"/>
      <c r="AD60" s="23"/>
      <c r="AE60" s="23"/>
      <c r="AF60" s="23"/>
      <c r="AG60" s="23"/>
      <c r="AH60" s="23"/>
      <c r="AI60" s="23"/>
      <c r="AJ60" s="23" t="s">
        <v>36</v>
      </c>
      <c r="AK60" s="20" t="s">
        <v>505</v>
      </c>
      <c r="AL60" s="23" t="s">
        <v>54</v>
      </c>
      <c r="AM60" s="23" t="s">
        <v>506</v>
      </c>
      <c r="AN60" s="23" t="s">
        <v>507</v>
      </c>
    </row>
    <row r="61" spans="1:40" ht="18" customHeight="1" x14ac:dyDescent="0.55000000000000004">
      <c r="A61" s="23" t="s">
        <v>41</v>
      </c>
      <c r="J61" s="23"/>
      <c r="K61" s="23"/>
      <c r="L61" s="23"/>
      <c r="M61" s="23"/>
      <c r="N61" s="23" t="s">
        <v>508</v>
      </c>
      <c r="O61" s="23" t="s">
        <v>501</v>
      </c>
      <c r="P61" s="23" t="s">
        <v>509</v>
      </c>
      <c r="Q61" s="1" t="s">
        <v>510</v>
      </c>
      <c r="R61" s="23"/>
      <c r="S61" s="23"/>
      <c r="T61" s="23" t="s">
        <v>511</v>
      </c>
      <c r="U61" s="23"/>
      <c r="V61" s="23"/>
      <c r="W61" s="23"/>
      <c r="X61" s="23"/>
      <c r="Y61" s="23"/>
      <c r="Z61" s="23"/>
      <c r="AA61" s="23"/>
      <c r="AB61" s="23"/>
      <c r="AC61" s="23"/>
      <c r="AD61" s="23"/>
      <c r="AE61" s="23"/>
      <c r="AF61" s="23"/>
      <c r="AG61" s="23"/>
      <c r="AH61" s="23"/>
      <c r="AI61" s="23"/>
      <c r="AJ61" s="23" t="s">
        <v>36</v>
      </c>
      <c r="AK61" s="20" t="s">
        <v>512</v>
      </c>
      <c r="AL61" s="23" t="s">
        <v>54</v>
      </c>
      <c r="AM61" s="23" t="s">
        <v>513</v>
      </c>
      <c r="AN61" s="23" t="s">
        <v>514</v>
      </c>
    </row>
    <row r="62" spans="1:40" ht="18" customHeight="1" x14ac:dyDescent="0.55000000000000004">
      <c r="A62" s="23" t="s">
        <v>41</v>
      </c>
      <c r="J62" s="23"/>
      <c r="K62" s="23"/>
      <c r="L62" s="23"/>
      <c r="M62" s="23"/>
      <c r="N62" s="23" t="s">
        <v>515</v>
      </c>
      <c r="O62" s="23" t="s">
        <v>516</v>
      </c>
      <c r="P62" s="23" t="s">
        <v>517</v>
      </c>
      <c r="Q62" s="19" t="s">
        <v>518</v>
      </c>
      <c r="R62" s="23"/>
      <c r="S62" s="23"/>
      <c r="T62" s="23" t="s">
        <v>519</v>
      </c>
      <c r="U62" s="23"/>
      <c r="V62" s="23"/>
      <c r="W62" s="23"/>
      <c r="X62" s="23"/>
      <c r="Y62" s="23"/>
      <c r="Z62" s="23"/>
      <c r="AA62" s="23"/>
      <c r="AB62" s="23"/>
      <c r="AC62" s="23"/>
      <c r="AD62" s="23"/>
      <c r="AE62" s="23"/>
      <c r="AF62" s="23"/>
      <c r="AG62" s="23"/>
      <c r="AH62" s="23"/>
      <c r="AI62" s="23"/>
      <c r="AJ62" s="23" t="s">
        <v>36</v>
      </c>
      <c r="AK62" s="20" t="s">
        <v>520</v>
      </c>
      <c r="AL62" s="23" t="s">
        <v>54</v>
      </c>
      <c r="AM62" s="23" t="s">
        <v>521</v>
      </c>
      <c r="AN62" s="23" t="s">
        <v>522</v>
      </c>
    </row>
    <row r="63" spans="1:40" ht="18" customHeight="1" x14ac:dyDescent="0.55000000000000004">
      <c r="A63" s="23" t="s">
        <v>41</v>
      </c>
      <c r="J63" s="23"/>
      <c r="K63" s="23"/>
      <c r="L63" s="23"/>
      <c r="M63" s="23"/>
      <c r="N63" s="23" t="s">
        <v>523</v>
      </c>
      <c r="O63" s="23" t="s">
        <v>516</v>
      </c>
      <c r="P63" s="23" t="s">
        <v>524</v>
      </c>
      <c r="Q63" s="1" t="s">
        <v>525</v>
      </c>
      <c r="R63" s="23"/>
      <c r="S63" s="23"/>
      <c r="T63" s="23" t="s">
        <v>526</v>
      </c>
      <c r="U63" s="23" t="s">
        <v>527</v>
      </c>
      <c r="V63" s="23"/>
      <c r="W63" s="23"/>
      <c r="X63" s="23"/>
      <c r="Y63" s="23"/>
      <c r="Z63" s="23"/>
      <c r="AA63" s="23"/>
      <c r="AB63" s="23"/>
      <c r="AC63" s="23"/>
      <c r="AD63" s="23"/>
      <c r="AE63" s="23"/>
      <c r="AF63" s="23"/>
      <c r="AG63" s="23"/>
      <c r="AH63" s="23"/>
      <c r="AI63" s="23"/>
      <c r="AJ63" s="23" t="s">
        <v>36</v>
      </c>
      <c r="AK63" s="20" t="s">
        <v>528</v>
      </c>
      <c r="AL63" s="23" t="s">
        <v>54</v>
      </c>
      <c r="AM63" s="23" t="s">
        <v>529</v>
      </c>
      <c r="AN63" s="23" t="s">
        <v>530</v>
      </c>
    </row>
    <row r="64" spans="1:40" ht="18" customHeight="1" x14ac:dyDescent="0.55000000000000004">
      <c r="A64" s="23" t="s">
        <v>41</v>
      </c>
      <c r="J64" s="23"/>
      <c r="K64" s="23"/>
      <c r="L64" s="23"/>
      <c r="M64" s="23"/>
      <c r="N64" s="23" t="s">
        <v>531</v>
      </c>
      <c r="O64" s="23" t="s">
        <v>516</v>
      </c>
      <c r="P64" s="23" t="s">
        <v>532</v>
      </c>
      <c r="Q64" s="1" t="s">
        <v>533</v>
      </c>
      <c r="R64" s="23"/>
      <c r="S64" s="23"/>
      <c r="T64" s="23" t="s">
        <v>534</v>
      </c>
      <c r="U64" s="23"/>
      <c r="V64" s="23"/>
      <c r="W64" s="23"/>
      <c r="X64" s="23"/>
      <c r="Y64" s="23"/>
      <c r="Z64" s="23"/>
      <c r="AA64" s="23"/>
      <c r="AB64" s="23"/>
      <c r="AC64" s="23"/>
      <c r="AD64" s="23"/>
      <c r="AE64" s="23"/>
      <c r="AF64" s="23"/>
      <c r="AG64" s="23"/>
      <c r="AH64" s="23"/>
      <c r="AI64" s="23"/>
      <c r="AJ64" s="23" t="s">
        <v>36</v>
      </c>
      <c r="AK64" s="20" t="s">
        <v>535</v>
      </c>
      <c r="AL64" s="23" t="s">
        <v>54</v>
      </c>
      <c r="AM64" s="23" t="s">
        <v>536</v>
      </c>
      <c r="AN64" s="23" t="s">
        <v>537</v>
      </c>
    </row>
    <row r="65" spans="1:40" ht="72" customHeight="1" x14ac:dyDescent="0.55000000000000004">
      <c r="A65" s="23" t="s">
        <v>41</v>
      </c>
      <c r="J65" s="23"/>
      <c r="K65" s="23"/>
      <c r="L65" s="23"/>
      <c r="M65" s="23"/>
      <c r="N65" s="23" t="s">
        <v>538</v>
      </c>
      <c r="O65" s="23" t="s">
        <v>516</v>
      </c>
      <c r="P65" s="23" t="s">
        <v>539</v>
      </c>
      <c r="Q65" s="21" t="s">
        <v>540</v>
      </c>
      <c r="R65" s="23"/>
      <c r="S65" s="23"/>
      <c r="T65" s="23" t="s">
        <v>541</v>
      </c>
      <c r="U65" s="23"/>
      <c r="V65" s="23"/>
      <c r="W65" s="23"/>
      <c r="X65" s="23"/>
      <c r="Y65" s="23"/>
      <c r="Z65" s="23"/>
      <c r="AA65" s="23"/>
      <c r="AB65" s="23"/>
      <c r="AC65" s="23"/>
      <c r="AD65" s="23"/>
      <c r="AE65" s="23"/>
      <c r="AF65" s="23"/>
      <c r="AG65" s="23"/>
      <c r="AH65" s="23"/>
      <c r="AI65" s="23"/>
      <c r="AJ65" s="23" t="s">
        <v>36</v>
      </c>
      <c r="AK65" s="20" t="s">
        <v>542</v>
      </c>
      <c r="AL65" s="23" t="s">
        <v>54</v>
      </c>
      <c r="AM65" s="23" t="s">
        <v>543</v>
      </c>
      <c r="AN65" s="23" t="s">
        <v>544</v>
      </c>
    </row>
    <row r="66" spans="1:40" ht="18" customHeight="1" x14ac:dyDescent="0.55000000000000004">
      <c r="A66" s="23" t="s">
        <v>41</v>
      </c>
      <c r="J66" s="23"/>
      <c r="K66" s="23"/>
      <c r="L66" s="23"/>
      <c r="M66" s="23"/>
      <c r="N66" s="23" t="s">
        <v>545</v>
      </c>
      <c r="O66" s="23" t="s">
        <v>516</v>
      </c>
      <c r="P66" s="23" t="s">
        <v>546</v>
      </c>
      <c r="Q66" s="1" t="s">
        <v>547</v>
      </c>
      <c r="R66" s="23"/>
      <c r="S66" s="23"/>
      <c r="T66" s="23" t="s">
        <v>548</v>
      </c>
      <c r="U66" s="23"/>
      <c r="V66" s="23"/>
      <c r="W66" s="23"/>
      <c r="X66" s="23"/>
      <c r="Y66" s="23"/>
      <c r="Z66" s="23"/>
      <c r="AA66" s="23"/>
      <c r="AB66" s="23"/>
      <c r="AC66" s="23"/>
      <c r="AD66" s="23"/>
      <c r="AE66" s="23"/>
      <c r="AF66" s="23"/>
      <c r="AG66" s="23"/>
      <c r="AH66" s="23"/>
      <c r="AI66" s="23"/>
      <c r="AJ66" s="23" t="s">
        <v>36</v>
      </c>
      <c r="AK66" s="20" t="s">
        <v>549</v>
      </c>
      <c r="AL66" s="23" t="s">
        <v>54</v>
      </c>
      <c r="AM66" s="23" t="s">
        <v>550</v>
      </c>
      <c r="AN66" s="23" t="s">
        <v>551</v>
      </c>
    </row>
    <row r="67" spans="1:40" ht="18" customHeight="1" x14ac:dyDescent="0.55000000000000004">
      <c r="A67" s="23" t="s">
        <v>41</v>
      </c>
      <c r="J67" s="23"/>
      <c r="K67" s="23"/>
      <c r="L67" s="23"/>
      <c r="M67" s="23"/>
      <c r="N67" s="23" t="s">
        <v>552</v>
      </c>
      <c r="O67" s="23" t="s">
        <v>553</v>
      </c>
      <c r="P67" s="23" t="s">
        <v>554</v>
      </c>
      <c r="Q67" s="19" t="s">
        <v>555</v>
      </c>
      <c r="R67" s="23"/>
      <c r="S67" s="23"/>
      <c r="T67" s="23" t="s">
        <v>556</v>
      </c>
      <c r="U67" s="23"/>
      <c r="V67" s="23"/>
      <c r="W67" s="23"/>
      <c r="X67" s="23"/>
      <c r="Y67" s="23"/>
      <c r="Z67" s="23"/>
      <c r="AA67" s="23"/>
      <c r="AB67" s="23"/>
      <c r="AC67" s="23"/>
      <c r="AD67" s="23"/>
      <c r="AE67" s="23"/>
      <c r="AF67" s="23"/>
      <c r="AG67" s="23"/>
      <c r="AH67" s="23"/>
      <c r="AI67" s="23"/>
      <c r="AJ67" s="23" t="s">
        <v>36</v>
      </c>
      <c r="AK67" s="20" t="s">
        <v>557</v>
      </c>
      <c r="AL67" s="23" t="s">
        <v>54</v>
      </c>
      <c r="AM67" s="23" t="s">
        <v>558</v>
      </c>
      <c r="AN67" s="23" t="s">
        <v>559</v>
      </c>
    </row>
    <row r="68" spans="1:40" ht="18" customHeight="1" x14ac:dyDescent="0.55000000000000004">
      <c r="A68" s="23" t="s">
        <v>41</v>
      </c>
      <c r="J68" s="23"/>
      <c r="K68" s="23"/>
      <c r="L68" s="23"/>
      <c r="M68" s="23"/>
      <c r="N68" s="23" t="s">
        <v>560</v>
      </c>
      <c r="O68" s="23" t="s">
        <v>561</v>
      </c>
      <c r="P68" s="23" t="s">
        <v>562</v>
      </c>
      <c r="Q68" s="19" t="s">
        <v>563</v>
      </c>
      <c r="R68" s="23"/>
      <c r="S68" s="23"/>
      <c r="T68" s="23" t="s">
        <v>564</v>
      </c>
      <c r="U68" s="23"/>
      <c r="V68" s="23"/>
      <c r="W68" s="23"/>
      <c r="X68" s="23"/>
      <c r="Y68" s="23"/>
      <c r="Z68" s="23"/>
      <c r="AA68" s="23"/>
      <c r="AB68" s="23"/>
      <c r="AC68" s="23"/>
      <c r="AD68" s="23"/>
      <c r="AE68" s="23"/>
      <c r="AF68" s="23"/>
      <c r="AG68" s="23"/>
      <c r="AH68" s="23"/>
      <c r="AI68" s="23"/>
      <c r="AJ68" s="23" t="s">
        <v>36</v>
      </c>
      <c r="AK68" s="20" t="s">
        <v>565</v>
      </c>
      <c r="AL68" s="23" t="s">
        <v>54</v>
      </c>
      <c r="AM68" s="23" t="s">
        <v>566</v>
      </c>
      <c r="AN68" s="23" t="s">
        <v>567</v>
      </c>
    </row>
    <row r="69" spans="1:40" ht="18" customHeight="1" x14ac:dyDescent="0.55000000000000004">
      <c r="A69" s="23" t="s">
        <v>41</v>
      </c>
      <c r="J69" s="23"/>
      <c r="K69" s="23"/>
      <c r="L69" s="23"/>
      <c r="M69" s="23"/>
      <c r="N69" s="23" t="s">
        <v>568</v>
      </c>
      <c r="O69" s="23" t="s">
        <v>569</v>
      </c>
      <c r="P69" s="23" t="s">
        <v>570</v>
      </c>
      <c r="Q69" s="19" t="s">
        <v>571</v>
      </c>
      <c r="R69" s="23"/>
      <c r="S69" s="23"/>
      <c r="T69" s="23" t="s">
        <v>572</v>
      </c>
      <c r="U69" s="23"/>
      <c r="V69" s="23"/>
      <c r="W69" s="23"/>
      <c r="X69" s="23"/>
      <c r="Y69" s="23"/>
      <c r="Z69" s="23"/>
      <c r="AA69" s="23"/>
      <c r="AB69" s="23"/>
      <c r="AC69" s="23"/>
      <c r="AD69" s="23"/>
      <c r="AE69" s="23"/>
      <c r="AF69" s="23"/>
      <c r="AG69" s="23"/>
      <c r="AH69" s="23"/>
      <c r="AI69" s="23"/>
      <c r="AJ69" s="23" t="s">
        <v>36</v>
      </c>
      <c r="AK69" s="20" t="s">
        <v>573</v>
      </c>
      <c r="AL69" s="23" t="s">
        <v>54</v>
      </c>
      <c r="AM69" s="23" t="s">
        <v>574</v>
      </c>
      <c r="AN69" s="23" t="s">
        <v>575</v>
      </c>
    </row>
    <row r="70" spans="1:40" ht="18" customHeight="1" x14ac:dyDescent="0.55000000000000004">
      <c r="A70" s="23" t="s">
        <v>41</v>
      </c>
      <c r="J70" s="23"/>
      <c r="K70" s="23"/>
      <c r="L70" s="23"/>
      <c r="M70" s="23"/>
      <c r="N70" s="23" t="s">
        <v>576</v>
      </c>
      <c r="O70" s="23" t="s">
        <v>577</v>
      </c>
      <c r="P70" s="23" t="s">
        <v>578</v>
      </c>
      <c r="Q70" s="19" t="s">
        <v>579</v>
      </c>
      <c r="R70" s="23"/>
      <c r="S70" s="23"/>
      <c r="T70" s="23" t="s">
        <v>580</v>
      </c>
      <c r="U70" s="23"/>
      <c r="V70" s="23"/>
      <c r="W70" s="23"/>
      <c r="X70" s="23"/>
      <c r="Y70" s="23"/>
      <c r="Z70" s="23"/>
      <c r="AA70" s="23"/>
      <c r="AB70" s="23"/>
      <c r="AC70" s="23"/>
      <c r="AD70" s="23"/>
      <c r="AE70" s="23"/>
      <c r="AF70" s="23"/>
      <c r="AG70" s="23"/>
      <c r="AH70" s="23"/>
      <c r="AI70" s="23"/>
      <c r="AJ70" s="23" t="s">
        <v>36</v>
      </c>
      <c r="AK70" s="20" t="s">
        <v>581</v>
      </c>
      <c r="AL70" s="23" t="s">
        <v>54</v>
      </c>
      <c r="AM70" s="23" t="s">
        <v>582</v>
      </c>
      <c r="AN70" s="23" t="s">
        <v>583</v>
      </c>
    </row>
    <row r="71" spans="1:40" ht="18" customHeight="1" x14ac:dyDescent="0.55000000000000004">
      <c r="A71" s="23" t="s">
        <v>41</v>
      </c>
      <c r="J71" s="23" t="s">
        <v>584</v>
      </c>
      <c r="K71" s="23" t="s">
        <v>43</v>
      </c>
      <c r="L71" s="23" t="s">
        <v>44</v>
      </c>
      <c r="M71" s="23" t="s">
        <v>45</v>
      </c>
      <c r="N71" s="23" t="s">
        <v>585</v>
      </c>
      <c r="O71" s="23" t="s">
        <v>586</v>
      </c>
      <c r="P71" s="23" t="s">
        <v>587</v>
      </c>
      <c r="Q71" s="23" t="s">
        <v>588</v>
      </c>
      <c r="R71" s="23"/>
      <c r="S71" s="23"/>
      <c r="T71" s="23" t="s">
        <v>589</v>
      </c>
      <c r="U71" s="23"/>
      <c r="V71" s="23"/>
      <c r="W71" s="23"/>
      <c r="X71" s="23"/>
      <c r="Y71" s="23"/>
      <c r="Z71" s="23"/>
      <c r="AA71" s="23"/>
      <c r="AB71" s="23"/>
      <c r="AC71" s="23"/>
      <c r="AD71" s="23"/>
      <c r="AE71" s="23"/>
      <c r="AF71" s="23"/>
      <c r="AG71" s="23"/>
      <c r="AH71" s="23"/>
      <c r="AI71" s="23"/>
      <c r="AJ71" s="23" t="s">
        <v>36</v>
      </c>
      <c r="AK71" s="20" t="s">
        <v>590</v>
      </c>
      <c r="AL71" s="23" t="s">
        <v>54</v>
      </c>
      <c r="AM71" s="23" t="s">
        <v>591</v>
      </c>
      <c r="AN71" s="23" t="s">
        <v>592</v>
      </c>
    </row>
    <row r="72" spans="1:40" ht="18" customHeight="1" x14ac:dyDescent="0.55000000000000004">
      <c r="A72" s="23" t="s">
        <v>41</v>
      </c>
      <c r="J72" s="23"/>
      <c r="K72" s="23"/>
      <c r="L72" s="23"/>
      <c r="M72" s="23"/>
      <c r="N72" s="23" t="s">
        <v>593</v>
      </c>
      <c r="O72" s="23" t="s">
        <v>586</v>
      </c>
      <c r="P72" s="23" t="s">
        <v>594</v>
      </c>
      <c r="Q72" s="23" t="s">
        <v>595</v>
      </c>
      <c r="R72" s="23"/>
      <c r="S72" s="23"/>
      <c r="T72" s="23" t="s">
        <v>596</v>
      </c>
      <c r="U72" s="23"/>
      <c r="V72" s="23"/>
      <c r="W72" s="23"/>
      <c r="X72" s="23"/>
      <c r="Y72" s="23"/>
      <c r="Z72" s="23"/>
      <c r="AA72" s="23"/>
      <c r="AB72" s="23"/>
      <c r="AC72" s="23"/>
      <c r="AD72" s="23"/>
      <c r="AE72" s="23"/>
      <c r="AF72" s="23"/>
      <c r="AG72" s="23"/>
      <c r="AH72" s="23"/>
      <c r="AI72" s="23"/>
      <c r="AJ72" s="23" t="s">
        <v>36</v>
      </c>
      <c r="AK72" s="20" t="s">
        <v>597</v>
      </c>
      <c r="AL72" s="23" t="s">
        <v>54</v>
      </c>
      <c r="AM72" s="23" t="s">
        <v>598</v>
      </c>
      <c r="AN72" s="23" t="s">
        <v>599</v>
      </c>
    </row>
    <row r="73" spans="1:40" ht="18" customHeight="1" x14ac:dyDescent="0.55000000000000004">
      <c r="A73" s="23" t="s">
        <v>41</v>
      </c>
      <c r="J73" s="23"/>
      <c r="K73" s="23"/>
      <c r="L73" s="23"/>
      <c r="M73" s="23"/>
      <c r="N73" s="23" t="s">
        <v>600</v>
      </c>
      <c r="O73" s="23" t="s">
        <v>586</v>
      </c>
      <c r="P73" s="23" t="s">
        <v>601</v>
      </c>
      <c r="Q73" s="23" t="s">
        <v>602</v>
      </c>
      <c r="R73" s="23"/>
      <c r="S73" s="23"/>
      <c r="T73" s="23" t="s">
        <v>603</v>
      </c>
      <c r="U73" s="23"/>
      <c r="V73" s="23"/>
      <c r="W73" s="23"/>
      <c r="X73" s="23"/>
      <c r="Y73" s="23"/>
      <c r="Z73" s="23"/>
      <c r="AA73" s="23"/>
      <c r="AB73" s="23"/>
      <c r="AC73" s="23"/>
      <c r="AD73" s="23"/>
      <c r="AE73" s="23"/>
      <c r="AF73" s="23"/>
      <c r="AG73" s="23"/>
      <c r="AH73" s="23"/>
      <c r="AI73" s="23"/>
      <c r="AJ73" s="23" t="s">
        <v>36</v>
      </c>
      <c r="AK73" s="20" t="s">
        <v>604</v>
      </c>
      <c r="AL73" s="23" t="s">
        <v>54</v>
      </c>
      <c r="AM73" s="23" t="s">
        <v>605</v>
      </c>
      <c r="AN73" s="23" t="s">
        <v>606</v>
      </c>
    </row>
    <row r="74" spans="1:40" ht="18" customHeight="1" x14ac:dyDescent="0.55000000000000004">
      <c r="A74" s="23" t="s">
        <v>41</v>
      </c>
      <c r="J74" s="23"/>
      <c r="K74" s="23"/>
      <c r="L74" s="23"/>
      <c r="M74" s="23"/>
      <c r="N74" s="23" t="s">
        <v>607</v>
      </c>
      <c r="O74" s="23" t="s">
        <v>608</v>
      </c>
      <c r="P74" s="23" t="s">
        <v>609</v>
      </c>
      <c r="Q74" s="23" t="s">
        <v>610</v>
      </c>
      <c r="R74" s="23"/>
      <c r="S74" s="23"/>
      <c r="T74" s="23" t="s">
        <v>611</v>
      </c>
      <c r="U74" s="23"/>
      <c r="V74" s="23"/>
      <c r="W74" s="23"/>
      <c r="X74" s="23"/>
      <c r="Y74" s="23"/>
      <c r="Z74" s="23"/>
      <c r="AA74" s="23"/>
      <c r="AB74" s="23"/>
      <c r="AC74" s="23"/>
      <c r="AD74" s="23"/>
      <c r="AE74" s="23"/>
      <c r="AF74" s="23"/>
      <c r="AG74" s="23"/>
      <c r="AH74" s="23"/>
      <c r="AI74" s="23"/>
      <c r="AJ74" s="23" t="s">
        <v>36</v>
      </c>
      <c r="AK74" s="20" t="s">
        <v>612</v>
      </c>
      <c r="AL74" s="23" t="s">
        <v>54</v>
      </c>
      <c r="AM74" s="23" t="s">
        <v>613</v>
      </c>
      <c r="AN74" s="23" t="s">
        <v>614</v>
      </c>
    </row>
    <row r="75" spans="1:40" ht="18" customHeight="1" x14ac:dyDescent="0.55000000000000004">
      <c r="A75" s="23" t="s">
        <v>41</v>
      </c>
      <c r="J75" s="23"/>
      <c r="K75" s="23"/>
      <c r="L75" s="23"/>
      <c r="M75" s="23"/>
      <c r="N75" s="23" t="s">
        <v>615</v>
      </c>
      <c r="O75" s="23" t="s">
        <v>608</v>
      </c>
      <c r="P75" s="23" t="s">
        <v>616</v>
      </c>
      <c r="Q75" s="23" t="s">
        <v>617</v>
      </c>
      <c r="R75" s="23"/>
      <c r="S75" s="23"/>
      <c r="T75" s="23" t="s">
        <v>618</v>
      </c>
      <c r="U75" s="23"/>
      <c r="V75" s="23"/>
      <c r="W75" s="23"/>
      <c r="X75" s="23"/>
      <c r="Y75" s="23"/>
      <c r="Z75" s="23"/>
      <c r="AA75" s="23"/>
      <c r="AB75" s="23"/>
      <c r="AC75" s="23"/>
      <c r="AD75" s="23"/>
      <c r="AE75" s="23"/>
      <c r="AF75" s="23"/>
      <c r="AG75" s="23"/>
      <c r="AH75" s="23"/>
      <c r="AI75" s="23"/>
      <c r="AJ75" s="23" t="s">
        <v>36</v>
      </c>
      <c r="AK75" s="20" t="s">
        <v>619</v>
      </c>
      <c r="AL75" s="23" t="s">
        <v>54</v>
      </c>
      <c r="AM75" s="23" t="s">
        <v>620</v>
      </c>
      <c r="AN75" s="23" t="s">
        <v>621</v>
      </c>
    </row>
    <row r="76" spans="1:40" ht="18" customHeight="1" x14ac:dyDescent="0.55000000000000004">
      <c r="A76" s="23" t="s">
        <v>41</v>
      </c>
      <c r="J76" s="23"/>
      <c r="K76" s="23"/>
      <c r="L76" s="23"/>
      <c r="M76" s="23"/>
      <c r="N76" s="23" t="s">
        <v>622</v>
      </c>
      <c r="O76" s="23" t="s">
        <v>623</v>
      </c>
      <c r="P76" s="23" t="s">
        <v>624</v>
      </c>
      <c r="Q76" s="23" t="s">
        <v>625</v>
      </c>
      <c r="R76" s="23"/>
      <c r="S76" s="23"/>
      <c r="T76" s="23" t="s">
        <v>626</v>
      </c>
      <c r="U76" s="23"/>
      <c r="V76" s="23"/>
      <c r="W76" s="23"/>
      <c r="X76" s="23"/>
      <c r="Y76" s="23"/>
      <c r="Z76" s="23"/>
      <c r="AA76" s="23"/>
      <c r="AB76" s="23"/>
      <c r="AC76" s="23"/>
      <c r="AD76" s="23"/>
      <c r="AE76" s="23"/>
      <c r="AF76" s="23"/>
      <c r="AG76" s="23"/>
      <c r="AH76" s="23"/>
      <c r="AI76" s="23"/>
      <c r="AJ76" s="23" t="s">
        <v>36</v>
      </c>
      <c r="AK76" s="20" t="s">
        <v>627</v>
      </c>
      <c r="AL76" s="23" t="s">
        <v>54</v>
      </c>
      <c r="AM76" s="23" t="s">
        <v>628</v>
      </c>
      <c r="AN76" s="23" t="s">
        <v>629</v>
      </c>
    </row>
    <row r="77" spans="1:40" ht="18" customHeight="1" x14ac:dyDescent="0.55000000000000004">
      <c r="A77" s="23" t="s">
        <v>41</v>
      </c>
      <c r="J77" s="23"/>
      <c r="K77" s="23"/>
      <c r="L77" s="23"/>
      <c r="M77" s="23"/>
      <c r="N77" s="23" t="s">
        <v>630</v>
      </c>
      <c r="O77" s="23" t="s">
        <v>623</v>
      </c>
      <c r="P77" s="23" t="s">
        <v>631</v>
      </c>
      <c r="Q77" s="23" t="s">
        <v>632</v>
      </c>
      <c r="R77" s="23"/>
      <c r="S77" s="23"/>
      <c r="T77" s="23" t="s">
        <v>633</v>
      </c>
      <c r="U77" s="23"/>
      <c r="V77" s="23"/>
      <c r="W77" s="23"/>
      <c r="X77" s="23"/>
      <c r="Y77" s="23"/>
      <c r="Z77" s="23"/>
      <c r="AA77" s="23"/>
      <c r="AB77" s="23"/>
      <c r="AC77" s="23"/>
      <c r="AD77" s="23"/>
      <c r="AE77" s="23"/>
      <c r="AF77" s="23"/>
      <c r="AG77" s="23"/>
      <c r="AH77" s="23"/>
      <c r="AI77" s="23"/>
      <c r="AJ77" s="23" t="s">
        <v>36</v>
      </c>
      <c r="AK77" s="20" t="s">
        <v>634</v>
      </c>
      <c r="AL77" s="23" t="s">
        <v>54</v>
      </c>
      <c r="AM77" s="23" t="s">
        <v>635</v>
      </c>
      <c r="AN77" s="23" t="s">
        <v>636</v>
      </c>
    </row>
    <row r="78" spans="1:40" ht="18" customHeight="1" x14ac:dyDescent="0.55000000000000004">
      <c r="A78" s="23" t="s">
        <v>41</v>
      </c>
      <c r="J78" s="23"/>
      <c r="K78" s="23"/>
      <c r="L78" s="23"/>
      <c r="M78" s="23"/>
      <c r="N78" s="23" t="s">
        <v>637</v>
      </c>
      <c r="O78" s="23" t="s">
        <v>623</v>
      </c>
      <c r="P78" s="23" t="s">
        <v>638</v>
      </c>
      <c r="Q78" s="23" t="s">
        <v>639</v>
      </c>
      <c r="R78" s="23"/>
      <c r="S78" s="23"/>
      <c r="T78" s="23" t="s">
        <v>640</v>
      </c>
      <c r="U78" s="23"/>
      <c r="V78" s="23"/>
      <c r="W78" s="23"/>
      <c r="X78" s="23"/>
      <c r="Y78" s="23"/>
      <c r="Z78" s="23"/>
      <c r="AA78" s="23"/>
      <c r="AB78" s="23"/>
      <c r="AC78" s="23"/>
      <c r="AD78" s="23"/>
      <c r="AE78" s="23"/>
      <c r="AF78" s="23"/>
      <c r="AG78" s="23"/>
      <c r="AH78" s="23"/>
      <c r="AI78" s="23"/>
      <c r="AJ78" s="23" t="s">
        <v>36</v>
      </c>
      <c r="AK78" s="20" t="s">
        <v>641</v>
      </c>
      <c r="AL78" s="23" t="s">
        <v>54</v>
      </c>
      <c r="AM78" s="23" t="s">
        <v>642</v>
      </c>
      <c r="AN78" s="23" t="s">
        <v>643</v>
      </c>
    </row>
    <row r="79" spans="1:40" ht="18" customHeight="1" x14ac:dyDescent="0.55000000000000004">
      <c r="A79" s="23" t="s">
        <v>41</v>
      </c>
      <c r="J79" s="23"/>
      <c r="K79" s="23"/>
      <c r="L79" s="23"/>
      <c r="M79" s="23"/>
      <c r="N79" s="23" t="s">
        <v>644</v>
      </c>
      <c r="O79" s="23" t="s">
        <v>623</v>
      </c>
      <c r="P79" s="23" t="s">
        <v>645</v>
      </c>
      <c r="Q79" s="23" t="s">
        <v>646</v>
      </c>
      <c r="R79" s="23"/>
      <c r="S79" s="23"/>
      <c r="T79" s="23" t="s">
        <v>647</v>
      </c>
      <c r="U79" s="23"/>
      <c r="V79" s="23"/>
      <c r="W79" s="23"/>
      <c r="X79" s="23"/>
      <c r="Y79" s="23"/>
      <c r="Z79" s="23"/>
      <c r="AA79" s="23"/>
      <c r="AB79" s="23"/>
      <c r="AC79" s="23"/>
      <c r="AD79" s="23"/>
      <c r="AE79" s="23"/>
      <c r="AF79" s="23"/>
      <c r="AG79" s="23"/>
      <c r="AH79" s="23"/>
      <c r="AI79" s="23"/>
      <c r="AJ79" s="23" t="s">
        <v>36</v>
      </c>
      <c r="AK79" s="20" t="s">
        <v>648</v>
      </c>
      <c r="AL79" s="23" t="s">
        <v>54</v>
      </c>
      <c r="AM79" s="23" t="s">
        <v>649</v>
      </c>
      <c r="AN79" s="23" t="s">
        <v>650</v>
      </c>
    </row>
    <row r="80" spans="1:40" ht="18" customHeight="1" x14ac:dyDescent="0.55000000000000004">
      <c r="A80" s="23" t="s">
        <v>41</v>
      </c>
      <c r="J80" s="23"/>
      <c r="K80" s="23"/>
      <c r="L80" s="23"/>
      <c r="M80" s="23"/>
      <c r="N80" s="23" t="s">
        <v>651</v>
      </c>
      <c r="O80" s="23" t="s">
        <v>652</v>
      </c>
      <c r="P80" s="23" t="s">
        <v>653</v>
      </c>
      <c r="Q80" s="23" t="s">
        <v>654</v>
      </c>
      <c r="R80" s="23"/>
      <c r="S80" s="23"/>
      <c r="T80" s="23" t="s">
        <v>655</v>
      </c>
      <c r="U80" s="23"/>
      <c r="V80" s="23"/>
      <c r="W80" s="23"/>
      <c r="X80" s="23"/>
      <c r="Y80" s="23"/>
      <c r="Z80" s="23"/>
      <c r="AA80" s="23"/>
      <c r="AB80" s="23"/>
      <c r="AC80" s="23"/>
      <c r="AD80" s="23"/>
      <c r="AE80" s="23"/>
      <c r="AF80" s="23"/>
      <c r="AG80" s="23"/>
      <c r="AH80" s="23"/>
      <c r="AI80" s="23"/>
      <c r="AJ80" s="23" t="s">
        <v>36</v>
      </c>
      <c r="AK80" s="20" t="s">
        <v>656</v>
      </c>
      <c r="AL80" s="23" t="s">
        <v>54</v>
      </c>
      <c r="AM80" s="23" t="s">
        <v>657</v>
      </c>
      <c r="AN80" s="23" t="s">
        <v>658</v>
      </c>
    </row>
    <row r="81" spans="1:40" ht="18" customHeight="1" x14ac:dyDescent="0.55000000000000004">
      <c r="A81" s="23" t="s">
        <v>41</v>
      </c>
      <c r="J81" s="23"/>
      <c r="K81" s="23"/>
      <c r="L81" s="23"/>
      <c r="M81" s="23"/>
      <c r="N81" s="23" t="s">
        <v>659</v>
      </c>
      <c r="O81" s="23" t="s">
        <v>652</v>
      </c>
      <c r="P81" s="23" t="s">
        <v>660</v>
      </c>
      <c r="Q81" s="23" t="s">
        <v>661</v>
      </c>
      <c r="R81" s="23"/>
      <c r="S81" s="23"/>
      <c r="T81" s="23" t="s">
        <v>662</v>
      </c>
      <c r="U81" s="23"/>
      <c r="V81" s="23"/>
      <c r="W81" s="23"/>
      <c r="X81" s="23"/>
      <c r="Y81" s="23"/>
      <c r="Z81" s="23"/>
      <c r="AA81" s="23"/>
      <c r="AB81" s="23"/>
      <c r="AC81" s="23"/>
      <c r="AD81" s="23"/>
      <c r="AE81" s="23"/>
      <c r="AF81" s="23"/>
      <c r="AG81" s="23"/>
      <c r="AH81" s="23"/>
      <c r="AI81" s="23"/>
      <c r="AJ81" s="23" t="s">
        <v>36</v>
      </c>
      <c r="AK81" s="20" t="s">
        <v>663</v>
      </c>
      <c r="AL81" s="23" t="s">
        <v>54</v>
      </c>
      <c r="AM81" s="23" t="s">
        <v>664</v>
      </c>
      <c r="AN81" s="23" t="s">
        <v>665</v>
      </c>
    </row>
    <row r="82" spans="1:40" ht="18" customHeight="1" x14ac:dyDescent="0.55000000000000004">
      <c r="A82" s="23" t="s">
        <v>41</v>
      </c>
      <c r="J82" s="23"/>
      <c r="K82" s="23"/>
      <c r="L82" s="23"/>
      <c r="M82" s="23"/>
      <c r="N82" s="23" t="s">
        <v>666</v>
      </c>
      <c r="O82" s="23" t="s">
        <v>667</v>
      </c>
      <c r="P82" s="23" t="s">
        <v>668</v>
      </c>
      <c r="Q82" s="23" t="s">
        <v>669</v>
      </c>
      <c r="R82" s="23"/>
      <c r="S82" s="23"/>
      <c r="T82" s="23" t="s">
        <v>670</v>
      </c>
      <c r="U82" s="23"/>
      <c r="V82" s="23"/>
      <c r="W82" s="23"/>
      <c r="X82" s="23"/>
      <c r="Y82" s="23"/>
      <c r="Z82" s="23"/>
      <c r="AA82" s="23"/>
      <c r="AB82" s="23"/>
      <c r="AC82" s="23"/>
      <c r="AD82" s="23"/>
      <c r="AE82" s="23"/>
      <c r="AF82" s="23"/>
      <c r="AG82" s="23"/>
      <c r="AH82" s="23"/>
      <c r="AI82" s="23"/>
      <c r="AJ82" s="23" t="s">
        <v>36</v>
      </c>
      <c r="AK82" s="20" t="s">
        <v>671</v>
      </c>
      <c r="AL82" s="23" t="s">
        <v>54</v>
      </c>
      <c r="AM82" s="23" t="s">
        <v>672</v>
      </c>
      <c r="AN82" s="23" t="s">
        <v>673</v>
      </c>
    </row>
    <row r="83" spans="1:40" ht="18" customHeight="1" x14ac:dyDescent="0.55000000000000004">
      <c r="A83" s="23" t="s">
        <v>41</v>
      </c>
      <c r="J83" s="23"/>
      <c r="K83" s="23"/>
      <c r="L83" s="23"/>
      <c r="M83" s="23"/>
      <c r="N83" s="23" t="s">
        <v>674</v>
      </c>
      <c r="O83" s="23" t="s">
        <v>675</v>
      </c>
      <c r="P83" s="23" t="s">
        <v>676</v>
      </c>
      <c r="Q83" s="19" t="s">
        <v>677</v>
      </c>
      <c r="R83" s="23"/>
      <c r="S83" s="23"/>
      <c r="T83" s="23" t="s">
        <v>678</v>
      </c>
      <c r="U83" s="23"/>
      <c r="V83" s="23"/>
      <c r="W83" s="23"/>
      <c r="X83" s="23"/>
      <c r="Y83" s="23"/>
      <c r="Z83" s="23"/>
      <c r="AA83" s="23"/>
      <c r="AB83" s="23"/>
      <c r="AC83" s="23"/>
      <c r="AD83" s="23"/>
      <c r="AE83" s="23"/>
      <c r="AF83" s="23"/>
      <c r="AG83" s="23"/>
      <c r="AH83" s="23"/>
      <c r="AI83" s="23"/>
      <c r="AJ83" s="23" t="s">
        <v>36</v>
      </c>
      <c r="AK83" s="20" t="s">
        <v>679</v>
      </c>
      <c r="AL83" s="23" t="s">
        <v>54</v>
      </c>
      <c r="AM83" s="23" t="s">
        <v>680</v>
      </c>
      <c r="AN83" s="23" t="s">
        <v>681</v>
      </c>
    </row>
    <row r="84" spans="1:40" ht="18" customHeight="1" x14ac:dyDescent="0.55000000000000004">
      <c r="A84" s="23" t="s">
        <v>41</v>
      </c>
      <c r="J84" s="23" t="s">
        <v>682</v>
      </c>
      <c r="K84" s="23" t="s">
        <v>43</v>
      </c>
      <c r="L84" s="23" t="s">
        <v>44</v>
      </c>
      <c r="M84" s="23" t="s">
        <v>45</v>
      </c>
      <c r="N84" s="23" t="s">
        <v>683</v>
      </c>
      <c r="O84" s="23" t="s">
        <v>684</v>
      </c>
      <c r="P84" s="23" t="s">
        <v>685</v>
      </c>
      <c r="Q84" s="23" t="s">
        <v>686</v>
      </c>
      <c r="R84" s="23"/>
      <c r="S84" s="23"/>
      <c r="T84" s="23" t="s">
        <v>687</v>
      </c>
      <c r="U84" s="23"/>
      <c r="V84" s="23"/>
      <c r="W84" s="23"/>
      <c r="X84" s="23"/>
      <c r="Y84" s="23"/>
      <c r="Z84" s="23"/>
      <c r="AA84" s="23"/>
      <c r="AB84" s="23"/>
      <c r="AC84" s="23"/>
      <c r="AD84" s="23"/>
      <c r="AE84" s="23"/>
      <c r="AF84" s="23"/>
      <c r="AG84" s="23"/>
      <c r="AH84" s="23"/>
      <c r="AI84" s="23"/>
      <c r="AJ84" s="23" t="s">
        <v>36</v>
      </c>
      <c r="AK84" s="20" t="s">
        <v>688</v>
      </c>
      <c r="AL84" s="23" t="s">
        <v>54</v>
      </c>
      <c r="AM84" s="23" t="s">
        <v>689</v>
      </c>
      <c r="AN84" s="23" t="s">
        <v>690</v>
      </c>
    </row>
    <row r="85" spans="1:40" ht="18" customHeight="1" x14ac:dyDescent="0.55000000000000004">
      <c r="A85" s="23" t="s">
        <v>41</v>
      </c>
      <c r="J85" s="23"/>
      <c r="K85" s="23"/>
      <c r="L85" s="23"/>
      <c r="M85" s="23"/>
      <c r="N85" s="23" t="s">
        <v>691</v>
      </c>
      <c r="O85" s="23" t="s">
        <v>684</v>
      </c>
      <c r="P85" s="23" t="s">
        <v>692</v>
      </c>
      <c r="Q85" s="23" t="s">
        <v>693</v>
      </c>
      <c r="R85" s="23"/>
      <c r="S85" s="23"/>
      <c r="T85" s="23" t="s">
        <v>694</v>
      </c>
      <c r="U85" s="23"/>
      <c r="V85" s="23"/>
      <c r="W85" s="23"/>
      <c r="X85" s="23"/>
      <c r="Y85" s="23"/>
      <c r="Z85" s="23"/>
      <c r="AA85" s="23"/>
      <c r="AB85" s="23"/>
      <c r="AC85" s="23"/>
      <c r="AD85" s="23"/>
      <c r="AE85" s="23"/>
      <c r="AF85" s="23"/>
      <c r="AG85" s="23"/>
      <c r="AH85" s="23"/>
      <c r="AI85" s="23"/>
      <c r="AJ85" s="23" t="s">
        <v>36</v>
      </c>
      <c r="AK85" s="20" t="s">
        <v>695</v>
      </c>
      <c r="AL85" s="23" t="s">
        <v>54</v>
      </c>
      <c r="AM85" s="23" t="s">
        <v>696</v>
      </c>
      <c r="AN85" s="23" t="s">
        <v>697</v>
      </c>
    </row>
    <row r="86" spans="1:40" ht="18" customHeight="1" x14ac:dyDescent="0.55000000000000004">
      <c r="A86" s="23" t="s">
        <v>41</v>
      </c>
      <c r="J86" s="23"/>
      <c r="K86" s="23"/>
      <c r="L86" s="23"/>
      <c r="M86" s="23"/>
      <c r="N86" s="23" t="s">
        <v>698</v>
      </c>
      <c r="O86" s="23" t="s">
        <v>684</v>
      </c>
      <c r="P86" s="23" t="s">
        <v>699</v>
      </c>
      <c r="Q86" s="23" t="s">
        <v>700</v>
      </c>
      <c r="R86" s="23"/>
      <c r="S86" s="23"/>
      <c r="T86" s="23" t="s">
        <v>701</v>
      </c>
      <c r="U86" s="23"/>
      <c r="V86" s="23"/>
      <c r="W86" s="23"/>
      <c r="X86" s="23"/>
      <c r="Y86" s="23"/>
      <c r="Z86" s="23"/>
      <c r="AA86" s="23"/>
      <c r="AB86" s="23"/>
      <c r="AC86" s="23"/>
      <c r="AD86" s="23"/>
      <c r="AE86" s="23"/>
      <c r="AF86" s="23"/>
      <c r="AG86" s="23"/>
      <c r="AH86" s="23"/>
      <c r="AI86" s="23"/>
      <c r="AJ86" s="23" t="s">
        <v>36</v>
      </c>
      <c r="AK86" s="20" t="s">
        <v>702</v>
      </c>
      <c r="AL86" s="23" t="s">
        <v>54</v>
      </c>
      <c r="AM86" s="23" t="s">
        <v>703</v>
      </c>
      <c r="AN86" s="23" t="s">
        <v>704</v>
      </c>
    </row>
    <row r="87" spans="1:40" ht="18" customHeight="1" x14ac:dyDescent="0.55000000000000004">
      <c r="A87" s="23" t="s">
        <v>41</v>
      </c>
      <c r="J87" s="23"/>
      <c r="K87" s="23"/>
      <c r="L87" s="23"/>
      <c r="M87" s="23"/>
      <c r="N87" s="23" t="s">
        <v>705</v>
      </c>
      <c r="O87" s="23" t="s">
        <v>706</v>
      </c>
      <c r="P87" s="23" t="s">
        <v>707</v>
      </c>
      <c r="Q87" s="23" t="s">
        <v>708</v>
      </c>
      <c r="R87" s="23"/>
      <c r="S87" s="23"/>
      <c r="T87" s="23" t="s">
        <v>709</v>
      </c>
      <c r="U87" s="23"/>
      <c r="V87" s="23"/>
      <c r="W87" s="23"/>
      <c r="X87" s="23"/>
      <c r="Y87" s="23"/>
      <c r="Z87" s="23"/>
      <c r="AA87" s="23"/>
      <c r="AB87" s="23"/>
      <c r="AC87" s="23"/>
      <c r="AD87" s="23"/>
      <c r="AE87" s="23"/>
      <c r="AF87" s="23"/>
      <c r="AG87" s="23"/>
      <c r="AH87" s="23"/>
      <c r="AI87" s="23"/>
      <c r="AJ87" s="23" t="s">
        <v>36</v>
      </c>
      <c r="AK87" s="20" t="s">
        <v>710</v>
      </c>
      <c r="AL87" s="23" t="s">
        <v>54</v>
      </c>
      <c r="AM87" s="23" t="s">
        <v>711</v>
      </c>
      <c r="AN87" s="23" t="s">
        <v>712</v>
      </c>
    </row>
    <row r="88" spans="1:40" ht="18" customHeight="1" x14ac:dyDescent="0.55000000000000004">
      <c r="A88" s="23" t="s">
        <v>41</v>
      </c>
      <c r="J88" s="23"/>
      <c r="K88" s="23"/>
      <c r="L88" s="23"/>
      <c r="M88" s="23"/>
      <c r="N88" s="23" t="s">
        <v>713</v>
      </c>
      <c r="O88" s="23" t="s">
        <v>714</v>
      </c>
      <c r="P88" s="23" t="s">
        <v>715</v>
      </c>
      <c r="Q88" s="19" t="s">
        <v>716</v>
      </c>
      <c r="R88" s="23"/>
      <c r="S88" s="23"/>
      <c r="T88" s="23" t="s">
        <v>717</v>
      </c>
      <c r="U88" s="23"/>
      <c r="V88" s="23"/>
      <c r="W88" s="23"/>
      <c r="X88" s="23"/>
      <c r="Y88" s="23"/>
      <c r="Z88" s="23"/>
      <c r="AA88" s="23"/>
      <c r="AB88" s="23"/>
      <c r="AC88" s="23"/>
      <c r="AD88" s="23"/>
      <c r="AE88" s="23"/>
      <c r="AF88" s="23"/>
      <c r="AG88" s="23"/>
      <c r="AH88" s="23"/>
      <c r="AI88" s="23"/>
      <c r="AJ88" s="23" t="s">
        <v>36</v>
      </c>
      <c r="AK88" s="20" t="s">
        <v>718</v>
      </c>
      <c r="AL88" s="23" t="s">
        <v>54</v>
      </c>
      <c r="AM88" s="23" t="s">
        <v>719</v>
      </c>
      <c r="AN88" s="23" t="s">
        <v>720</v>
      </c>
    </row>
    <row r="89" spans="1:40" ht="18" customHeight="1" x14ac:dyDescent="0.55000000000000004">
      <c r="A89" s="23" t="s">
        <v>41</v>
      </c>
      <c r="J89" s="23"/>
      <c r="K89" s="23"/>
      <c r="L89" s="23"/>
      <c r="M89" s="23"/>
      <c r="N89" s="17" t="s">
        <v>721</v>
      </c>
      <c r="O89" s="23" t="s">
        <v>722</v>
      </c>
      <c r="P89" s="23" t="s">
        <v>723</v>
      </c>
      <c r="Q89" s="19" t="s">
        <v>724</v>
      </c>
      <c r="R89" s="23"/>
      <c r="S89" s="23"/>
      <c r="T89" s="20" t="s">
        <v>725</v>
      </c>
      <c r="U89" s="23" t="s">
        <v>726</v>
      </c>
      <c r="V89" s="20"/>
      <c r="W89" s="20"/>
      <c r="X89" s="20"/>
      <c r="Y89" s="20"/>
      <c r="Z89" s="20"/>
      <c r="AA89" s="20"/>
      <c r="AB89" s="20"/>
      <c r="AC89" s="20"/>
      <c r="AD89" s="20"/>
      <c r="AE89" s="20"/>
      <c r="AF89" s="20"/>
      <c r="AG89" s="20"/>
      <c r="AH89" s="20"/>
      <c r="AI89" s="23"/>
      <c r="AJ89" s="23" t="s">
        <v>36</v>
      </c>
      <c r="AK89" s="20" t="s">
        <v>727</v>
      </c>
      <c r="AL89" s="23" t="s">
        <v>54</v>
      </c>
      <c r="AM89" s="23" t="s">
        <v>728</v>
      </c>
      <c r="AN89" s="20" t="s">
        <v>729</v>
      </c>
    </row>
    <row r="90" spans="1:40" ht="18" customHeight="1" x14ac:dyDescent="0.55000000000000004">
      <c r="A90" s="23" t="s">
        <v>41</v>
      </c>
      <c r="J90" s="23"/>
      <c r="K90" s="23"/>
      <c r="L90" s="23"/>
      <c r="M90" s="23"/>
      <c r="N90" s="17" t="s">
        <v>730</v>
      </c>
      <c r="O90" s="23" t="s">
        <v>731</v>
      </c>
      <c r="P90" s="23" t="s">
        <v>732</v>
      </c>
      <c r="Q90" s="19" t="s">
        <v>733</v>
      </c>
      <c r="R90" s="23"/>
      <c r="S90" s="23"/>
      <c r="T90" s="20" t="s">
        <v>734</v>
      </c>
      <c r="U90" s="23" t="s">
        <v>735</v>
      </c>
      <c r="V90" s="23" t="s">
        <v>736</v>
      </c>
      <c r="W90" s="20"/>
      <c r="X90" s="20"/>
      <c r="Y90" s="20"/>
      <c r="Z90" s="20"/>
      <c r="AA90" s="20"/>
      <c r="AB90" s="20"/>
      <c r="AC90" s="20"/>
      <c r="AD90" s="20"/>
      <c r="AE90" s="20"/>
      <c r="AF90" s="20"/>
      <c r="AG90" s="20"/>
      <c r="AH90" s="20"/>
      <c r="AI90" s="23"/>
      <c r="AJ90" s="23" t="s">
        <v>36</v>
      </c>
      <c r="AK90" s="20" t="s">
        <v>737</v>
      </c>
      <c r="AL90" s="23" t="s">
        <v>54</v>
      </c>
      <c r="AM90" s="23" t="s">
        <v>738</v>
      </c>
      <c r="AN90" s="20" t="s">
        <v>739</v>
      </c>
    </row>
    <row r="91" spans="1:40" ht="72" customHeight="1" x14ac:dyDescent="0.55000000000000004">
      <c r="A91" s="23" t="s">
        <v>41</v>
      </c>
      <c r="J91" s="23"/>
      <c r="K91" s="23"/>
      <c r="L91" s="23"/>
      <c r="M91" s="23"/>
      <c r="N91" s="17" t="s">
        <v>740</v>
      </c>
      <c r="O91" s="23" t="s">
        <v>731</v>
      </c>
      <c r="P91" s="23" t="s">
        <v>741</v>
      </c>
      <c r="Q91" s="18" t="s">
        <v>742</v>
      </c>
      <c r="R91" s="23"/>
      <c r="S91" s="23"/>
      <c r="T91" s="20" t="s">
        <v>743</v>
      </c>
      <c r="U91" s="20" t="s">
        <v>744</v>
      </c>
      <c r="V91" s="20"/>
      <c r="W91" s="20"/>
      <c r="X91" s="20"/>
      <c r="Y91" s="20"/>
      <c r="Z91" s="20"/>
      <c r="AA91" s="20"/>
      <c r="AB91" s="20"/>
      <c r="AC91" s="20"/>
      <c r="AD91" s="20"/>
      <c r="AE91" s="20"/>
      <c r="AF91" s="20"/>
      <c r="AG91" s="20"/>
      <c r="AH91" s="20"/>
      <c r="AI91" s="23"/>
      <c r="AJ91" s="23" t="s">
        <v>36</v>
      </c>
      <c r="AK91" s="20" t="s">
        <v>745</v>
      </c>
      <c r="AL91" s="23" t="s">
        <v>54</v>
      </c>
      <c r="AM91" s="23" t="s">
        <v>746</v>
      </c>
      <c r="AN91" s="20" t="s">
        <v>747</v>
      </c>
    </row>
    <row r="92" spans="1:40" ht="90" customHeight="1" x14ac:dyDescent="0.55000000000000004">
      <c r="A92" s="23" t="s">
        <v>41</v>
      </c>
      <c r="J92" s="23"/>
      <c r="K92" s="23"/>
      <c r="L92" s="23"/>
      <c r="M92" s="23"/>
      <c r="N92" s="17" t="s">
        <v>748</v>
      </c>
      <c r="O92" s="23" t="s">
        <v>731</v>
      </c>
      <c r="P92" s="23" t="s">
        <v>749</v>
      </c>
      <c r="Q92" s="18" t="s">
        <v>750</v>
      </c>
      <c r="R92" s="23"/>
      <c r="S92" s="23"/>
      <c r="T92" s="20" t="s">
        <v>751</v>
      </c>
      <c r="U92" s="20" t="s">
        <v>752</v>
      </c>
      <c r="V92" s="20"/>
      <c r="W92" s="20"/>
      <c r="X92" s="20"/>
      <c r="Y92" s="20"/>
      <c r="Z92" s="20"/>
      <c r="AA92" s="20"/>
      <c r="AB92" s="20"/>
      <c r="AC92" s="20"/>
      <c r="AD92" s="20"/>
      <c r="AE92" s="20"/>
      <c r="AF92" s="20"/>
      <c r="AG92" s="20"/>
      <c r="AH92" s="20"/>
      <c r="AI92" s="23"/>
      <c r="AJ92" s="23" t="s">
        <v>36</v>
      </c>
      <c r="AK92" s="20" t="s">
        <v>753</v>
      </c>
      <c r="AL92" s="23" t="s">
        <v>54</v>
      </c>
      <c r="AM92" s="23" t="s">
        <v>754</v>
      </c>
      <c r="AN92" s="20" t="s">
        <v>755</v>
      </c>
    </row>
    <row r="93" spans="1:40" ht="18" customHeight="1" x14ac:dyDescent="0.55000000000000004">
      <c r="A93" s="23" t="s">
        <v>41</v>
      </c>
      <c r="J93" s="23"/>
      <c r="K93" s="23"/>
      <c r="L93" s="23"/>
      <c r="M93" s="23"/>
      <c r="N93" s="17" t="s">
        <v>756</v>
      </c>
      <c r="O93" s="23" t="s">
        <v>757</v>
      </c>
      <c r="P93" s="23" t="s">
        <v>758</v>
      </c>
      <c r="Q93" s="19" t="s">
        <v>759</v>
      </c>
      <c r="R93" s="23"/>
      <c r="S93" s="23"/>
      <c r="T93" s="20" t="s">
        <v>760</v>
      </c>
      <c r="U93" s="20"/>
      <c r="V93" s="20"/>
      <c r="W93" s="20"/>
      <c r="X93" s="20"/>
      <c r="Y93" s="20"/>
      <c r="Z93" s="20"/>
      <c r="AA93" s="20"/>
      <c r="AB93" s="20"/>
      <c r="AC93" s="20"/>
      <c r="AD93" s="20"/>
      <c r="AE93" s="20"/>
      <c r="AF93" s="20"/>
      <c r="AG93" s="20"/>
      <c r="AH93" s="20"/>
      <c r="AI93" s="23"/>
      <c r="AJ93" s="23" t="s">
        <v>36</v>
      </c>
      <c r="AK93" s="20" t="s">
        <v>761</v>
      </c>
      <c r="AL93" s="23" t="s">
        <v>54</v>
      </c>
      <c r="AM93" s="23" t="s">
        <v>762</v>
      </c>
      <c r="AN93" s="20" t="s">
        <v>763</v>
      </c>
    </row>
    <row r="94" spans="1:40" ht="18" customHeight="1" x14ac:dyDescent="0.55000000000000004">
      <c r="A94" s="23" t="s">
        <v>41</v>
      </c>
      <c r="J94" s="23"/>
      <c r="K94" s="23"/>
      <c r="L94" s="23"/>
      <c r="M94" s="23"/>
      <c r="N94" s="17" t="s">
        <v>764</v>
      </c>
      <c r="O94" s="23" t="s">
        <v>765</v>
      </c>
      <c r="P94" s="23" t="s">
        <v>766</v>
      </c>
      <c r="Q94" s="19" t="s">
        <v>767</v>
      </c>
      <c r="R94" s="23"/>
      <c r="S94" s="23"/>
      <c r="T94" s="20" t="s">
        <v>768</v>
      </c>
      <c r="U94" s="20"/>
      <c r="V94" s="20"/>
      <c r="W94" s="20"/>
      <c r="X94" s="20"/>
      <c r="Y94" s="20"/>
      <c r="Z94" s="20"/>
      <c r="AA94" s="20"/>
      <c r="AB94" s="20"/>
      <c r="AC94" s="20"/>
      <c r="AD94" s="20"/>
      <c r="AE94" s="20"/>
      <c r="AF94" s="20"/>
      <c r="AG94" s="20"/>
      <c r="AH94" s="20"/>
      <c r="AI94" s="23"/>
      <c r="AJ94" s="23" t="s">
        <v>36</v>
      </c>
      <c r="AK94" s="20" t="s">
        <v>769</v>
      </c>
      <c r="AL94" s="23" t="s">
        <v>54</v>
      </c>
      <c r="AM94" s="23" t="s">
        <v>770</v>
      </c>
      <c r="AN94" s="20" t="s">
        <v>771</v>
      </c>
    </row>
    <row r="95" spans="1:40" ht="18" customHeight="1" x14ac:dyDescent="0.55000000000000004">
      <c r="A95" s="23" t="s">
        <v>41</v>
      </c>
      <c r="J95" s="23"/>
      <c r="K95" s="23"/>
      <c r="L95" s="23"/>
      <c r="M95" s="23"/>
      <c r="N95" s="23" t="s">
        <v>772</v>
      </c>
      <c r="O95" s="23" t="s">
        <v>773</v>
      </c>
      <c r="P95" s="23" t="s">
        <v>774</v>
      </c>
      <c r="Q95" s="19" t="s">
        <v>775</v>
      </c>
      <c r="R95" s="23"/>
      <c r="S95" s="23"/>
      <c r="T95" s="23" t="s">
        <v>776</v>
      </c>
      <c r="U95" s="23" t="s">
        <v>777</v>
      </c>
      <c r="V95" s="23" t="s">
        <v>778</v>
      </c>
      <c r="W95" s="23"/>
      <c r="X95" s="23"/>
      <c r="Y95" s="23"/>
      <c r="Z95" s="23"/>
      <c r="AA95" s="23"/>
      <c r="AB95" s="23"/>
      <c r="AC95" s="23"/>
      <c r="AD95" s="23"/>
      <c r="AE95" s="23"/>
      <c r="AF95" s="23"/>
      <c r="AG95" s="23"/>
      <c r="AH95" s="23"/>
      <c r="AI95" s="23"/>
      <c r="AJ95" s="23" t="s">
        <v>36</v>
      </c>
      <c r="AK95" s="20" t="s">
        <v>779</v>
      </c>
      <c r="AL95" s="23" t="s">
        <v>54</v>
      </c>
      <c r="AM95" s="23" t="s">
        <v>780</v>
      </c>
      <c r="AN95" s="23" t="s">
        <v>781</v>
      </c>
    </row>
    <row r="96" spans="1:40" ht="72" customHeight="1" x14ac:dyDescent="0.55000000000000004">
      <c r="A96" s="23" t="s">
        <v>41</v>
      </c>
      <c r="J96" s="23"/>
      <c r="K96" s="23"/>
      <c r="L96" s="23"/>
      <c r="M96" s="23"/>
      <c r="N96" s="23" t="s">
        <v>782</v>
      </c>
      <c r="O96" s="23" t="s">
        <v>773</v>
      </c>
      <c r="P96" s="23" t="s">
        <v>783</v>
      </c>
      <c r="Q96" s="21" t="s">
        <v>784</v>
      </c>
      <c r="R96" s="23"/>
      <c r="S96" s="23"/>
      <c r="T96" s="23" t="s">
        <v>785</v>
      </c>
      <c r="U96" s="23"/>
      <c r="V96" s="23"/>
      <c r="W96" s="23"/>
      <c r="X96" s="23"/>
      <c r="Y96" s="23"/>
      <c r="Z96" s="23"/>
      <c r="AA96" s="23"/>
      <c r="AB96" s="23"/>
      <c r="AC96" s="23"/>
      <c r="AD96" s="23"/>
      <c r="AE96" s="23"/>
      <c r="AF96" s="23"/>
      <c r="AG96" s="23"/>
      <c r="AH96" s="23"/>
      <c r="AI96" s="23"/>
      <c r="AJ96" s="23" t="s">
        <v>36</v>
      </c>
      <c r="AK96" s="20" t="s">
        <v>786</v>
      </c>
      <c r="AL96" s="23" t="s">
        <v>54</v>
      </c>
      <c r="AM96" s="23" t="s">
        <v>787</v>
      </c>
      <c r="AN96" s="23" t="s">
        <v>788</v>
      </c>
    </row>
    <row r="97" spans="1:40" ht="72" customHeight="1" x14ac:dyDescent="0.55000000000000004">
      <c r="A97" s="23" t="s">
        <v>41</v>
      </c>
      <c r="J97" s="23"/>
      <c r="K97" s="23"/>
      <c r="L97" s="23"/>
      <c r="M97" s="23"/>
      <c r="N97" s="23" t="s">
        <v>789</v>
      </c>
      <c r="O97" s="23" t="s">
        <v>773</v>
      </c>
      <c r="P97" s="23" t="s">
        <v>790</v>
      </c>
      <c r="Q97" s="21" t="s">
        <v>791</v>
      </c>
      <c r="R97" s="23"/>
      <c r="S97" s="23"/>
      <c r="T97" s="23" t="s">
        <v>792</v>
      </c>
      <c r="U97" s="23"/>
      <c r="V97" s="23"/>
      <c r="W97" s="23"/>
      <c r="X97" s="23"/>
      <c r="Y97" s="23"/>
      <c r="Z97" s="23"/>
      <c r="AA97" s="23"/>
      <c r="AB97" s="23"/>
      <c r="AC97" s="23"/>
      <c r="AD97" s="23"/>
      <c r="AE97" s="23"/>
      <c r="AF97" s="23"/>
      <c r="AG97" s="23"/>
      <c r="AH97" s="23"/>
      <c r="AI97" s="23"/>
      <c r="AJ97" s="23" t="s">
        <v>36</v>
      </c>
      <c r="AK97" s="20" t="s">
        <v>793</v>
      </c>
      <c r="AL97" s="23" t="s">
        <v>54</v>
      </c>
      <c r="AM97" s="23" t="s">
        <v>794</v>
      </c>
      <c r="AN97" s="23" t="s">
        <v>795</v>
      </c>
    </row>
    <row r="98" spans="1:40" ht="18" customHeight="1" x14ac:dyDescent="0.55000000000000004">
      <c r="A98" s="23" t="s">
        <v>41</v>
      </c>
      <c r="J98" s="23"/>
      <c r="K98" s="23"/>
      <c r="L98" s="23"/>
      <c r="M98" s="23"/>
      <c r="N98" s="23" t="s">
        <v>796</v>
      </c>
      <c r="O98" s="23"/>
      <c r="P98" s="23"/>
      <c r="Q98" s="23"/>
      <c r="S98" s="23"/>
      <c r="T98" s="23"/>
      <c r="U98" s="23"/>
      <c r="V98" s="23"/>
      <c r="W98" s="23"/>
      <c r="X98" s="23"/>
      <c r="Y98" s="23"/>
      <c r="Z98" s="23"/>
      <c r="AA98" s="23"/>
      <c r="AB98" s="23"/>
      <c r="AC98" s="23"/>
      <c r="AD98" s="23"/>
      <c r="AE98" s="23"/>
      <c r="AF98" s="23"/>
      <c r="AG98" s="23"/>
      <c r="AH98" s="23"/>
      <c r="AI98" s="23"/>
      <c r="AK98" s="20"/>
      <c r="AM98" s="23"/>
    </row>
    <row r="99" spans="1:40" ht="18" customHeight="1" x14ac:dyDescent="0.55000000000000004">
      <c r="A99" s="23" t="s">
        <v>41</v>
      </c>
      <c r="J99" s="23"/>
      <c r="K99" s="23"/>
      <c r="L99" s="23"/>
      <c r="M99" s="23"/>
      <c r="N99" s="17" t="s">
        <v>797</v>
      </c>
      <c r="O99" s="23" t="s">
        <v>798</v>
      </c>
      <c r="P99" s="23" t="s">
        <v>799</v>
      </c>
      <c r="Q99" s="19" t="s">
        <v>800</v>
      </c>
      <c r="R99" s="23"/>
      <c r="S99" s="23"/>
      <c r="T99" s="20" t="s">
        <v>801</v>
      </c>
      <c r="U99" s="20"/>
      <c r="V99" s="20"/>
      <c r="W99" s="20"/>
      <c r="X99" s="20"/>
      <c r="Y99" s="20"/>
      <c r="Z99" s="20"/>
      <c r="AA99" s="20"/>
      <c r="AB99" s="20"/>
      <c r="AC99" s="20"/>
      <c r="AD99" s="20"/>
      <c r="AE99" s="20"/>
      <c r="AF99" s="20"/>
      <c r="AG99" s="20"/>
      <c r="AH99" s="20"/>
      <c r="AI99" s="23"/>
      <c r="AJ99" s="23" t="s">
        <v>36</v>
      </c>
      <c r="AK99" s="20" t="s">
        <v>802</v>
      </c>
      <c r="AL99" s="23" t="s">
        <v>54</v>
      </c>
      <c r="AM99" s="23" t="s">
        <v>803</v>
      </c>
      <c r="AN99" s="20" t="s">
        <v>804</v>
      </c>
    </row>
    <row r="100" spans="1:40" ht="18" customHeight="1" x14ac:dyDescent="0.55000000000000004">
      <c r="A100" s="23" t="s">
        <v>41</v>
      </c>
      <c r="J100" s="23"/>
      <c r="K100" s="23"/>
      <c r="L100" s="23"/>
      <c r="M100" s="23"/>
      <c r="N100" s="17" t="s">
        <v>805</v>
      </c>
      <c r="O100" s="23" t="s">
        <v>806</v>
      </c>
      <c r="P100" s="23" t="s">
        <v>807</v>
      </c>
      <c r="Q100" s="19" t="s">
        <v>808</v>
      </c>
      <c r="R100" s="23"/>
      <c r="S100" s="23"/>
      <c r="T100" s="20" t="s">
        <v>809</v>
      </c>
      <c r="U100" s="20"/>
      <c r="V100" s="20"/>
      <c r="W100" s="20"/>
      <c r="X100" s="20"/>
      <c r="Y100" s="20"/>
      <c r="Z100" s="20"/>
      <c r="AA100" s="20"/>
      <c r="AB100" s="20"/>
      <c r="AC100" s="20"/>
      <c r="AD100" s="20"/>
      <c r="AE100" s="20"/>
      <c r="AF100" s="20"/>
      <c r="AG100" s="20"/>
      <c r="AH100" s="20"/>
      <c r="AI100" s="23"/>
      <c r="AJ100" s="23" t="s">
        <v>36</v>
      </c>
      <c r="AK100" s="20" t="s">
        <v>810</v>
      </c>
      <c r="AL100" s="23" t="s">
        <v>54</v>
      </c>
      <c r="AM100" s="23" t="s">
        <v>811</v>
      </c>
      <c r="AN100" s="20" t="s">
        <v>812</v>
      </c>
    </row>
    <row r="101" spans="1:40" ht="18" customHeight="1" x14ac:dyDescent="0.55000000000000004">
      <c r="A101" s="23" t="s">
        <v>41</v>
      </c>
      <c r="J101" s="23"/>
      <c r="K101" s="23"/>
      <c r="L101" s="23"/>
      <c r="M101" s="23"/>
      <c r="N101" s="23" t="s">
        <v>813</v>
      </c>
      <c r="O101" s="23" t="s">
        <v>814</v>
      </c>
      <c r="P101" s="23" t="s">
        <v>815</v>
      </c>
      <c r="Q101" s="19" t="s">
        <v>816</v>
      </c>
      <c r="R101" s="23"/>
      <c r="S101" s="23"/>
      <c r="T101" s="23" t="s">
        <v>817</v>
      </c>
      <c r="U101" s="23"/>
      <c r="V101" s="23"/>
      <c r="W101" s="23"/>
      <c r="X101" s="23"/>
      <c r="Y101" s="23"/>
      <c r="Z101" s="23"/>
      <c r="AA101" s="23"/>
      <c r="AB101" s="23"/>
      <c r="AC101" s="23"/>
      <c r="AD101" s="23"/>
      <c r="AE101" s="23"/>
      <c r="AF101" s="23"/>
      <c r="AG101" s="23"/>
      <c r="AH101" s="23"/>
      <c r="AI101" s="23"/>
      <c r="AJ101" s="23" t="s">
        <v>36</v>
      </c>
      <c r="AK101" s="20" t="s">
        <v>818</v>
      </c>
      <c r="AL101" s="23" t="s">
        <v>54</v>
      </c>
      <c r="AM101" s="23" t="s">
        <v>819</v>
      </c>
      <c r="AN101" s="23" t="s">
        <v>820</v>
      </c>
    </row>
    <row r="102" spans="1:40" ht="18" customHeight="1" x14ac:dyDescent="0.55000000000000004">
      <c r="A102" s="23" t="s">
        <v>41</v>
      </c>
      <c r="J102" s="23"/>
      <c r="K102" s="23"/>
      <c r="L102" s="23"/>
      <c r="M102" s="23"/>
      <c r="N102" s="23" t="s">
        <v>821</v>
      </c>
      <c r="O102" s="23" t="s">
        <v>822</v>
      </c>
      <c r="P102" s="23" t="s">
        <v>823</v>
      </c>
      <c r="Q102" s="19" t="s">
        <v>824</v>
      </c>
      <c r="R102" s="23"/>
      <c r="S102" s="23"/>
      <c r="T102" s="23" t="s">
        <v>825</v>
      </c>
      <c r="U102" s="23"/>
      <c r="V102" s="23"/>
      <c r="W102" s="23"/>
      <c r="X102" s="23"/>
      <c r="Y102" s="23"/>
      <c r="Z102" s="23"/>
      <c r="AA102" s="23"/>
      <c r="AB102" s="23"/>
      <c r="AC102" s="23"/>
      <c r="AD102" s="23"/>
      <c r="AE102" s="23"/>
      <c r="AF102" s="23"/>
      <c r="AG102" s="23"/>
      <c r="AH102" s="23"/>
      <c r="AI102" s="23"/>
      <c r="AJ102" s="23" t="s">
        <v>36</v>
      </c>
      <c r="AK102" s="20" t="s">
        <v>826</v>
      </c>
      <c r="AL102" s="23" t="s">
        <v>54</v>
      </c>
      <c r="AM102" s="23" t="s">
        <v>827</v>
      </c>
      <c r="AN102" s="23" t="s">
        <v>828</v>
      </c>
    </row>
    <row r="103" spans="1:40" ht="18" customHeight="1" x14ac:dyDescent="0.55000000000000004">
      <c r="A103" s="23" t="s">
        <v>41</v>
      </c>
      <c r="J103" s="23"/>
      <c r="K103" s="23"/>
      <c r="L103" s="23"/>
      <c r="M103" s="23"/>
      <c r="N103" s="23" t="s">
        <v>829</v>
      </c>
      <c r="O103" s="23" t="s">
        <v>830</v>
      </c>
      <c r="P103" s="23" t="s">
        <v>831</v>
      </c>
      <c r="Q103" s="19" t="s">
        <v>832</v>
      </c>
      <c r="R103" s="23"/>
      <c r="S103" s="23"/>
      <c r="T103" s="23" t="s">
        <v>833</v>
      </c>
      <c r="U103" s="23"/>
      <c r="V103" s="23"/>
      <c r="W103" s="23"/>
      <c r="X103" s="23"/>
      <c r="Y103" s="23"/>
      <c r="Z103" s="23"/>
      <c r="AA103" s="23"/>
      <c r="AB103" s="23"/>
      <c r="AC103" s="23"/>
      <c r="AD103" s="23"/>
      <c r="AE103" s="23"/>
      <c r="AF103" s="23"/>
      <c r="AG103" s="23"/>
      <c r="AH103" s="23"/>
      <c r="AI103" s="23"/>
      <c r="AJ103" s="23" t="s">
        <v>36</v>
      </c>
      <c r="AK103" s="20" t="s">
        <v>834</v>
      </c>
      <c r="AL103" s="23" t="s">
        <v>54</v>
      </c>
      <c r="AM103" s="23" t="s">
        <v>835</v>
      </c>
      <c r="AN103" s="23" t="s">
        <v>836</v>
      </c>
    </row>
    <row r="104" spans="1:40" ht="18" customHeight="1" x14ac:dyDescent="0.55000000000000004">
      <c r="A104" s="23" t="s">
        <v>41</v>
      </c>
      <c r="J104" s="23" t="s">
        <v>837</v>
      </c>
      <c r="K104" s="23" t="s">
        <v>43</v>
      </c>
      <c r="L104" s="23" t="s">
        <v>44</v>
      </c>
      <c r="M104" s="23" t="s">
        <v>45</v>
      </c>
      <c r="N104" s="17" t="s">
        <v>838</v>
      </c>
      <c r="O104" s="23" t="s">
        <v>839</v>
      </c>
      <c r="P104" s="23" t="s">
        <v>840</v>
      </c>
      <c r="Q104" s="19" t="s">
        <v>841</v>
      </c>
      <c r="R104" s="23"/>
      <c r="S104" s="23"/>
      <c r="T104" s="20" t="s">
        <v>842</v>
      </c>
      <c r="U104" s="23" t="s">
        <v>843</v>
      </c>
      <c r="V104" s="20"/>
      <c r="W104" s="20"/>
      <c r="X104" s="20"/>
      <c r="Y104" s="20"/>
      <c r="Z104" s="20"/>
      <c r="AA104" s="20"/>
      <c r="AB104" s="20"/>
      <c r="AC104" s="20"/>
      <c r="AD104" s="20"/>
      <c r="AE104" s="20"/>
      <c r="AF104" s="20"/>
      <c r="AG104" s="20"/>
      <c r="AH104" s="20"/>
      <c r="AI104" s="23"/>
      <c r="AJ104" s="23" t="s">
        <v>36</v>
      </c>
      <c r="AK104" s="20" t="s">
        <v>844</v>
      </c>
      <c r="AL104" s="23" t="s">
        <v>54</v>
      </c>
      <c r="AM104" s="23" t="s">
        <v>845</v>
      </c>
      <c r="AN104" s="20" t="s">
        <v>846</v>
      </c>
    </row>
    <row r="105" spans="1:40" ht="72" customHeight="1" x14ac:dyDescent="0.55000000000000004">
      <c r="A105" s="23" t="s">
        <v>41</v>
      </c>
      <c r="J105" s="23"/>
      <c r="K105" s="23"/>
      <c r="L105" s="23"/>
      <c r="M105" s="23"/>
      <c r="N105" s="17" t="s">
        <v>847</v>
      </c>
      <c r="O105" s="23" t="s">
        <v>839</v>
      </c>
      <c r="P105" s="23" t="s">
        <v>848</v>
      </c>
      <c r="Q105" s="18" t="s">
        <v>849</v>
      </c>
      <c r="R105" s="23"/>
      <c r="S105" s="23"/>
      <c r="T105" s="20" t="s">
        <v>850</v>
      </c>
      <c r="U105" s="20" t="s">
        <v>851</v>
      </c>
      <c r="V105" s="20"/>
      <c r="W105" s="20"/>
      <c r="X105" s="20"/>
      <c r="Y105" s="20"/>
      <c r="Z105" s="20"/>
      <c r="AA105" s="20"/>
      <c r="AB105" s="20"/>
      <c r="AC105" s="20"/>
      <c r="AD105" s="20"/>
      <c r="AE105" s="20"/>
      <c r="AF105" s="20"/>
      <c r="AG105" s="20"/>
      <c r="AH105" s="20"/>
      <c r="AI105" s="23"/>
      <c r="AJ105" s="23" t="s">
        <v>36</v>
      </c>
      <c r="AK105" s="20" t="s">
        <v>852</v>
      </c>
      <c r="AL105" s="23" t="s">
        <v>54</v>
      </c>
      <c r="AM105" s="23" t="s">
        <v>853</v>
      </c>
      <c r="AN105" s="20" t="s">
        <v>854</v>
      </c>
    </row>
    <row r="106" spans="1:40" ht="90" customHeight="1" x14ac:dyDescent="0.55000000000000004">
      <c r="A106" s="23" t="s">
        <v>41</v>
      </c>
      <c r="J106" s="23"/>
      <c r="K106" s="23"/>
      <c r="L106" s="23"/>
      <c r="M106" s="23"/>
      <c r="N106" s="17" t="s">
        <v>855</v>
      </c>
      <c r="O106" s="23" t="s">
        <v>839</v>
      </c>
      <c r="P106" s="23" t="s">
        <v>856</v>
      </c>
      <c r="Q106" s="18" t="s">
        <v>857</v>
      </c>
      <c r="R106" s="23"/>
      <c r="S106" s="23"/>
      <c r="T106" s="20" t="s">
        <v>858</v>
      </c>
      <c r="U106" s="20" t="s">
        <v>859</v>
      </c>
      <c r="V106" s="20"/>
      <c r="W106" s="20"/>
      <c r="X106" s="20"/>
      <c r="Y106" s="20"/>
      <c r="Z106" s="20"/>
      <c r="AA106" s="20"/>
      <c r="AB106" s="20"/>
      <c r="AC106" s="20"/>
      <c r="AD106" s="20"/>
      <c r="AE106" s="20"/>
      <c r="AF106" s="20"/>
      <c r="AG106" s="20"/>
      <c r="AH106" s="20"/>
      <c r="AI106" s="23"/>
      <c r="AJ106" s="23" t="s">
        <v>36</v>
      </c>
      <c r="AK106" s="20" t="s">
        <v>860</v>
      </c>
      <c r="AL106" s="23" t="s">
        <v>54</v>
      </c>
      <c r="AM106" s="23" t="s">
        <v>861</v>
      </c>
      <c r="AN106" s="20" t="s">
        <v>862</v>
      </c>
    </row>
    <row r="107" spans="1:40" ht="18" customHeight="1" x14ac:dyDescent="0.55000000000000004">
      <c r="A107" s="23" t="s">
        <v>41</v>
      </c>
      <c r="J107" s="23"/>
      <c r="K107" s="23"/>
      <c r="L107" s="23"/>
      <c r="M107" s="23"/>
      <c r="N107" s="17" t="s">
        <v>863</v>
      </c>
      <c r="O107" s="23" t="s">
        <v>864</v>
      </c>
      <c r="P107" s="23" t="s">
        <v>865</v>
      </c>
      <c r="Q107" s="19" t="s">
        <v>866</v>
      </c>
      <c r="R107" s="23"/>
      <c r="S107" s="23"/>
      <c r="T107" s="20" t="s">
        <v>867</v>
      </c>
      <c r="U107" s="20"/>
      <c r="V107" s="20"/>
      <c r="W107" s="20"/>
      <c r="X107" s="20"/>
      <c r="Y107" s="20"/>
      <c r="Z107" s="20"/>
      <c r="AA107" s="20"/>
      <c r="AB107" s="20"/>
      <c r="AC107" s="20"/>
      <c r="AD107" s="20"/>
      <c r="AE107" s="20"/>
      <c r="AF107" s="20"/>
      <c r="AG107" s="20"/>
      <c r="AH107" s="20"/>
      <c r="AI107" s="23"/>
      <c r="AJ107" s="23" t="s">
        <v>36</v>
      </c>
      <c r="AK107" s="20" t="s">
        <v>868</v>
      </c>
      <c r="AL107" s="23" t="s">
        <v>54</v>
      </c>
      <c r="AM107" s="23" t="s">
        <v>869</v>
      </c>
      <c r="AN107" s="20" t="s">
        <v>870</v>
      </c>
    </row>
    <row r="108" spans="1:40" ht="18" customHeight="1" x14ac:dyDescent="0.55000000000000004">
      <c r="A108" s="23" t="s">
        <v>41</v>
      </c>
      <c r="J108" s="23" t="s">
        <v>871</v>
      </c>
      <c r="K108" s="23" t="s">
        <v>43</v>
      </c>
      <c r="L108" s="23" t="s">
        <v>44</v>
      </c>
      <c r="M108" s="23" t="s">
        <v>45</v>
      </c>
      <c r="N108" s="23" t="s">
        <v>872</v>
      </c>
      <c r="O108" s="23" t="s">
        <v>873</v>
      </c>
      <c r="P108" s="23" t="s">
        <v>874</v>
      </c>
      <c r="Q108" s="19" t="s">
        <v>875</v>
      </c>
      <c r="R108" s="23"/>
      <c r="S108" s="23"/>
      <c r="T108" s="23" t="s">
        <v>876</v>
      </c>
      <c r="U108" s="23"/>
      <c r="V108" s="23"/>
      <c r="W108" s="23"/>
      <c r="X108" s="23"/>
      <c r="Y108" s="23"/>
      <c r="Z108" s="23"/>
      <c r="AA108" s="23"/>
      <c r="AB108" s="23"/>
      <c r="AC108" s="23"/>
      <c r="AD108" s="23"/>
      <c r="AE108" s="23"/>
      <c r="AF108" s="23"/>
      <c r="AG108" s="23"/>
      <c r="AH108" s="23"/>
      <c r="AI108" s="23"/>
      <c r="AJ108" s="23" t="s">
        <v>36</v>
      </c>
      <c r="AK108" s="20" t="s">
        <v>877</v>
      </c>
      <c r="AL108" s="23" t="s">
        <v>54</v>
      </c>
      <c r="AM108" s="23" t="s">
        <v>878</v>
      </c>
      <c r="AN108" s="23" t="s">
        <v>879</v>
      </c>
    </row>
    <row r="109" spans="1:40" ht="72" customHeight="1" x14ac:dyDescent="0.55000000000000004">
      <c r="A109" s="23" t="s">
        <v>41</v>
      </c>
      <c r="J109" s="23"/>
      <c r="K109" s="23"/>
      <c r="L109" s="23"/>
      <c r="M109" s="23"/>
      <c r="N109" s="23" t="s">
        <v>880</v>
      </c>
      <c r="O109" s="23" t="s">
        <v>881</v>
      </c>
      <c r="P109" s="23" t="s">
        <v>882</v>
      </c>
      <c r="Q109" s="18" t="s">
        <v>883</v>
      </c>
      <c r="R109" s="23"/>
      <c r="S109" s="23"/>
      <c r="T109" s="23" t="s">
        <v>884</v>
      </c>
      <c r="U109" s="23" t="s">
        <v>885</v>
      </c>
      <c r="V109" s="23"/>
      <c r="W109" s="23"/>
      <c r="X109" s="23"/>
      <c r="Y109" s="23"/>
      <c r="Z109" s="23"/>
      <c r="AA109" s="23"/>
      <c r="AB109" s="23"/>
      <c r="AC109" s="23"/>
      <c r="AD109" s="23"/>
      <c r="AE109" s="23"/>
      <c r="AF109" s="23"/>
      <c r="AG109" s="23"/>
      <c r="AH109" s="23"/>
      <c r="AI109" s="23"/>
      <c r="AJ109" s="23" t="s">
        <v>36</v>
      </c>
      <c r="AK109" s="20" t="s">
        <v>886</v>
      </c>
      <c r="AL109" s="23" t="s">
        <v>54</v>
      </c>
      <c r="AM109" s="23" t="s">
        <v>887</v>
      </c>
      <c r="AN109" s="23" t="s">
        <v>888</v>
      </c>
    </row>
    <row r="110" spans="1:40" ht="90" customHeight="1" x14ac:dyDescent="0.55000000000000004">
      <c r="A110" s="23" t="s">
        <v>41</v>
      </c>
      <c r="J110" s="23"/>
      <c r="K110" s="23"/>
      <c r="L110" s="23"/>
      <c r="M110" s="23"/>
      <c r="N110" s="23" t="s">
        <v>889</v>
      </c>
      <c r="O110" s="23" t="s">
        <v>881</v>
      </c>
      <c r="P110" s="23" t="s">
        <v>890</v>
      </c>
      <c r="Q110" s="18" t="s">
        <v>891</v>
      </c>
      <c r="R110" s="23"/>
      <c r="S110" s="23"/>
      <c r="T110" s="23" t="s">
        <v>892</v>
      </c>
      <c r="U110" s="23" t="s">
        <v>893</v>
      </c>
      <c r="V110" s="23"/>
      <c r="W110" s="23"/>
      <c r="X110" s="23"/>
      <c r="Y110" s="23"/>
      <c r="Z110" s="23"/>
      <c r="AA110" s="23"/>
      <c r="AB110" s="23"/>
      <c r="AC110" s="23"/>
      <c r="AD110" s="23"/>
      <c r="AE110" s="23"/>
      <c r="AF110" s="23"/>
      <c r="AG110" s="23"/>
      <c r="AH110" s="23"/>
      <c r="AI110" s="23"/>
      <c r="AJ110" s="23" t="s">
        <v>36</v>
      </c>
      <c r="AK110" s="20" t="s">
        <v>894</v>
      </c>
      <c r="AL110" s="23" t="s">
        <v>54</v>
      </c>
      <c r="AM110" s="23" t="s">
        <v>895</v>
      </c>
      <c r="AN110" s="23" t="s">
        <v>896</v>
      </c>
    </row>
    <row r="111" spans="1:40" ht="18" customHeight="1" x14ac:dyDescent="0.55000000000000004">
      <c r="A111" s="23" t="s">
        <v>41</v>
      </c>
      <c r="J111" s="23"/>
      <c r="K111" s="23"/>
      <c r="L111" s="23"/>
      <c r="M111" s="23"/>
      <c r="N111" s="23" t="s">
        <v>897</v>
      </c>
      <c r="O111" s="23" t="s">
        <v>898</v>
      </c>
      <c r="P111" s="23" t="s">
        <v>899</v>
      </c>
      <c r="Q111" s="19" t="s">
        <v>900</v>
      </c>
      <c r="R111" s="23"/>
      <c r="S111" s="23"/>
      <c r="T111" s="23" t="s">
        <v>901</v>
      </c>
      <c r="U111" s="23"/>
      <c r="V111" s="23"/>
      <c r="W111" s="23"/>
      <c r="X111" s="23"/>
      <c r="Y111" s="23"/>
      <c r="Z111" s="23"/>
      <c r="AA111" s="23"/>
      <c r="AB111" s="23"/>
      <c r="AC111" s="23"/>
      <c r="AD111" s="23"/>
      <c r="AE111" s="23"/>
      <c r="AF111" s="23"/>
      <c r="AG111" s="23"/>
      <c r="AH111" s="23"/>
      <c r="AI111" s="23"/>
      <c r="AJ111" s="23" t="s">
        <v>36</v>
      </c>
      <c r="AK111" s="20" t="s">
        <v>902</v>
      </c>
      <c r="AL111" s="23" t="s">
        <v>54</v>
      </c>
      <c r="AM111" s="23" t="s">
        <v>903</v>
      </c>
      <c r="AN111" s="23" t="s">
        <v>904</v>
      </c>
    </row>
    <row r="112" spans="1:40" ht="18" customHeight="1" x14ac:dyDescent="0.55000000000000004">
      <c r="A112" s="23" t="s">
        <v>41</v>
      </c>
      <c r="J112" s="23"/>
      <c r="K112" s="23"/>
      <c r="L112" s="23"/>
      <c r="M112" s="23"/>
      <c r="N112" s="23" t="s">
        <v>905</v>
      </c>
      <c r="O112" s="23" t="s">
        <v>906</v>
      </c>
      <c r="P112" s="23" t="s">
        <v>907</v>
      </c>
      <c r="Q112" s="19" t="s">
        <v>908</v>
      </c>
      <c r="R112" s="23"/>
      <c r="S112" s="23"/>
      <c r="T112" s="23" t="s">
        <v>909</v>
      </c>
      <c r="U112" s="23"/>
      <c r="V112" s="23"/>
      <c r="W112" s="23"/>
      <c r="X112" s="23"/>
      <c r="Y112" s="23"/>
      <c r="Z112" s="23"/>
      <c r="AA112" s="23"/>
      <c r="AB112" s="23"/>
      <c r="AC112" s="23"/>
      <c r="AD112" s="23"/>
      <c r="AE112" s="23"/>
      <c r="AF112" s="23"/>
      <c r="AG112" s="23"/>
      <c r="AH112" s="23"/>
      <c r="AI112" s="23"/>
      <c r="AJ112" s="23" t="s">
        <v>36</v>
      </c>
      <c r="AK112" s="20" t="s">
        <v>910</v>
      </c>
      <c r="AL112" s="23" t="s">
        <v>54</v>
      </c>
      <c r="AM112" s="23" t="s">
        <v>911</v>
      </c>
      <c r="AN112" s="23" t="s">
        <v>912</v>
      </c>
    </row>
    <row r="113" spans="1:40" ht="18" customHeight="1" x14ac:dyDescent="0.55000000000000004">
      <c r="A113" s="23" t="s">
        <v>41</v>
      </c>
      <c r="J113" s="23"/>
      <c r="K113" s="23"/>
      <c r="L113" s="23"/>
      <c r="M113" s="23"/>
      <c r="N113" s="23" t="s">
        <v>913</v>
      </c>
      <c r="O113" s="23" t="s">
        <v>914</v>
      </c>
      <c r="P113" s="23" t="s">
        <v>915</v>
      </c>
      <c r="Q113" s="19" t="s">
        <v>916</v>
      </c>
      <c r="R113" s="23"/>
      <c r="S113" s="23"/>
      <c r="T113" s="23" t="s">
        <v>917</v>
      </c>
      <c r="U113" s="23" t="s">
        <v>918</v>
      </c>
      <c r="V113" s="23" t="s">
        <v>919</v>
      </c>
      <c r="W113" s="23" t="s">
        <v>920</v>
      </c>
      <c r="X113" s="23"/>
      <c r="Y113" s="23"/>
      <c r="Z113" s="23"/>
      <c r="AA113" s="23"/>
      <c r="AB113" s="23"/>
      <c r="AC113" s="23"/>
      <c r="AD113" s="23"/>
      <c r="AE113" s="23"/>
      <c r="AF113" s="23"/>
      <c r="AG113" s="23"/>
      <c r="AH113" s="23"/>
      <c r="AI113" s="23"/>
      <c r="AJ113" s="23" t="s">
        <v>36</v>
      </c>
      <c r="AK113" s="20" t="s">
        <v>921</v>
      </c>
      <c r="AL113" s="23" t="s">
        <v>54</v>
      </c>
      <c r="AM113" s="23" t="s">
        <v>922</v>
      </c>
      <c r="AN113" s="23" t="s">
        <v>923</v>
      </c>
    </row>
    <row r="114" spans="1:40" ht="72" customHeight="1" x14ac:dyDescent="0.55000000000000004">
      <c r="A114" s="23" t="s">
        <v>41</v>
      </c>
      <c r="J114" s="23"/>
      <c r="K114" s="23"/>
      <c r="L114" s="23"/>
      <c r="M114" s="23"/>
      <c r="N114" s="23" t="s">
        <v>924</v>
      </c>
      <c r="O114" s="23" t="s">
        <v>914</v>
      </c>
      <c r="P114" s="23" t="s">
        <v>925</v>
      </c>
      <c r="Q114" s="18" t="s">
        <v>926</v>
      </c>
      <c r="R114" s="23"/>
      <c r="S114" s="23"/>
      <c r="T114" s="23" t="s">
        <v>927</v>
      </c>
      <c r="U114" s="23" t="s">
        <v>928</v>
      </c>
      <c r="V114" s="23"/>
      <c r="W114" s="23"/>
      <c r="X114" s="23"/>
      <c r="Y114" s="23"/>
      <c r="Z114" s="23"/>
      <c r="AA114" s="23"/>
      <c r="AB114" s="23"/>
      <c r="AC114" s="23"/>
      <c r="AD114" s="23"/>
      <c r="AE114" s="23"/>
      <c r="AF114" s="23"/>
      <c r="AG114" s="23"/>
      <c r="AH114" s="23"/>
      <c r="AI114" s="23"/>
      <c r="AJ114" s="23" t="s">
        <v>36</v>
      </c>
      <c r="AK114" s="20" t="s">
        <v>929</v>
      </c>
      <c r="AL114" s="23" t="s">
        <v>54</v>
      </c>
      <c r="AM114" s="23" t="s">
        <v>930</v>
      </c>
      <c r="AN114" s="23" t="s">
        <v>931</v>
      </c>
    </row>
    <row r="115" spans="1:40" ht="18" customHeight="1" x14ac:dyDescent="0.55000000000000004">
      <c r="A115" s="23" t="s">
        <v>41</v>
      </c>
      <c r="J115" s="23"/>
      <c r="K115" s="23"/>
      <c r="L115" s="23"/>
      <c r="M115" s="23"/>
      <c r="N115" s="23" t="s">
        <v>932</v>
      </c>
      <c r="O115" s="23" t="s">
        <v>914</v>
      </c>
      <c r="P115" s="23" t="s">
        <v>933</v>
      </c>
      <c r="Q115" s="19" t="s">
        <v>934</v>
      </c>
      <c r="R115" s="23"/>
      <c r="S115" s="23"/>
      <c r="T115" s="23" t="s">
        <v>935</v>
      </c>
      <c r="U115" s="23"/>
      <c r="V115" s="23"/>
      <c r="W115" s="23"/>
      <c r="X115" s="23"/>
      <c r="Y115" s="23"/>
      <c r="Z115" s="23"/>
      <c r="AA115" s="23"/>
      <c r="AB115" s="23"/>
      <c r="AC115" s="23"/>
      <c r="AD115" s="23"/>
      <c r="AE115" s="23"/>
      <c r="AF115" s="23"/>
      <c r="AG115" s="23"/>
      <c r="AH115" s="23"/>
      <c r="AI115" s="23"/>
      <c r="AJ115" s="23" t="s">
        <v>36</v>
      </c>
      <c r="AK115" s="20" t="s">
        <v>936</v>
      </c>
      <c r="AL115" s="23" t="s">
        <v>54</v>
      </c>
      <c r="AM115" s="23" t="s">
        <v>937</v>
      </c>
      <c r="AN115" s="23" t="s">
        <v>938</v>
      </c>
    </row>
    <row r="116" spans="1:40" ht="18" customHeight="1" x14ac:dyDescent="0.55000000000000004">
      <c r="A116" s="23" t="s">
        <v>41</v>
      </c>
      <c r="J116" s="23"/>
      <c r="K116" s="23"/>
      <c r="L116" s="23"/>
      <c r="M116" s="23"/>
      <c r="N116" s="23" t="s">
        <v>939</v>
      </c>
      <c r="O116" s="23" t="s">
        <v>940</v>
      </c>
      <c r="P116" s="23" t="s">
        <v>941</v>
      </c>
      <c r="Q116" s="19" t="s">
        <v>942</v>
      </c>
      <c r="R116" s="23"/>
      <c r="S116" s="23"/>
      <c r="T116" s="23" t="s">
        <v>943</v>
      </c>
      <c r="U116" s="23" t="s">
        <v>944</v>
      </c>
      <c r="V116" s="23" t="s">
        <v>945</v>
      </c>
      <c r="W116" s="23"/>
      <c r="X116" s="23"/>
      <c r="Y116" s="23"/>
      <c r="Z116" s="23"/>
      <c r="AA116" s="23"/>
      <c r="AB116" s="23"/>
      <c r="AC116" s="23"/>
      <c r="AD116" s="23"/>
      <c r="AE116" s="23"/>
      <c r="AF116" s="23"/>
      <c r="AG116" s="23"/>
      <c r="AH116" s="23"/>
      <c r="AI116" s="23"/>
      <c r="AJ116" s="23" t="s">
        <v>36</v>
      </c>
      <c r="AK116" s="20" t="s">
        <v>946</v>
      </c>
      <c r="AL116" s="23" t="s">
        <v>54</v>
      </c>
      <c r="AM116" s="23" t="s">
        <v>947</v>
      </c>
      <c r="AN116" s="23" t="s">
        <v>948</v>
      </c>
    </row>
    <row r="117" spans="1:40" ht="72" customHeight="1" x14ac:dyDescent="0.55000000000000004">
      <c r="A117" s="23" t="s">
        <v>41</v>
      </c>
      <c r="J117" s="23"/>
      <c r="K117" s="23"/>
      <c r="L117" s="23"/>
      <c r="M117" s="23"/>
      <c r="N117" s="23" t="s">
        <v>949</v>
      </c>
      <c r="O117" s="23" t="s">
        <v>940</v>
      </c>
      <c r="P117" s="23" t="s">
        <v>950</v>
      </c>
      <c r="Q117" s="18" t="s">
        <v>951</v>
      </c>
      <c r="R117" s="23"/>
      <c r="S117" s="23"/>
      <c r="T117" s="23" t="s">
        <v>952</v>
      </c>
      <c r="U117" s="23" t="s">
        <v>953</v>
      </c>
      <c r="V117" s="23"/>
      <c r="W117" s="23"/>
      <c r="X117" s="23"/>
      <c r="Y117" s="23"/>
      <c r="Z117" s="23"/>
      <c r="AA117" s="23"/>
      <c r="AB117" s="23"/>
      <c r="AC117" s="23"/>
      <c r="AD117" s="23"/>
      <c r="AE117" s="23"/>
      <c r="AF117" s="23"/>
      <c r="AG117" s="23"/>
      <c r="AH117" s="23"/>
      <c r="AI117" s="23"/>
      <c r="AJ117" s="23" t="s">
        <v>36</v>
      </c>
      <c r="AK117" s="20" t="s">
        <v>954</v>
      </c>
      <c r="AL117" s="23" t="s">
        <v>54</v>
      </c>
      <c r="AM117" s="23" t="s">
        <v>955</v>
      </c>
      <c r="AN117" s="23" t="s">
        <v>956</v>
      </c>
    </row>
    <row r="118" spans="1:40" ht="18" customHeight="1" x14ac:dyDescent="0.55000000000000004">
      <c r="A118" s="23" t="s">
        <v>41</v>
      </c>
      <c r="J118" s="23"/>
      <c r="K118" s="23"/>
      <c r="L118" s="23"/>
      <c r="M118" s="23"/>
      <c r="N118" s="23" t="s">
        <v>957</v>
      </c>
      <c r="O118" s="23" t="s">
        <v>940</v>
      </c>
      <c r="P118" s="23" t="s">
        <v>958</v>
      </c>
      <c r="Q118" s="19" t="s">
        <v>959</v>
      </c>
      <c r="R118" s="23"/>
      <c r="S118" s="23"/>
      <c r="T118" s="23" t="s">
        <v>960</v>
      </c>
      <c r="U118" s="23"/>
      <c r="V118" s="23"/>
      <c r="W118" s="23"/>
      <c r="X118" s="23"/>
      <c r="Y118" s="23"/>
      <c r="Z118" s="23"/>
      <c r="AA118" s="23"/>
      <c r="AB118" s="23"/>
      <c r="AC118" s="23"/>
      <c r="AD118" s="23"/>
      <c r="AE118" s="23"/>
      <c r="AF118" s="23"/>
      <c r="AG118" s="23"/>
      <c r="AH118" s="23"/>
      <c r="AI118" s="23"/>
      <c r="AJ118" s="23" t="s">
        <v>36</v>
      </c>
      <c r="AK118" s="20" t="s">
        <v>961</v>
      </c>
      <c r="AL118" s="23" t="s">
        <v>54</v>
      </c>
      <c r="AM118" s="23" t="s">
        <v>962</v>
      </c>
      <c r="AN118" s="23" t="s">
        <v>963</v>
      </c>
    </row>
    <row r="119" spans="1:40" ht="18" customHeight="1" x14ac:dyDescent="0.55000000000000004">
      <c r="A119" s="23" t="s">
        <v>41</v>
      </c>
      <c r="J119" s="23"/>
      <c r="K119" s="23"/>
      <c r="L119" s="23"/>
      <c r="M119" s="23"/>
      <c r="N119" s="17" t="s">
        <v>964</v>
      </c>
      <c r="O119" s="23" t="s">
        <v>965</v>
      </c>
      <c r="P119" s="23" t="s">
        <v>966</v>
      </c>
      <c r="Q119" s="19" t="s">
        <v>967</v>
      </c>
      <c r="R119" s="23"/>
      <c r="S119" s="23"/>
      <c r="T119" s="20" t="s">
        <v>968</v>
      </c>
      <c r="U119" s="20"/>
      <c r="V119" s="20"/>
      <c r="W119" s="20"/>
      <c r="X119" s="20"/>
      <c r="Y119" s="20"/>
      <c r="Z119" s="20"/>
      <c r="AA119" s="20"/>
      <c r="AB119" s="20"/>
      <c r="AC119" s="20"/>
      <c r="AD119" s="20"/>
      <c r="AE119" s="20"/>
      <c r="AF119" s="20"/>
      <c r="AG119" s="20"/>
      <c r="AH119" s="20"/>
      <c r="AI119" s="23"/>
      <c r="AJ119" s="23" t="s">
        <v>36</v>
      </c>
      <c r="AK119" s="20" t="s">
        <v>969</v>
      </c>
      <c r="AL119" s="23" t="s">
        <v>54</v>
      </c>
      <c r="AM119" s="23" t="s">
        <v>970</v>
      </c>
      <c r="AN119" s="20" t="s">
        <v>971</v>
      </c>
    </row>
    <row r="120" spans="1:40" ht="72" customHeight="1" x14ac:dyDescent="0.55000000000000004">
      <c r="A120" s="23" t="s">
        <v>41</v>
      </c>
      <c r="J120" s="23"/>
      <c r="K120" s="23"/>
      <c r="L120" s="23"/>
      <c r="M120" s="23"/>
      <c r="N120" s="17" t="s">
        <v>972</v>
      </c>
      <c r="O120" s="23" t="s">
        <v>965</v>
      </c>
      <c r="P120" s="23" t="s">
        <v>973</v>
      </c>
      <c r="Q120" s="18" t="s">
        <v>974</v>
      </c>
      <c r="R120" s="23"/>
      <c r="S120" s="23"/>
      <c r="T120" s="20" t="s">
        <v>975</v>
      </c>
      <c r="U120" s="20" t="s">
        <v>976</v>
      </c>
      <c r="V120" s="20"/>
      <c r="W120" s="20"/>
      <c r="X120" s="20"/>
      <c r="Y120" s="20"/>
      <c r="Z120" s="20"/>
      <c r="AA120" s="20"/>
      <c r="AB120" s="20"/>
      <c r="AC120" s="20"/>
      <c r="AD120" s="20"/>
      <c r="AE120" s="20"/>
      <c r="AF120" s="20"/>
      <c r="AG120" s="20"/>
      <c r="AH120" s="20"/>
      <c r="AI120" s="23"/>
      <c r="AJ120" s="23" t="s">
        <v>36</v>
      </c>
      <c r="AK120" s="20" t="s">
        <v>977</v>
      </c>
      <c r="AL120" s="23" t="s">
        <v>54</v>
      </c>
      <c r="AM120" s="23" t="s">
        <v>978</v>
      </c>
      <c r="AN120" s="20" t="s">
        <v>979</v>
      </c>
    </row>
    <row r="121" spans="1:40" ht="18" customHeight="1" x14ac:dyDescent="0.55000000000000004">
      <c r="A121" s="23" t="s">
        <v>41</v>
      </c>
      <c r="J121" s="23"/>
      <c r="K121" s="23"/>
      <c r="L121" s="23"/>
      <c r="M121" s="23"/>
      <c r="N121" s="17" t="s">
        <v>980</v>
      </c>
      <c r="O121" s="23" t="s">
        <v>965</v>
      </c>
      <c r="P121" s="23" t="s">
        <v>981</v>
      </c>
      <c r="Q121" s="18" t="s">
        <v>982</v>
      </c>
      <c r="R121" s="23"/>
      <c r="S121" s="23"/>
      <c r="T121" s="20" t="s">
        <v>983</v>
      </c>
      <c r="U121" s="20"/>
      <c r="V121" s="20"/>
      <c r="W121" s="20"/>
      <c r="X121" s="20"/>
      <c r="Y121" s="20"/>
      <c r="Z121" s="20"/>
      <c r="AA121" s="20"/>
      <c r="AB121" s="20"/>
      <c r="AC121" s="20"/>
      <c r="AD121" s="20"/>
      <c r="AE121" s="20"/>
      <c r="AF121" s="20"/>
      <c r="AG121" s="20"/>
      <c r="AH121" s="20"/>
      <c r="AI121" s="23"/>
      <c r="AJ121" s="23" t="s">
        <v>36</v>
      </c>
      <c r="AK121" s="20" t="s">
        <v>984</v>
      </c>
      <c r="AL121" s="23" t="s">
        <v>54</v>
      </c>
      <c r="AM121" s="23" t="s">
        <v>985</v>
      </c>
      <c r="AN121" s="20" t="s">
        <v>986</v>
      </c>
    </row>
    <row r="122" spans="1:40" ht="18" customHeight="1" x14ac:dyDescent="0.55000000000000004">
      <c r="A122" s="23" t="s">
        <v>41</v>
      </c>
      <c r="J122" s="23"/>
      <c r="K122" s="23"/>
      <c r="L122" s="23"/>
      <c r="M122" s="23"/>
      <c r="N122" s="23" t="s">
        <v>987</v>
      </c>
      <c r="O122" s="23" t="s">
        <v>988</v>
      </c>
      <c r="P122" s="23" t="s">
        <v>989</v>
      </c>
      <c r="Q122" s="19" t="s">
        <v>990</v>
      </c>
      <c r="R122" s="23"/>
      <c r="S122" s="23"/>
      <c r="T122" s="23" t="s">
        <v>991</v>
      </c>
      <c r="U122" s="23"/>
      <c r="V122" s="23"/>
      <c r="W122" s="23"/>
      <c r="X122" s="23"/>
      <c r="Y122" s="23"/>
      <c r="Z122" s="23"/>
      <c r="AA122" s="23"/>
      <c r="AB122" s="23"/>
      <c r="AC122" s="23"/>
      <c r="AD122" s="23"/>
      <c r="AE122" s="23"/>
      <c r="AF122" s="23"/>
      <c r="AG122" s="23"/>
      <c r="AH122" s="23"/>
      <c r="AI122" s="23"/>
      <c r="AJ122" s="23" t="s">
        <v>36</v>
      </c>
      <c r="AK122" s="20" t="s">
        <v>992</v>
      </c>
      <c r="AL122" s="23" t="s">
        <v>54</v>
      </c>
      <c r="AM122" s="23" t="s">
        <v>993</v>
      </c>
      <c r="AN122" s="23" t="s">
        <v>994</v>
      </c>
    </row>
    <row r="123" spans="1:40" ht="18" customHeight="1" x14ac:dyDescent="0.55000000000000004">
      <c r="A123" s="23" t="s">
        <v>41</v>
      </c>
      <c r="J123" s="23"/>
      <c r="K123" s="23"/>
      <c r="L123" s="23"/>
      <c r="M123" s="23"/>
      <c r="N123" s="23" t="s">
        <v>995</v>
      </c>
      <c r="O123" s="23" t="s">
        <v>996</v>
      </c>
      <c r="P123" s="23" t="s">
        <v>997</v>
      </c>
      <c r="Q123" s="19" t="s">
        <v>998</v>
      </c>
      <c r="R123" s="23"/>
      <c r="S123" s="23"/>
      <c r="T123" s="23" t="s">
        <v>999</v>
      </c>
      <c r="U123" s="23"/>
      <c r="V123" s="23"/>
      <c r="W123" s="23"/>
      <c r="X123" s="23"/>
      <c r="Y123" s="23"/>
      <c r="Z123" s="23"/>
      <c r="AA123" s="23"/>
      <c r="AB123" s="23"/>
      <c r="AC123" s="23"/>
      <c r="AD123" s="23"/>
      <c r="AE123" s="23"/>
      <c r="AF123" s="23"/>
      <c r="AG123" s="23"/>
      <c r="AH123" s="23"/>
      <c r="AI123" s="23"/>
      <c r="AJ123" s="23" t="s">
        <v>36</v>
      </c>
      <c r="AK123" s="20" t="s">
        <v>1000</v>
      </c>
      <c r="AL123" s="23" t="s">
        <v>54</v>
      </c>
      <c r="AM123" s="23" t="s">
        <v>1001</v>
      </c>
      <c r="AN123" s="23" t="s">
        <v>1002</v>
      </c>
    </row>
    <row r="124" spans="1:40" ht="18" customHeight="1" x14ac:dyDescent="0.55000000000000004">
      <c r="A124" s="23" t="s">
        <v>41</v>
      </c>
      <c r="J124" s="23"/>
      <c r="K124" s="23"/>
      <c r="L124" s="23"/>
      <c r="M124" s="23"/>
      <c r="N124" s="23" t="s">
        <v>1003</v>
      </c>
      <c r="O124" s="23" t="s">
        <v>1004</v>
      </c>
      <c r="P124" s="23" t="s">
        <v>1005</v>
      </c>
      <c r="Q124" s="19" t="s">
        <v>1006</v>
      </c>
      <c r="R124" s="23"/>
      <c r="S124" s="23"/>
      <c r="T124" s="23" t="s">
        <v>1007</v>
      </c>
      <c r="U124" s="23"/>
      <c r="V124" s="23"/>
      <c r="W124" s="23"/>
      <c r="X124" s="23"/>
      <c r="Y124" s="23"/>
      <c r="Z124" s="23"/>
      <c r="AA124" s="23"/>
      <c r="AB124" s="23"/>
      <c r="AC124" s="23"/>
      <c r="AD124" s="23"/>
      <c r="AE124" s="23"/>
      <c r="AF124" s="23"/>
      <c r="AG124" s="23"/>
      <c r="AH124" s="23"/>
      <c r="AI124" s="23"/>
      <c r="AJ124" s="23" t="s">
        <v>36</v>
      </c>
      <c r="AK124" s="20" t="s">
        <v>1008</v>
      </c>
      <c r="AL124" s="23" t="s">
        <v>54</v>
      </c>
      <c r="AM124" s="23" t="s">
        <v>1009</v>
      </c>
      <c r="AN124" s="23" t="s">
        <v>1010</v>
      </c>
    </row>
    <row r="125" spans="1:40" ht="18" customHeight="1" x14ac:dyDescent="0.55000000000000004">
      <c r="A125" s="23" t="s">
        <v>41</v>
      </c>
      <c r="J125" s="23"/>
      <c r="K125" s="23"/>
      <c r="L125" s="23"/>
      <c r="M125" s="23"/>
      <c r="N125" s="17" t="s">
        <v>1011</v>
      </c>
      <c r="O125" s="23" t="s">
        <v>1012</v>
      </c>
      <c r="P125" s="23" t="s">
        <v>1013</v>
      </c>
      <c r="Q125" s="19" t="s">
        <v>1014</v>
      </c>
      <c r="R125" s="23"/>
      <c r="S125" s="23"/>
      <c r="T125" s="20" t="s">
        <v>1015</v>
      </c>
      <c r="U125" s="23" t="s">
        <v>1016</v>
      </c>
      <c r="V125" s="20"/>
      <c r="W125" s="20"/>
      <c r="X125" s="20"/>
      <c r="Y125" s="20"/>
      <c r="Z125" s="20"/>
      <c r="AA125" s="20"/>
      <c r="AB125" s="20"/>
      <c r="AC125" s="20"/>
      <c r="AD125" s="20"/>
      <c r="AE125" s="20"/>
      <c r="AF125" s="20"/>
      <c r="AG125" s="20"/>
      <c r="AH125" s="20"/>
      <c r="AI125" s="23"/>
      <c r="AJ125" s="23" t="s">
        <v>36</v>
      </c>
      <c r="AK125" s="20" t="s">
        <v>1017</v>
      </c>
      <c r="AL125" s="23" t="s">
        <v>54</v>
      </c>
      <c r="AM125" s="23" t="s">
        <v>1018</v>
      </c>
      <c r="AN125" s="20" t="s">
        <v>1019</v>
      </c>
    </row>
    <row r="126" spans="1:40" ht="72" customHeight="1" x14ac:dyDescent="0.55000000000000004">
      <c r="A126" s="23" t="s">
        <v>41</v>
      </c>
      <c r="J126" s="23"/>
      <c r="K126" s="23"/>
      <c r="L126" s="23"/>
      <c r="M126" s="23"/>
      <c r="N126" s="17" t="s">
        <v>1020</v>
      </c>
      <c r="O126" s="23" t="s">
        <v>1012</v>
      </c>
      <c r="P126" s="23" t="s">
        <v>1021</v>
      </c>
      <c r="Q126" s="18" t="s">
        <v>1022</v>
      </c>
      <c r="R126" s="23"/>
      <c r="S126" s="23"/>
      <c r="T126" s="20" t="s">
        <v>1023</v>
      </c>
      <c r="U126" s="23" t="s">
        <v>1024</v>
      </c>
      <c r="V126" s="20" t="s">
        <v>1025</v>
      </c>
      <c r="W126" s="20" t="s">
        <v>1026</v>
      </c>
      <c r="X126" s="20"/>
      <c r="Y126" s="20"/>
      <c r="Z126" s="20"/>
      <c r="AA126" s="20"/>
      <c r="AB126" s="20"/>
      <c r="AC126" s="20"/>
      <c r="AD126" s="20"/>
      <c r="AE126" s="20"/>
      <c r="AF126" s="20"/>
      <c r="AG126" s="20"/>
      <c r="AH126" s="20"/>
      <c r="AI126" s="23"/>
      <c r="AJ126" s="23" t="s">
        <v>36</v>
      </c>
      <c r="AK126" s="20" t="s">
        <v>1027</v>
      </c>
      <c r="AL126" s="23" t="s">
        <v>54</v>
      </c>
      <c r="AM126" s="23" t="s">
        <v>1028</v>
      </c>
      <c r="AN126" s="20" t="s">
        <v>1029</v>
      </c>
    </row>
    <row r="127" spans="1:40" ht="72" customHeight="1" x14ac:dyDescent="0.55000000000000004">
      <c r="A127" s="23" t="s">
        <v>41</v>
      </c>
      <c r="J127" s="23"/>
      <c r="K127" s="23"/>
      <c r="L127" s="23"/>
      <c r="M127" s="23"/>
      <c r="N127" s="17" t="s">
        <v>1030</v>
      </c>
      <c r="O127" s="23" t="s">
        <v>1012</v>
      </c>
      <c r="P127" s="23" t="s">
        <v>1031</v>
      </c>
      <c r="Q127" s="18" t="s">
        <v>1032</v>
      </c>
      <c r="R127" s="23"/>
      <c r="S127" s="23"/>
      <c r="T127" s="20" t="s">
        <v>1033</v>
      </c>
      <c r="U127" s="23" t="s">
        <v>1034</v>
      </c>
      <c r="V127" s="20" t="s">
        <v>1035</v>
      </c>
      <c r="W127" s="20" t="s">
        <v>1036</v>
      </c>
      <c r="X127" s="20"/>
      <c r="Y127" s="20"/>
      <c r="Z127" s="20"/>
      <c r="AA127" s="20"/>
      <c r="AB127" s="20"/>
      <c r="AC127" s="20"/>
      <c r="AD127" s="20"/>
      <c r="AE127" s="20"/>
      <c r="AF127" s="20"/>
      <c r="AG127" s="20"/>
      <c r="AH127" s="20"/>
      <c r="AI127" s="23"/>
      <c r="AJ127" s="23" t="s">
        <v>36</v>
      </c>
      <c r="AK127" s="20" t="s">
        <v>1037</v>
      </c>
      <c r="AL127" s="23" t="s">
        <v>54</v>
      </c>
      <c r="AM127" s="23" t="s">
        <v>1038</v>
      </c>
      <c r="AN127" s="20" t="s">
        <v>1039</v>
      </c>
    </row>
    <row r="128" spans="1:40" ht="18" customHeight="1" x14ac:dyDescent="0.55000000000000004">
      <c r="A128" s="23" t="s">
        <v>41</v>
      </c>
      <c r="J128" s="23"/>
      <c r="K128" s="23"/>
      <c r="L128" s="23"/>
      <c r="M128" s="23"/>
      <c r="N128" s="17" t="s">
        <v>1040</v>
      </c>
      <c r="O128" s="23" t="s">
        <v>1012</v>
      </c>
      <c r="P128" s="23" t="s">
        <v>1041</v>
      </c>
      <c r="Q128" s="19" t="s">
        <v>1042</v>
      </c>
      <c r="R128" s="23"/>
      <c r="S128" s="23"/>
      <c r="T128" s="20" t="s">
        <v>1043</v>
      </c>
      <c r="U128" s="23" t="s">
        <v>1044</v>
      </c>
      <c r="V128" s="20"/>
      <c r="W128" s="20"/>
      <c r="X128" s="20"/>
      <c r="Y128" s="20"/>
      <c r="Z128" s="20"/>
      <c r="AA128" s="20"/>
      <c r="AB128" s="20"/>
      <c r="AC128" s="20"/>
      <c r="AD128" s="20"/>
      <c r="AE128" s="20"/>
      <c r="AF128" s="20"/>
      <c r="AG128" s="20"/>
      <c r="AH128" s="20"/>
      <c r="AI128" s="23"/>
      <c r="AJ128" s="23" t="s">
        <v>36</v>
      </c>
      <c r="AK128" s="20" t="s">
        <v>1045</v>
      </c>
      <c r="AL128" s="23" t="s">
        <v>54</v>
      </c>
      <c r="AM128" s="23" t="s">
        <v>1046</v>
      </c>
      <c r="AN128" s="20" t="s">
        <v>1047</v>
      </c>
    </row>
    <row r="129" spans="1:40" ht="18" customHeight="1" x14ac:dyDescent="0.55000000000000004">
      <c r="A129" s="23" t="s">
        <v>41</v>
      </c>
      <c r="J129" s="23"/>
      <c r="K129" s="23"/>
      <c r="L129" s="23"/>
      <c r="M129" s="23"/>
      <c r="N129" s="23" t="s">
        <v>1048</v>
      </c>
      <c r="O129" s="23" t="s">
        <v>1049</v>
      </c>
      <c r="P129" s="23" t="s">
        <v>1050</v>
      </c>
      <c r="Q129" s="19" t="s">
        <v>1051</v>
      </c>
      <c r="R129" s="23"/>
      <c r="S129" s="23"/>
      <c r="T129" s="23" t="s">
        <v>1052</v>
      </c>
      <c r="U129" s="23"/>
      <c r="V129" s="23"/>
      <c r="W129" s="23"/>
      <c r="X129" s="23"/>
      <c r="Y129" s="23"/>
      <c r="Z129" s="23"/>
      <c r="AA129" s="23"/>
      <c r="AB129" s="23"/>
      <c r="AC129" s="23"/>
      <c r="AD129" s="23"/>
      <c r="AE129" s="23"/>
      <c r="AF129" s="23"/>
      <c r="AG129" s="23"/>
      <c r="AH129" s="23"/>
      <c r="AI129" s="23"/>
      <c r="AJ129" s="23" t="s">
        <v>36</v>
      </c>
      <c r="AK129" s="20" t="s">
        <v>1053</v>
      </c>
      <c r="AL129" s="23" t="s">
        <v>54</v>
      </c>
      <c r="AM129" s="23" t="s">
        <v>1054</v>
      </c>
      <c r="AN129" s="23" t="s">
        <v>1055</v>
      </c>
    </row>
    <row r="130" spans="1:40" ht="18" customHeight="1" x14ac:dyDescent="0.55000000000000004">
      <c r="A130" s="23" t="s">
        <v>41</v>
      </c>
      <c r="J130" s="23" t="s">
        <v>1056</v>
      </c>
      <c r="K130" s="23" t="s">
        <v>43</v>
      </c>
      <c r="L130" s="23" t="s">
        <v>44</v>
      </c>
      <c r="M130" s="23" t="s">
        <v>45</v>
      </c>
      <c r="N130" s="23" t="s">
        <v>1057</v>
      </c>
      <c r="O130" s="23" t="s">
        <v>1058</v>
      </c>
      <c r="P130" s="23" t="s">
        <v>1059</v>
      </c>
      <c r="Q130" s="19" t="s">
        <v>1060</v>
      </c>
      <c r="R130" s="23"/>
      <c r="S130" s="23"/>
      <c r="T130" s="23" t="s">
        <v>1061</v>
      </c>
      <c r="U130" s="23"/>
      <c r="V130" s="23"/>
      <c r="W130" s="23"/>
      <c r="X130" s="23"/>
      <c r="Y130" s="23"/>
      <c r="Z130" s="23"/>
      <c r="AA130" s="23"/>
      <c r="AB130" s="23"/>
      <c r="AC130" s="23"/>
      <c r="AD130" s="23"/>
      <c r="AE130" s="23"/>
      <c r="AF130" s="23"/>
      <c r="AG130" s="23"/>
      <c r="AH130" s="23"/>
      <c r="AI130" s="23"/>
      <c r="AJ130" s="23" t="s">
        <v>36</v>
      </c>
      <c r="AK130" s="20" t="s">
        <v>1062</v>
      </c>
      <c r="AL130" s="23" t="s">
        <v>54</v>
      </c>
      <c r="AM130" s="23" t="s">
        <v>1063</v>
      </c>
      <c r="AN130" s="23" t="s">
        <v>1064</v>
      </c>
    </row>
    <row r="131" spans="1:40" ht="18" customHeight="1" x14ac:dyDescent="0.55000000000000004">
      <c r="A131" s="23" t="s">
        <v>41</v>
      </c>
      <c r="J131" s="23"/>
      <c r="K131" s="23"/>
      <c r="L131" s="23"/>
      <c r="M131" s="23"/>
      <c r="N131" s="23" t="s">
        <v>1065</v>
      </c>
      <c r="O131" s="23" t="s">
        <v>1066</v>
      </c>
      <c r="P131" s="23" t="s">
        <v>1067</v>
      </c>
      <c r="Q131" s="19" t="s">
        <v>1068</v>
      </c>
      <c r="R131" s="23"/>
      <c r="S131" s="23"/>
      <c r="T131" s="23" t="s">
        <v>1069</v>
      </c>
      <c r="U131" s="23"/>
      <c r="V131" s="23"/>
      <c r="W131" s="23"/>
      <c r="X131" s="23"/>
      <c r="Y131" s="23"/>
      <c r="Z131" s="23"/>
      <c r="AA131" s="23"/>
      <c r="AB131" s="23"/>
      <c r="AC131" s="23"/>
      <c r="AD131" s="23"/>
      <c r="AE131" s="23"/>
      <c r="AF131" s="23"/>
      <c r="AG131" s="23"/>
      <c r="AH131" s="23"/>
      <c r="AI131" s="23"/>
      <c r="AJ131" s="23" t="s">
        <v>36</v>
      </c>
      <c r="AK131" s="20" t="s">
        <v>1070</v>
      </c>
      <c r="AL131" s="23" t="s">
        <v>54</v>
      </c>
      <c r="AM131" s="23" t="s">
        <v>1071</v>
      </c>
      <c r="AN131" s="23" t="s">
        <v>1072</v>
      </c>
    </row>
    <row r="132" spans="1:40" ht="18" customHeight="1" x14ac:dyDescent="0.55000000000000004">
      <c r="A132" s="23" t="s">
        <v>41</v>
      </c>
      <c r="J132" s="23" t="s">
        <v>1073</v>
      </c>
      <c r="K132" s="23" t="s">
        <v>43</v>
      </c>
      <c r="L132" s="23" t="s">
        <v>44</v>
      </c>
      <c r="M132" s="23" t="s">
        <v>45</v>
      </c>
      <c r="N132" s="23" t="s">
        <v>1074</v>
      </c>
      <c r="O132" s="23" t="s">
        <v>1075</v>
      </c>
      <c r="P132" s="23" t="s">
        <v>1076</v>
      </c>
      <c r="Q132" s="19" t="s">
        <v>1077</v>
      </c>
      <c r="R132" s="23"/>
      <c r="S132" s="23"/>
      <c r="T132" s="23" t="s">
        <v>1078</v>
      </c>
      <c r="U132" s="23"/>
      <c r="V132" s="23"/>
      <c r="W132" s="23"/>
      <c r="X132" s="23"/>
      <c r="Y132" s="23"/>
      <c r="Z132" s="23"/>
      <c r="AA132" s="23"/>
      <c r="AB132" s="23"/>
      <c r="AC132" s="23"/>
      <c r="AD132" s="23"/>
      <c r="AE132" s="23"/>
      <c r="AF132" s="23"/>
      <c r="AG132" s="23"/>
      <c r="AH132" s="23"/>
      <c r="AI132" s="23"/>
      <c r="AJ132" s="23" t="s">
        <v>36</v>
      </c>
      <c r="AK132" s="20" t="s">
        <v>1079</v>
      </c>
      <c r="AL132" s="23" t="s">
        <v>54</v>
      </c>
      <c r="AM132" s="23" t="s">
        <v>1080</v>
      </c>
      <c r="AN132" s="23" t="s">
        <v>1081</v>
      </c>
    </row>
    <row r="133" spans="1:40" ht="18" customHeight="1" x14ac:dyDescent="0.55000000000000004">
      <c r="A133" s="23" t="s">
        <v>41</v>
      </c>
      <c r="J133" s="23"/>
      <c r="K133" s="23"/>
      <c r="L133" s="23"/>
      <c r="M133" s="23"/>
      <c r="N133" s="23" t="s">
        <v>1082</v>
      </c>
      <c r="O133" s="23" t="s">
        <v>1083</v>
      </c>
      <c r="P133" s="23" t="s">
        <v>1084</v>
      </c>
      <c r="Q133" s="19" t="s">
        <v>1085</v>
      </c>
      <c r="R133" s="23"/>
      <c r="S133" s="23"/>
      <c r="T133" s="23" t="s">
        <v>1086</v>
      </c>
      <c r="U133" s="23"/>
      <c r="V133" s="23"/>
      <c r="W133" s="23"/>
      <c r="X133" s="23"/>
      <c r="Y133" s="23"/>
      <c r="Z133" s="23"/>
      <c r="AA133" s="23"/>
      <c r="AB133" s="23"/>
      <c r="AC133" s="23"/>
      <c r="AD133" s="23"/>
      <c r="AE133" s="23"/>
      <c r="AF133" s="23"/>
      <c r="AG133" s="23"/>
      <c r="AH133" s="23"/>
      <c r="AI133" s="23"/>
      <c r="AJ133" s="23" t="s">
        <v>36</v>
      </c>
      <c r="AK133" s="20" t="s">
        <v>1087</v>
      </c>
      <c r="AL133" s="23" t="s">
        <v>54</v>
      </c>
      <c r="AM133" s="23" t="s">
        <v>1088</v>
      </c>
      <c r="AN133" s="23" t="s">
        <v>1089</v>
      </c>
    </row>
    <row r="134" spans="1:40" ht="18" customHeight="1" x14ac:dyDescent="0.55000000000000004">
      <c r="A134" s="23" t="s">
        <v>41</v>
      </c>
      <c r="J134" s="23"/>
      <c r="K134" s="23"/>
      <c r="L134" s="23"/>
      <c r="M134" s="23"/>
      <c r="N134" s="23" t="s">
        <v>1090</v>
      </c>
      <c r="O134" s="23" t="s">
        <v>1091</v>
      </c>
      <c r="P134" s="23" t="s">
        <v>1092</v>
      </c>
      <c r="Q134" s="19" t="s">
        <v>1093</v>
      </c>
      <c r="R134" s="23"/>
      <c r="S134" s="23"/>
      <c r="T134" s="23" t="s">
        <v>1094</v>
      </c>
      <c r="U134" s="23"/>
      <c r="V134" s="23"/>
      <c r="W134" s="23"/>
      <c r="X134" s="23"/>
      <c r="Y134" s="23"/>
      <c r="Z134" s="23"/>
      <c r="AA134" s="23"/>
      <c r="AB134" s="23"/>
      <c r="AC134" s="23"/>
      <c r="AD134" s="23"/>
      <c r="AE134" s="23"/>
      <c r="AF134" s="23"/>
      <c r="AG134" s="23"/>
      <c r="AH134" s="23"/>
      <c r="AI134" s="23"/>
      <c r="AJ134" s="23" t="s">
        <v>36</v>
      </c>
      <c r="AK134" s="20" t="s">
        <v>1095</v>
      </c>
      <c r="AL134" s="23" t="s">
        <v>54</v>
      </c>
      <c r="AM134" s="23" t="s">
        <v>1096</v>
      </c>
      <c r="AN134" s="23" t="s">
        <v>1097</v>
      </c>
    </row>
    <row r="135" spans="1:40" ht="18" customHeight="1" x14ac:dyDescent="0.55000000000000004">
      <c r="A135" s="23" t="s">
        <v>41</v>
      </c>
      <c r="J135" s="23"/>
      <c r="K135" s="23"/>
      <c r="L135" s="23"/>
      <c r="M135" s="23"/>
      <c r="N135" s="23" t="s">
        <v>1098</v>
      </c>
      <c r="O135" s="23" t="s">
        <v>1099</v>
      </c>
      <c r="P135" s="23" t="s">
        <v>1100</v>
      </c>
      <c r="Q135" s="19" t="s">
        <v>1101</v>
      </c>
      <c r="R135" s="23"/>
      <c r="S135" s="23"/>
      <c r="T135" s="23" t="s">
        <v>1102</v>
      </c>
      <c r="U135" s="23"/>
      <c r="V135" s="23"/>
      <c r="W135" s="23"/>
      <c r="X135" s="23"/>
      <c r="Y135" s="23"/>
      <c r="Z135" s="23"/>
      <c r="AA135" s="23"/>
      <c r="AB135" s="23"/>
      <c r="AC135" s="23"/>
      <c r="AD135" s="23"/>
      <c r="AE135" s="23"/>
      <c r="AF135" s="23"/>
      <c r="AG135" s="23"/>
      <c r="AH135" s="23"/>
      <c r="AI135" s="23"/>
      <c r="AJ135" s="23" t="s">
        <v>36</v>
      </c>
      <c r="AK135" s="20" t="s">
        <v>1103</v>
      </c>
      <c r="AL135" s="23" t="s">
        <v>54</v>
      </c>
      <c r="AM135" s="23" t="s">
        <v>1104</v>
      </c>
      <c r="AN135" s="23" t="s">
        <v>1105</v>
      </c>
    </row>
    <row r="136" spans="1:40" ht="18" customHeight="1" x14ac:dyDescent="0.55000000000000004">
      <c r="A136" s="23" t="s">
        <v>41</v>
      </c>
      <c r="J136" s="23"/>
      <c r="K136" s="23"/>
      <c r="L136" s="23"/>
      <c r="M136" s="23"/>
      <c r="N136" s="23" t="s">
        <v>1106</v>
      </c>
      <c r="O136" s="23" t="s">
        <v>1107</v>
      </c>
      <c r="P136" s="23" t="s">
        <v>1108</v>
      </c>
      <c r="Q136" s="19" t="s">
        <v>1109</v>
      </c>
      <c r="R136" s="23"/>
      <c r="S136" s="23"/>
      <c r="T136" s="23" t="s">
        <v>1110</v>
      </c>
      <c r="U136" s="23"/>
      <c r="V136" s="23"/>
      <c r="W136" s="23"/>
      <c r="X136" s="23"/>
      <c r="Y136" s="23"/>
      <c r="Z136" s="23"/>
      <c r="AA136" s="23"/>
      <c r="AB136" s="23"/>
      <c r="AC136" s="23"/>
      <c r="AD136" s="23"/>
      <c r="AE136" s="23"/>
      <c r="AF136" s="23"/>
      <c r="AG136" s="23"/>
      <c r="AH136" s="23"/>
      <c r="AI136" s="23"/>
      <c r="AJ136" s="23" t="s">
        <v>36</v>
      </c>
      <c r="AK136" s="20" t="s">
        <v>1111</v>
      </c>
      <c r="AL136" s="23" t="s">
        <v>54</v>
      </c>
      <c r="AM136" s="23" t="s">
        <v>1112</v>
      </c>
      <c r="AN136" s="23" t="s">
        <v>1113</v>
      </c>
    </row>
    <row r="137" spans="1:40" ht="18" customHeight="1" x14ac:dyDescent="0.55000000000000004">
      <c r="A137" s="23" t="s">
        <v>41</v>
      </c>
      <c r="J137" s="23"/>
      <c r="K137" s="23"/>
      <c r="L137" s="23"/>
      <c r="M137" s="23"/>
      <c r="N137" s="23" t="s">
        <v>1114</v>
      </c>
      <c r="O137" s="23" t="s">
        <v>1115</v>
      </c>
      <c r="P137" s="23" t="s">
        <v>1116</v>
      </c>
      <c r="Q137" s="19" t="s">
        <v>1117</v>
      </c>
      <c r="R137" s="23"/>
      <c r="S137" s="23"/>
      <c r="T137" s="23" t="s">
        <v>1118</v>
      </c>
      <c r="U137" s="23"/>
      <c r="V137" s="23"/>
      <c r="W137" s="23"/>
      <c r="X137" s="23"/>
      <c r="Y137" s="23"/>
      <c r="Z137" s="23"/>
      <c r="AA137" s="23"/>
      <c r="AB137" s="23"/>
      <c r="AC137" s="23"/>
      <c r="AD137" s="23"/>
      <c r="AE137" s="23"/>
      <c r="AF137" s="23"/>
      <c r="AG137" s="23"/>
      <c r="AH137" s="23"/>
      <c r="AI137" s="23"/>
      <c r="AJ137" s="23" t="s">
        <v>36</v>
      </c>
      <c r="AK137" s="20" t="s">
        <v>1119</v>
      </c>
      <c r="AL137" s="23" t="s">
        <v>54</v>
      </c>
      <c r="AM137" s="23" t="s">
        <v>1120</v>
      </c>
      <c r="AN137" s="23" t="s">
        <v>1121</v>
      </c>
    </row>
    <row r="138" spans="1:40" ht="18" customHeight="1" x14ac:dyDescent="0.55000000000000004">
      <c r="A138" s="23" t="s">
        <v>41</v>
      </c>
      <c r="J138" s="23"/>
      <c r="K138" s="23"/>
      <c r="L138" s="23"/>
      <c r="M138" s="23"/>
      <c r="N138" s="23" t="s">
        <v>1122</v>
      </c>
      <c r="O138" s="23" t="s">
        <v>1123</v>
      </c>
      <c r="P138" s="23" t="s">
        <v>1124</v>
      </c>
      <c r="Q138" s="19" t="s">
        <v>1125</v>
      </c>
      <c r="R138" s="23"/>
      <c r="S138" s="23"/>
      <c r="T138" s="23" t="s">
        <v>1126</v>
      </c>
      <c r="U138" s="23" t="s">
        <v>1127</v>
      </c>
      <c r="V138" s="23" t="s">
        <v>1128</v>
      </c>
      <c r="W138" s="23"/>
      <c r="X138" s="23"/>
      <c r="Y138" s="23"/>
      <c r="Z138" s="23"/>
      <c r="AA138" s="23"/>
      <c r="AB138" s="23"/>
      <c r="AC138" s="23"/>
      <c r="AD138" s="23"/>
      <c r="AE138" s="23"/>
      <c r="AF138" s="23"/>
      <c r="AG138" s="23"/>
      <c r="AH138" s="23"/>
      <c r="AI138" s="23"/>
      <c r="AJ138" s="23" t="s">
        <v>36</v>
      </c>
      <c r="AK138" s="20" t="s">
        <v>1129</v>
      </c>
      <c r="AL138" s="23" t="s">
        <v>54</v>
      </c>
      <c r="AM138" s="23" t="s">
        <v>1130</v>
      </c>
      <c r="AN138" s="23" t="s">
        <v>1131</v>
      </c>
    </row>
    <row r="139" spans="1:40" ht="18" customHeight="1" x14ac:dyDescent="0.55000000000000004">
      <c r="A139" s="23" t="s">
        <v>41</v>
      </c>
      <c r="J139" s="23"/>
      <c r="K139" s="23"/>
      <c r="L139" s="23"/>
      <c r="M139" s="23"/>
      <c r="N139" s="23" t="s">
        <v>1132</v>
      </c>
      <c r="O139" s="23" t="s">
        <v>1133</v>
      </c>
      <c r="P139" s="23" t="s">
        <v>1134</v>
      </c>
      <c r="Q139" s="19" t="s">
        <v>1135</v>
      </c>
      <c r="R139" s="23"/>
      <c r="S139" s="23"/>
      <c r="T139" s="23" t="s">
        <v>1136</v>
      </c>
      <c r="U139" s="23"/>
      <c r="V139" s="23"/>
      <c r="W139" s="23"/>
      <c r="X139" s="23"/>
      <c r="Y139" s="23"/>
      <c r="Z139" s="23"/>
      <c r="AA139" s="23"/>
      <c r="AB139" s="23"/>
      <c r="AC139" s="23"/>
      <c r="AD139" s="23"/>
      <c r="AE139" s="23"/>
      <c r="AF139" s="23"/>
      <c r="AG139" s="23"/>
      <c r="AH139" s="23"/>
      <c r="AI139" s="23"/>
      <c r="AJ139" s="23" t="s">
        <v>36</v>
      </c>
      <c r="AK139" s="20" t="s">
        <v>1137</v>
      </c>
      <c r="AL139" s="23" t="s">
        <v>54</v>
      </c>
      <c r="AM139" s="23" t="s">
        <v>1138</v>
      </c>
      <c r="AN139" s="23" t="s">
        <v>1139</v>
      </c>
    </row>
    <row r="140" spans="1:40" ht="18" customHeight="1" x14ac:dyDescent="0.55000000000000004">
      <c r="A140" s="23" t="s">
        <v>41</v>
      </c>
      <c r="J140" s="23"/>
      <c r="K140" s="23"/>
      <c r="L140" s="23"/>
      <c r="M140" s="23"/>
      <c r="N140" s="23" t="s">
        <v>1140</v>
      </c>
      <c r="O140" s="23" t="s">
        <v>1141</v>
      </c>
      <c r="P140" s="23" t="s">
        <v>1142</v>
      </c>
      <c r="Q140" s="19" t="s">
        <v>1143</v>
      </c>
      <c r="R140" s="23"/>
      <c r="S140" s="23"/>
      <c r="T140" s="23" t="s">
        <v>1144</v>
      </c>
      <c r="U140" s="23"/>
      <c r="V140" s="23"/>
      <c r="W140" s="23"/>
      <c r="X140" s="23"/>
      <c r="Y140" s="23"/>
      <c r="Z140" s="23"/>
      <c r="AA140" s="23"/>
      <c r="AB140" s="23"/>
      <c r="AC140" s="23"/>
      <c r="AD140" s="23"/>
      <c r="AE140" s="23"/>
      <c r="AF140" s="23"/>
      <c r="AG140" s="23"/>
      <c r="AH140" s="23"/>
      <c r="AI140" s="23"/>
      <c r="AJ140" s="23" t="s">
        <v>36</v>
      </c>
      <c r="AK140" s="20" t="s">
        <v>1145</v>
      </c>
      <c r="AL140" s="23" t="s">
        <v>54</v>
      </c>
      <c r="AM140" s="23" t="s">
        <v>1146</v>
      </c>
      <c r="AN140" s="23" t="s">
        <v>1147</v>
      </c>
    </row>
    <row r="141" spans="1:40" ht="18" customHeight="1" x14ac:dyDescent="0.55000000000000004">
      <c r="A141" s="23" t="s">
        <v>41</v>
      </c>
      <c r="J141" s="23"/>
      <c r="K141" s="23"/>
      <c r="L141" s="23"/>
      <c r="M141" s="23"/>
      <c r="N141" s="23" t="s">
        <v>1148</v>
      </c>
      <c r="O141" s="23" t="s">
        <v>1149</v>
      </c>
      <c r="P141" s="23" t="s">
        <v>1150</v>
      </c>
      <c r="Q141" s="19" t="s">
        <v>1151</v>
      </c>
      <c r="R141" s="23"/>
      <c r="S141" s="23"/>
      <c r="T141" s="23" t="s">
        <v>1152</v>
      </c>
      <c r="U141" s="23"/>
      <c r="V141" s="23"/>
      <c r="W141" s="23"/>
      <c r="X141" s="23"/>
      <c r="Y141" s="23"/>
      <c r="Z141" s="23"/>
      <c r="AA141" s="23"/>
      <c r="AB141" s="23"/>
      <c r="AC141" s="23"/>
      <c r="AD141" s="23"/>
      <c r="AE141" s="23"/>
      <c r="AF141" s="23"/>
      <c r="AG141" s="23"/>
      <c r="AH141" s="23"/>
      <c r="AI141" s="23"/>
      <c r="AJ141" s="23" t="s">
        <v>36</v>
      </c>
      <c r="AK141" s="20" t="s">
        <v>1153</v>
      </c>
      <c r="AL141" s="23" t="s">
        <v>54</v>
      </c>
      <c r="AM141" s="23" t="s">
        <v>1154</v>
      </c>
      <c r="AN141" s="23" t="s">
        <v>1155</v>
      </c>
    </row>
    <row r="142" spans="1:40" ht="18" customHeight="1" x14ac:dyDescent="0.55000000000000004">
      <c r="A142" s="23" t="s">
        <v>41</v>
      </c>
      <c r="J142" s="23"/>
      <c r="K142" s="23"/>
      <c r="L142" s="23"/>
      <c r="M142" s="23"/>
      <c r="N142" s="23" t="s">
        <v>1156</v>
      </c>
      <c r="O142" s="23" t="s">
        <v>1157</v>
      </c>
      <c r="P142" s="23" t="s">
        <v>1158</v>
      </c>
      <c r="Q142" s="19" t="s">
        <v>1159</v>
      </c>
      <c r="R142" s="23"/>
      <c r="S142" s="23"/>
      <c r="T142" s="23" t="s">
        <v>1160</v>
      </c>
      <c r="U142" s="23"/>
      <c r="V142" s="23"/>
      <c r="W142" s="23"/>
      <c r="X142" s="23"/>
      <c r="Y142" s="23"/>
      <c r="Z142" s="23"/>
      <c r="AA142" s="23"/>
      <c r="AB142" s="23"/>
      <c r="AC142" s="23"/>
      <c r="AD142" s="23"/>
      <c r="AE142" s="23"/>
      <c r="AF142" s="23"/>
      <c r="AG142" s="23"/>
      <c r="AH142" s="23"/>
      <c r="AI142" s="23"/>
      <c r="AJ142" s="23" t="s">
        <v>36</v>
      </c>
      <c r="AK142" s="20" t="s">
        <v>1161</v>
      </c>
      <c r="AL142" s="23" t="s">
        <v>54</v>
      </c>
      <c r="AM142" s="23" t="s">
        <v>1162</v>
      </c>
      <c r="AN142" s="23" t="s">
        <v>1163</v>
      </c>
    </row>
    <row r="143" spans="1:40" ht="18" customHeight="1" x14ac:dyDescent="0.55000000000000004">
      <c r="A143" s="23" t="s">
        <v>41</v>
      </c>
      <c r="J143" s="23"/>
      <c r="K143" s="23"/>
      <c r="L143" s="23"/>
      <c r="M143" s="23"/>
      <c r="N143" s="23" t="s">
        <v>1164</v>
      </c>
      <c r="O143" s="23" t="s">
        <v>1165</v>
      </c>
      <c r="P143" s="23" t="s">
        <v>1166</v>
      </c>
      <c r="Q143" s="19" t="s">
        <v>1167</v>
      </c>
      <c r="R143" s="23"/>
      <c r="S143" s="23"/>
      <c r="T143" s="23" t="s">
        <v>1168</v>
      </c>
      <c r="U143" s="23"/>
      <c r="V143" s="23"/>
      <c r="W143" s="23"/>
      <c r="X143" s="23"/>
      <c r="Y143" s="23"/>
      <c r="Z143" s="23"/>
      <c r="AA143" s="23"/>
      <c r="AB143" s="23"/>
      <c r="AC143" s="23"/>
      <c r="AD143" s="23"/>
      <c r="AE143" s="23"/>
      <c r="AF143" s="23"/>
      <c r="AG143" s="23"/>
      <c r="AH143" s="23"/>
      <c r="AI143" s="23"/>
      <c r="AJ143" s="23" t="s">
        <v>36</v>
      </c>
      <c r="AK143" s="20" t="s">
        <v>1169</v>
      </c>
      <c r="AL143" s="23" t="s">
        <v>54</v>
      </c>
      <c r="AM143" s="23" t="s">
        <v>1170</v>
      </c>
      <c r="AN143" s="23" t="s">
        <v>1171</v>
      </c>
    </row>
    <row r="144" spans="1:40" ht="18" customHeight="1" x14ac:dyDescent="0.55000000000000004">
      <c r="A144" s="23" t="s">
        <v>41</v>
      </c>
      <c r="J144" s="23"/>
      <c r="K144" s="23"/>
      <c r="L144" s="23"/>
      <c r="M144" s="23"/>
      <c r="N144" s="23" t="s">
        <v>1172</v>
      </c>
      <c r="O144" s="23" t="s">
        <v>1173</v>
      </c>
      <c r="P144" s="23" t="s">
        <v>1174</v>
      </c>
      <c r="Q144" s="19" t="s">
        <v>1175</v>
      </c>
      <c r="R144" s="23"/>
      <c r="S144" s="23"/>
      <c r="T144" s="23" t="s">
        <v>1176</v>
      </c>
      <c r="U144" s="23"/>
      <c r="V144" s="23"/>
      <c r="W144" s="23"/>
      <c r="X144" s="23"/>
      <c r="Y144" s="23"/>
      <c r="Z144" s="23"/>
      <c r="AA144" s="23"/>
      <c r="AB144" s="23"/>
      <c r="AC144" s="23"/>
      <c r="AD144" s="23"/>
      <c r="AE144" s="23"/>
      <c r="AF144" s="23"/>
      <c r="AG144" s="23"/>
      <c r="AH144" s="23"/>
      <c r="AI144" s="23"/>
      <c r="AJ144" s="23" t="s">
        <v>36</v>
      </c>
      <c r="AK144" s="20" t="s">
        <v>1177</v>
      </c>
      <c r="AL144" s="23" t="s">
        <v>54</v>
      </c>
      <c r="AM144" s="23" t="s">
        <v>1178</v>
      </c>
      <c r="AN144" s="23" t="s">
        <v>1179</v>
      </c>
    </row>
    <row r="145" spans="1:40" ht="18" customHeight="1" x14ac:dyDescent="0.55000000000000004">
      <c r="A145" s="23" t="s">
        <v>41</v>
      </c>
      <c r="J145" s="23"/>
      <c r="K145" s="23"/>
      <c r="L145" s="23"/>
      <c r="M145" s="23"/>
      <c r="N145" s="23" t="s">
        <v>1180</v>
      </c>
      <c r="O145" s="23" t="s">
        <v>1181</v>
      </c>
      <c r="P145" s="23" t="s">
        <v>1182</v>
      </c>
      <c r="Q145" s="19" t="s">
        <v>1183</v>
      </c>
      <c r="R145" s="23"/>
      <c r="S145" s="23"/>
      <c r="T145" s="23" t="s">
        <v>1184</v>
      </c>
      <c r="U145" s="23"/>
      <c r="V145" s="23"/>
      <c r="W145" s="23"/>
      <c r="X145" s="23"/>
      <c r="Y145" s="23"/>
      <c r="Z145" s="23"/>
      <c r="AA145" s="23"/>
      <c r="AB145" s="23"/>
      <c r="AC145" s="23"/>
      <c r="AD145" s="23"/>
      <c r="AE145" s="23"/>
      <c r="AF145" s="23"/>
      <c r="AG145" s="23"/>
      <c r="AH145" s="23"/>
      <c r="AI145" s="23"/>
      <c r="AJ145" s="23" t="s">
        <v>36</v>
      </c>
      <c r="AK145" s="20" t="s">
        <v>1185</v>
      </c>
      <c r="AL145" s="23" t="s">
        <v>54</v>
      </c>
      <c r="AM145" s="23" t="s">
        <v>1186</v>
      </c>
      <c r="AN145" s="23" t="s">
        <v>1187</v>
      </c>
    </row>
    <row r="146" spans="1:40" ht="18" customHeight="1" x14ac:dyDescent="0.55000000000000004">
      <c r="A146" s="23" t="s">
        <v>41</v>
      </c>
      <c r="J146" s="23"/>
      <c r="K146" s="23"/>
      <c r="L146" s="23"/>
      <c r="M146" s="23"/>
      <c r="N146" s="23" t="s">
        <v>1188</v>
      </c>
      <c r="O146" s="23" t="s">
        <v>1189</v>
      </c>
      <c r="P146" s="23" t="s">
        <v>1190</v>
      </c>
      <c r="Q146" s="19" t="s">
        <v>1191</v>
      </c>
      <c r="R146" s="23"/>
      <c r="S146" s="23"/>
      <c r="T146" s="23" t="s">
        <v>1192</v>
      </c>
      <c r="U146" s="23"/>
      <c r="V146" s="23"/>
      <c r="W146" s="23"/>
      <c r="X146" s="23"/>
      <c r="Y146" s="23"/>
      <c r="Z146" s="23"/>
      <c r="AA146" s="23"/>
      <c r="AB146" s="23"/>
      <c r="AC146" s="23"/>
      <c r="AD146" s="23"/>
      <c r="AE146" s="23"/>
      <c r="AF146" s="23"/>
      <c r="AG146" s="23"/>
      <c r="AH146" s="23"/>
      <c r="AI146" s="23"/>
      <c r="AJ146" s="23" t="s">
        <v>36</v>
      </c>
      <c r="AK146" s="20" t="s">
        <v>1193</v>
      </c>
      <c r="AL146" s="23" t="s">
        <v>54</v>
      </c>
      <c r="AM146" s="23" t="s">
        <v>1194</v>
      </c>
      <c r="AN146" s="23" t="s">
        <v>1195</v>
      </c>
    </row>
    <row r="147" spans="1:40" ht="18" customHeight="1" x14ac:dyDescent="0.55000000000000004">
      <c r="A147" s="23" t="s">
        <v>41</v>
      </c>
      <c r="J147" s="23" t="s">
        <v>1196</v>
      </c>
      <c r="K147" s="23" t="s">
        <v>43</v>
      </c>
      <c r="L147" s="23" t="s">
        <v>44</v>
      </c>
      <c r="M147" s="23" t="s">
        <v>45</v>
      </c>
      <c r="N147" s="23" t="s">
        <v>1197</v>
      </c>
      <c r="O147" s="23" t="s">
        <v>1198</v>
      </c>
      <c r="P147" s="23" t="s">
        <v>1199</v>
      </c>
      <c r="Q147" s="19" t="s">
        <v>1200</v>
      </c>
      <c r="R147" s="23"/>
      <c r="S147" s="23"/>
      <c r="T147" s="23" t="s">
        <v>1201</v>
      </c>
      <c r="U147" s="23"/>
      <c r="V147" s="23"/>
      <c r="W147" s="23"/>
      <c r="X147" s="23"/>
      <c r="Y147" s="23"/>
      <c r="Z147" s="23"/>
      <c r="AA147" s="23"/>
      <c r="AB147" s="23"/>
      <c r="AC147" s="23"/>
      <c r="AD147" s="23"/>
      <c r="AE147" s="23"/>
      <c r="AF147" s="23"/>
      <c r="AG147" s="23"/>
      <c r="AH147" s="23"/>
      <c r="AI147" s="23"/>
      <c r="AJ147" s="23" t="s">
        <v>36</v>
      </c>
      <c r="AK147" s="20" t="s">
        <v>1202</v>
      </c>
      <c r="AL147" s="23" t="s">
        <v>54</v>
      </c>
      <c r="AM147" s="23" t="s">
        <v>1203</v>
      </c>
      <c r="AN147" s="23" t="s">
        <v>1204</v>
      </c>
    </row>
    <row r="148" spans="1:40" ht="18" customHeight="1" x14ac:dyDescent="0.55000000000000004">
      <c r="A148" s="23" t="s">
        <v>41</v>
      </c>
      <c r="J148" s="23"/>
      <c r="K148" s="23"/>
      <c r="L148" s="23"/>
      <c r="M148" s="23"/>
      <c r="N148" s="23" t="s">
        <v>1205</v>
      </c>
      <c r="O148" s="23" t="s">
        <v>1206</v>
      </c>
      <c r="P148" s="23" t="s">
        <v>1207</v>
      </c>
      <c r="Q148" s="19" t="s">
        <v>1208</v>
      </c>
      <c r="R148" s="23"/>
      <c r="S148" s="23"/>
      <c r="T148" s="23" t="s">
        <v>1209</v>
      </c>
      <c r="U148" s="23"/>
      <c r="V148" s="23"/>
      <c r="W148" s="23"/>
      <c r="X148" s="23"/>
      <c r="Y148" s="23"/>
      <c r="Z148" s="23"/>
      <c r="AA148" s="23"/>
      <c r="AB148" s="23"/>
      <c r="AC148" s="23"/>
      <c r="AD148" s="23"/>
      <c r="AE148" s="23"/>
      <c r="AF148" s="23"/>
      <c r="AG148" s="23"/>
      <c r="AH148" s="23"/>
      <c r="AI148" s="23"/>
      <c r="AJ148" s="23" t="s">
        <v>36</v>
      </c>
      <c r="AK148" s="20" t="s">
        <v>1210</v>
      </c>
      <c r="AL148" s="23" t="s">
        <v>54</v>
      </c>
      <c r="AM148" s="23" t="s">
        <v>1211</v>
      </c>
      <c r="AN148" s="23" t="s">
        <v>1212</v>
      </c>
    </row>
    <row r="149" spans="1:40" ht="18" customHeight="1" x14ac:dyDescent="0.55000000000000004">
      <c r="A149" s="23" t="s">
        <v>41</v>
      </c>
      <c r="J149" s="23"/>
      <c r="K149" s="23"/>
      <c r="L149" s="23"/>
      <c r="M149" s="23"/>
      <c r="N149" s="23" t="s">
        <v>1213</v>
      </c>
      <c r="O149" s="23" t="s">
        <v>1214</v>
      </c>
      <c r="P149" s="23" t="s">
        <v>1215</v>
      </c>
      <c r="Q149" s="19" t="s">
        <v>1216</v>
      </c>
      <c r="R149" s="23"/>
      <c r="S149" s="23"/>
      <c r="T149" s="23" t="s">
        <v>1217</v>
      </c>
      <c r="U149" s="23"/>
      <c r="V149" s="23"/>
      <c r="W149" s="23"/>
      <c r="X149" s="23"/>
      <c r="Y149" s="23"/>
      <c r="Z149" s="23"/>
      <c r="AA149" s="23"/>
      <c r="AB149" s="23"/>
      <c r="AC149" s="23"/>
      <c r="AD149" s="23"/>
      <c r="AE149" s="23"/>
      <c r="AF149" s="23"/>
      <c r="AG149" s="23"/>
      <c r="AH149" s="23"/>
      <c r="AI149" s="23"/>
      <c r="AJ149" s="23" t="s">
        <v>36</v>
      </c>
      <c r="AK149" s="20" t="s">
        <v>1218</v>
      </c>
      <c r="AL149" s="23" t="s">
        <v>54</v>
      </c>
      <c r="AM149" s="23" t="s">
        <v>1219</v>
      </c>
      <c r="AN149" s="23" t="s">
        <v>1220</v>
      </c>
    </row>
    <row r="150" spans="1:40" ht="18" customHeight="1" x14ac:dyDescent="0.55000000000000004">
      <c r="A150" s="23" t="s">
        <v>41</v>
      </c>
      <c r="J150" s="23"/>
      <c r="K150" s="23"/>
      <c r="L150" s="23"/>
      <c r="M150" s="23"/>
      <c r="N150" s="17" t="s">
        <v>1221</v>
      </c>
      <c r="O150" s="23" t="s">
        <v>1222</v>
      </c>
      <c r="P150" s="23" t="s">
        <v>1223</v>
      </c>
      <c r="Q150" s="19" t="s">
        <v>1224</v>
      </c>
      <c r="R150" s="23"/>
      <c r="S150" s="23"/>
      <c r="T150" s="20" t="s">
        <v>1225</v>
      </c>
      <c r="U150" s="20"/>
      <c r="V150" s="20"/>
      <c r="W150" s="20"/>
      <c r="X150" s="20"/>
      <c r="Y150" s="20"/>
      <c r="Z150" s="20"/>
      <c r="AA150" s="20"/>
      <c r="AB150" s="20"/>
      <c r="AC150" s="20"/>
      <c r="AD150" s="20"/>
      <c r="AE150" s="20"/>
      <c r="AF150" s="20"/>
      <c r="AG150" s="20"/>
      <c r="AH150" s="20"/>
      <c r="AI150" s="23"/>
      <c r="AJ150" s="23" t="s">
        <v>36</v>
      </c>
      <c r="AK150" s="20" t="s">
        <v>1226</v>
      </c>
      <c r="AL150" s="23" t="s">
        <v>54</v>
      </c>
      <c r="AM150" s="23" t="s">
        <v>1227</v>
      </c>
      <c r="AN150" s="20" t="s">
        <v>1228</v>
      </c>
    </row>
    <row r="151" spans="1:40" ht="18" customHeight="1" x14ac:dyDescent="0.55000000000000004">
      <c r="A151" s="23" t="s">
        <v>41</v>
      </c>
      <c r="J151" s="23"/>
      <c r="K151" s="23"/>
      <c r="L151" s="23"/>
      <c r="M151" s="23"/>
      <c r="N151" s="17" t="s">
        <v>1229</v>
      </c>
      <c r="O151" s="23" t="s">
        <v>1230</v>
      </c>
      <c r="P151" s="23" t="s">
        <v>1231</v>
      </c>
      <c r="Q151" s="19" t="s">
        <v>1232</v>
      </c>
      <c r="R151" s="23"/>
      <c r="S151" s="23"/>
      <c r="T151" s="20" t="s">
        <v>1233</v>
      </c>
      <c r="U151" s="20"/>
      <c r="V151" s="20"/>
      <c r="W151" s="20"/>
      <c r="X151" s="20"/>
      <c r="Y151" s="20"/>
      <c r="Z151" s="20"/>
      <c r="AA151" s="20"/>
      <c r="AB151" s="20"/>
      <c r="AC151" s="20"/>
      <c r="AD151" s="20"/>
      <c r="AE151" s="20"/>
      <c r="AF151" s="20"/>
      <c r="AG151" s="20"/>
      <c r="AH151" s="20"/>
      <c r="AI151" s="23"/>
      <c r="AJ151" s="23" t="s">
        <v>36</v>
      </c>
      <c r="AK151" s="20" t="s">
        <v>1234</v>
      </c>
      <c r="AL151" s="23" t="s">
        <v>54</v>
      </c>
      <c r="AM151" s="23" t="s">
        <v>1235</v>
      </c>
      <c r="AN151" s="20" t="s">
        <v>1236</v>
      </c>
    </row>
    <row r="152" spans="1:40" ht="18" customHeight="1" x14ac:dyDescent="0.55000000000000004">
      <c r="A152" s="23" t="s">
        <v>41</v>
      </c>
      <c r="J152" s="23"/>
      <c r="K152" s="23"/>
      <c r="L152" s="23"/>
      <c r="M152" s="23"/>
      <c r="N152" s="17" t="s">
        <v>1237</v>
      </c>
      <c r="O152" s="23" t="s">
        <v>1238</v>
      </c>
      <c r="P152" s="23" t="s">
        <v>1239</v>
      </c>
      <c r="Q152" s="19" t="s">
        <v>1240</v>
      </c>
      <c r="R152" s="23"/>
      <c r="S152" s="23"/>
      <c r="T152" s="20" t="s">
        <v>1241</v>
      </c>
      <c r="U152" s="20"/>
      <c r="V152" s="20"/>
      <c r="W152" s="20"/>
      <c r="X152" s="20"/>
      <c r="Y152" s="20"/>
      <c r="Z152" s="20"/>
      <c r="AA152" s="20"/>
      <c r="AB152" s="20"/>
      <c r="AC152" s="20"/>
      <c r="AD152" s="20"/>
      <c r="AE152" s="20"/>
      <c r="AF152" s="20"/>
      <c r="AG152" s="20"/>
      <c r="AH152" s="20"/>
      <c r="AI152" s="23"/>
      <c r="AJ152" s="23" t="s">
        <v>36</v>
      </c>
      <c r="AK152" s="20" t="s">
        <v>1242</v>
      </c>
      <c r="AL152" s="23" t="s">
        <v>54</v>
      </c>
      <c r="AM152" s="23" t="s">
        <v>1243</v>
      </c>
      <c r="AN152" s="20" t="s">
        <v>1244</v>
      </c>
    </row>
    <row r="153" spans="1:40" ht="72" customHeight="1" x14ac:dyDescent="0.55000000000000004">
      <c r="A153" s="23" t="s">
        <v>41</v>
      </c>
      <c r="J153" s="23"/>
      <c r="K153" s="23"/>
      <c r="L153" s="23"/>
      <c r="M153" s="23"/>
      <c r="N153" s="17" t="s">
        <v>1245</v>
      </c>
      <c r="O153" s="23" t="s">
        <v>1238</v>
      </c>
      <c r="P153" s="23" t="s">
        <v>1246</v>
      </c>
      <c r="Q153" s="18" t="s">
        <v>1247</v>
      </c>
      <c r="R153" s="23"/>
      <c r="S153" s="23"/>
      <c r="T153" s="20" t="s">
        <v>1248</v>
      </c>
      <c r="U153" s="20"/>
      <c r="V153" s="20"/>
      <c r="W153" s="20"/>
      <c r="X153" s="20"/>
      <c r="Y153" s="20"/>
      <c r="Z153" s="20"/>
      <c r="AA153" s="20"/>
      <c r="AB153" s="20"/>
      <c r="AC153" s="20"/>
      <c r="AD153" s="20"/>
      <c r="AE153" s="20"/>
      <c r="AF153" s="20"/>
      <c r="AG153" s="20"/>
      <c r="AH153" s="20"/>
      <c r="AI153" s="23"/>
      <c r="AJ153" s="23" t="s">
        <v>36</v>
      </c>
      <c r="AK153" s="20" t="s">
        <v>1249</v>
      </c>
      <c r="AL153" s="23" t="s">
        <v>54</v>
      </c>
      <c r="AM153" s="23" t="s">
        <v>1250</v>
      </c>
      <c r="AN153" s="20" t="s">
        <v>1251</v>
      </c>
    </row>
    <row r="154" spans="1:40" ht="72" customHeight="1" x14ac:dyDescent="0.55000000000000004">
      <c r="A154" s="23" t="s">
        <v>41</v>
      </c>
      <c r="J154" s="23"/>
      <c r="K154" s="23"/>
      <c r="L154" s="23"/>
      <c r="M154" s="23"/>
      <c r="N154" s="17" t="s">
        <v>1252</v>
      </c>
      <c r="O154" s="23" t="s">
        <v>1238</v>
      </c>
      <c r="P154" s="23" t="s">
        <v>1253</v>
      </c>
      <c r="Q154" s="21" t="s">
        <v>1254</v>
      </c>
      <c r="R154" s="23"/>
      <c r="S154" s="23"/>
      <c r="T154" s="20" t="s">
        <v>1255</v>
      </c>
      <c r="U154" s="20"/>
      <c r="V154" s="20"/>
      <c r="W154" s="20"/>
      <c r="X154" s="20"/>
      <c r="Y154" s="20"/>
      <c r="Z154" s="20"/>
      <c r="AA154" s="20"/>
      <c r="AB154" s="20"/>
      <c r="AC154" s="20"/>
      <c r="AD154" s="20"/>
      <c r="AE154" s="20"/>
      <c r="AF154" s="20"/>
      <c r="AG154" s="20"/>
      <c r="AH154" s="20"/>
      <c r="AI154" s="23"/>
      <c r="AJ154" s="23" t="s">
        <v>36</v>
      </c>
      <c r="AK154" s="20" t="s">
        <v>1256</v>
      </c>
      <c r="AL154" s="23" t="s">
        <v>54</v>
      </c>
      <c r="AM154" s="23" t="s">
        <v>1257</v>
      </c>
      <c r="AN154" s="20" t="s">
        <v>1258</v>
      </c>
    </row>
    <row r="155" spans="1:40" ht="18" customHeight="1" x14ac:dyDescent="0.55000000000000004">
      <c r="A155" s="23" t="s">
        <v>41</v>
      </c>
      <c r="J155" s="23"/>
      <c r="K155" s="23"/>
      <c r="L155" s="23"/>
      <c r="M155" s="23"/>
      <c r="N155" s="23" t="s">
        <v>1259</v>
      </c>
      <c r="O155" s="23" t="s">
        <v>1260</v>
      </c>
      <c r="P155" s="23" t="s">
        <v>1261</v>
      </c>
      <c r="Q155" s="19" t="s">
        <v>1262</v>
      </c>
      <c r="R155" s="23"/>
      <c r="S155" s="23"/>
      <c r="T155" s="23" t="s">
        <v>1263</v>
      </c>
      <c r="U155" s="23"/>
      <c r="V155" s="23"/>
      <c r="W155" s="23"/>
      <c r="X155" s="23"/>
      <c r="Y155" s="23"/>
      <c r="Z155" s="23"/>
      <c r="AA155" s="23"/>
      <c r="AB155" s="23"/>
      <c r="AC155" s="23"/>
      <c r="AD155" s="23"/>
      <c r="AE155" s="23"/>
      <c r="AF155" s="23"/>
      <c r="AG155" s="23"/>
      <c r="AH155" s="23"/>
      <c r="AI155" s="23"/>
      <c r="AJ155" s="23" t="s">
        <v>36</v>
      </c>
      <c r="AK155" s="20" t="s">
        <v>1264</v>
      </c>
      <c r="AL155" s="23" t="s">
        <v>54</v>
      </c>
      <c r="AM155" s="23" t="s">
        <v>1265</v>
      </c>
      <c r="AN155" s="23" t="s">
        <v>1266</v>
      </c>
    </row>
    <row r="156" spans="1:40" ht="18" customHeight="1" x14ac:dyDescent="0.55000000000000004">
      <c r="A156" s="23" t="s">
        <v>41</v>
      </c>
      <c r="J156" s="23"/>
      <c r="K156" s="23"/>
      <c r="L156" s="23"/>
      <c r="M156" s="23"/>
      <c r="N156" s="23" t="s">
        <v>1267</v>
      </c>
      <c r="O156" s="23" t="s">
        <v>1260</v>
      </c>
      <c r="P156" s="23" t="s">
        <v>1268</v>
      </c>
      <c r="Q156" s="1" t="s">
        <v>1269</v>
      </c>
      <c r="R156" s="23"/>
      <c r="S156" s="23"/>
      <c r="T156" s="23" t="s">
        <v>1270</v>
      </c>
      <c r="U156" s="23"/>
      <c r="V156" s="23"/>
      <c r="W156" s="23"/>
      <c r="X156" s="23"/>
      <c r="Y156" s="23"/>
      <c r="Z156" s="23"/>
      <c r="AA156" s="23"/>
      <c r="AB156" s="23"/>
      <c r="AC156" s="23"/>
      <c r="AD156" s="23"/>
      <c r="AE156" s="23"/>
      <c r="AF156" s="23"/>
      <c r="AG156" s="23"/>
      <c r="AH156" s="23"/>
      <c r="AI156" s="23"/>
      <c r="AJ156" s="23" t="s">
        <v>36</v>
      </c>
      <c r="AK156" s="20" t="s">
        <v>1271</v>
      </c>
      <c r="AL156" s="23" t="s">
        <v>54</v>
      </c>
      <c r="AM156" s="23" t="s">
        <v>1272</v>
      </c>
      <c r="AN156" s="23" t="s">
        <v>1273</v>
      </c>
    </row>
    <row r="157" spans="1:40" ht="72" customHeight="1" x14ac:dyDescent="0.55000000000000004">
      <c r="A157" s="23" t="s">
        <v>41</v>
      </c>
      <c r="J157" s="23"/>
      <c r="K157" s="23"/>
      <c r="L157" s="23"/>
      <c r="M157" s="23"/>
      <c r="N157" s="23" t="s">
        <v>1274</v>
      </c>
      <c r="O157" s="23" t="s">
        <v>1260</v>
      </c>
      <c r="P157" s="23" t="s">
        <v>1275</v>
      </c>
      <c r="Q157" s="21" t="s">
        <v>1276</v>
      </c>
      <c r="R157" s="23"/>
      <c r="S157" s="23"/>
      <c r="T157" s="23" t="s">
        <v>1277</v>
      </c>
      <c r="U157" s="23"/>
      <c r="V157" s="23"/>
      <c r="W157" s="23"/>
      <c r="X157" s="23"/>
      <c r="Y157" s="23"/>
      <c r="Z157" s="23"/>
      <c r="AA157" s="23"/>
      <c r="AB157" s="23"/>
      <c r="AC157" s="23"/>
      <c r="AD157" s="23"/>
      <c r="AE157" s="23"/>
      <c r="AF157" s="23"/>
      <c r="AG157" s="23"/>
      <c r="AH157" s="23"/>
      <c r="AI157" s="23"/>
      <c r="AJ157" s="23" t="s">
        <v>36</v>
      </c>
      <c r="AK157" s="20" t="s">
        <v>1278</v>
      </c>
      <c r="AL157" s="23" t="s">
        <v>54</v>
      </c>
      <c r="AM157" s="23" t="s">
        <v>1279</v>
      </c>
      <c r="AN157" s="23" t="s">
        <v>1280</v>
      </c>
    </row>
    <row r="158" spans="1:40" ht="18" customHeight="1" x14ac:dyDescent="0.55000000000000004">
      <c r="A158" s="23" t="s">
        <v>41</v>
      </c>
      <c r="J158" s="23" t="s">
        <v>1281</v>
      </c>
      <c r="K158" s="23" t="s">
        <v>43</v>
      </c>
      <c r="L158" s="23" t="s">
        <v>44</v>
      </c>
      <c r="M158" s="23" t="s">
        <v>45</v>
      </c>
      <c r="N158" s="23" t="s">
        <v>1282</v>
      </c>
      <c r="O158" s="23" t="s">
        <v>1283</v>
      </c>
      <c r="P158" s="23" t="s">
        <v>1284</v>
      </c>
      <c r="Q158" s="23" t="s">
        <v>1285</v>
      </c>
      <c r="R158" s="23"/>
      <c r="S158" s="23"/>
      <c r="T158" s="23" t="s">
        <v>1286</v>
      </c>
      <c r="U158" s="23"/>
      <c r="V158" s="23"/>
      <c r="W158" s="23"/>
      <c r="X158" s="23"/>
      <c r="Y158" s="23"/>
      <c r="Z158" s="23"/>
      <c r="AA158" s="23"/>
      <c r="AB158" s="23"/>
      <c r="AC158" s="23"/>
      <c r="AD158" s="23"/>
      <c r="AE158" s="23"/>
      <c r="AF158" s="23"/>
      <c r="AG158" s="23"/>
      <c r="AH158" s="23"/>
      <c r="AI158" s="23"/>
      <c r="AJ158" s="23" t="s">
        <v>36</v>
      </c>
      <c r="AK158" s="20" t="s">
        <v>1287</v>
      </c>
      <c r="AL158" s="23" t="s">
        <v>54</v>
      </c>
      <c r="AM158" s="23" t="s">
        <v>1288</v>
      </c>
      <c r="AN158" s="23" t="s">
        <v>1289</v>
      </c>
    </row>
    <row r="159" spans="1:40" ht="18" customHeight="1" x14ac:dyDescent="0.55000000000000004">
      <c r="A159" s="23" t="s">
        <v>41</v>
      </c>
      <c r="J159" s="23"/>
      <c r="K159" s="23"/>
      <c r="L159" s="23"/>
      <c r="M159" s="23"/>
      <c r="N159" s="23" t="s">
        <v>1290</v>
      </c>
      <c r="O159" s="23" t="s">
        <v>1291</v>
      </c>
      <c r="P159" s="23" t="s">
        <v>1292</v>
      </c>
      <c r="Q159" s="23" t="s">
        <v>1293</v>
      </c>
      <c r="R159" s="23"/>
      <c r="S159" s="23"/>
      <c r="T159" s="23" t="s">
        <v>1294</v>
      </c>
      <c r="U159" s="23"/>
      <c r="V159" s="23"/>
      <c r="W159" s="23"/>
      <c r="X159" s="23"/>
      <c r="Y159" s="23"/>
      <c r="Z159" s="23"/>
      <c r="AA159" s="23"/>
      <c r="AB159" s="23"/>
      <c r="AC159" s="23"/>
      <c r="AD159" s="23"/>
      <c r="AE159" s="23"/>
      <c r="AF159" s="23"/>
      <c r="AG159" s="23"/>
      <c r="AH159" s="23"/>
      <c r="AI159" s="23"/>
      <c r="AJ159" s="23" t="s">
        <v>36</v>
      </c>
      <c r="AK159" s="20" t="s">
        <v>1295</v>
      </c>
      <c r="AL159" s="23" t="s">
        <v>54</v>
      </c>
      <c r="AM159" s="23" t="s">
        <v>1296</v>
      </c>
      <c r="AN159" s="23" t="s">
        <v>1297</v>
      </c>
    </row>
    <row r="160" spans="1:40" ht="18" customHeight="1" x14ac:dyDescent="0.55000000000000004">
      <c r="A160" s="23" t="s">
        <v>41</v>
      </c>
      <c r="J160" s="23"/>
      <c r="K160" s="23"/>
      <c r="L160" s="23"/>
      <c r="M160" s="23"/>
      <c r="N160" s="23" t="s">
        <v>1298</v>
      </c>
      <c r="O160" s="23" t="s">
        <v>1299</v>
      </c>
      <c r="P160" s="23" t="s">
        <v>1300</v>
      </c>
      <c r="Q160" s="23" t="s">
        <v>1301</v>
      </c>
      <c r="R160" s="23"/>
      <c r="S160" s="23"/>
      <c r="T160" s="23" t="s">
        <v>1302</v>
      </c>
      <c r="U160" s="23"/>
      <c r="V160" s="23"/>
      <c r="W160" s="23"/>
      <c r="X160" s="23"/>
      <c r="Y160" s="23"/>
      <c r="Z160" s="23"/>
      <c r="AA160" s="23"/>
      <c r="AB160" s="23"/>
      <c r="AC160" s="23"/>
      <c r="AD160" s="23"/>
      <c r="AE160" s="23"/>
      <c r="AF160" s="23"/>
      <c r="AG160" s="23"/>
      <c r="AH160" s="23"/>
      <c r="AI160" s="23"/>
      <c r="AJ160" s="23" t="s">
        <v>36</v>
      </c>
      <c r="AK160" s="20" t="s">
        <v>1303</v>
      </c>
      <c r="AL160" s="23" t="s">
        <v>54</v>
      </c>
      <c r="AM160" s="23" t="s">
        <v>1304</v>
      </c>
      <c r="AN160" s="23" t="s">
        <v>1305</v>
      </c>
    </row>
    <row r="161" spans="1:40" ht="18" customHeight="1" x14ac:dyDescent="0.55000000000000004">
      <c r="A161" s="23" t="s">
        <v>41</v>
      </c>
      <c r="J161" s="23"/>
      <c r="K161" s="23"/>
      <c r="L161" s="23"/>
      <c r="M161" s="23"/>
      <c r="N161" s="23" t="s">
        <v>1306</v>
      </c>
      <c r="O161" s="23" t="s">
        <v>1307</v>
      </c>
      <c r="P161" s="23" t="s">
        <v>1308</v>
      </c>
      <c r="Q161" s="23" t="s">
        <v>1309</v>
      </c>
      <c r="R161" s="23"/>
      <c r="S161" s="23"/>
      <c r="T161" s="23" t="s">
        <v>1310</v>
      </c>
      <c r="U161" s="23"/>
      <c r="V161" s="23"/>
      <c r="W161" s="23"/>
      <c r="X161" s="23"/>
      <c r="Y161" s="23"/>
      <c r="Z161" s="23"/>
      <c r="AA161" s="23"/>
      <c r="AB161" s="23"/>
      <c r="AC161" s="23"/>
      <c r="AD161" s="23"/>
      <c r="AE161" s="23"/>
      <c r="AF161" s="23"/>
      <c r="AG161" s="23"/>
      <c r="AH161" s="23"/>
      <c r="AI161" s="23"/>
      <c r="AJ161" s="23" t="s">
        <v>36</v>
      </c>
      <c r="AK161" s="20" t="s">
        <v>1311</v>
      </c>
      <c r="AL161" s="23" t="s">
        <v>54</v>
      </c>
      <c r="AM161" s="23" t="s">
        <v>1312</v>
      </c>
      <c r="AN161" s="23" t="s">
        <v>1313</v>
      </c>
    </row>
    <row r="162" spans="1:40" ht="18" customHeight="1" x14ac:dyDescent="0.55000000000000004">
      <c r="A162" s="23" t="s">
        <v>41</v>
      </c>
      <c r="J162" s="23"/>
      <c r="K162" s="23"/>
      <c r="L162" s="23"/>
      <c r="M162" s="23"/>
      <c r="N162" s="23" t="s">
        <v>1314</v>
      </c>
      <c r="O162" s="23" t="s">
        <v>1315</v>
      </c>
      <c r="P162" s="23" t="s">
        <v>1316</v>
      </c>
      <c r="Q162" s="23" t="s">
        <v>1317</v>
      </c>
      <c r="R162" s="23"/>
      <c r="S162" s="23"/>
      <c r="T162" s="23" t="s">
        <v>1318</v>
      </c>
      <c r="U162" s="23"/>
      <c r="V162" s="23"/>
      <c r="W162" s="23"/>
      <c r="X162" s="23"/>
      <c r="Y162" s="23"/>
      <c r="Z162" s="23"/>
      <c r="AA162" s="23"/>
      <c r="AB162" s="23"/>
      <c r="AC162" s="23"/>
      <c r="AD162" s="23"/>
      <c r="AE162" s="23"/>
      <c r="AF162" s="23"/>
      <c r="AG162" s="23"/>
      <c r="AH162" s="23"/>
      <c r="AI162" s="23"/>
      <c r="AJ162" s="23" t="s">
        <v>36</v>
      </c>
      <c r="AK162" s="20" t="s">
        <v>1319</v>
      </c>
      <c r="AL162" s="23" t="s">
        <v>54</v>
      </c>
      <c r="AM162" s="23" t="s">
        <v>1320</v>
      </c>
      <c r="AN162" s="23" t="s">
        <v>1321</v>
      </c>
    </row>
    <row r="163" spans="1:40" ht="18" customHeight="1" x14ac:dyDescent="0.55000000000000004">
      <c r="A163" s="23" t="s">
        <v>41</v>
      </c>
      <c r="J163" s="23"/>
      <c r="K163" s="23"/>
      <c r="L163" s="23"/>
      <c r="M163" s="23"/>
      <c r="N163" s="23" t="s">
        <v>1322</v>
      </c>
      <c r="O163" s="23" t="s">
        <v>1323</v>
      </c>
      <c r="P163" s="23" t="s">
        <v>1324</v>
      </c>
      <c r="Q163" s="23" t="s">
        <v>1325</v>
      </c>
      <c r="R163" s="23"/>
      <c r="S163" s="23"/>
      <c r="T163" s="23" t="s">
        <v>1326</v>
      </c>
      <c r="U163" s="23"/>
      <c r="V163" s="23"/>
      <c r="W163" s="23"/>
      <c r="X163" s="23"/>
      <c r="Y163" s="23"/>
      <c r="Z163" s="23"/>
      <c r="AA163" s="23"/>
      <c r="AB163" s="23"/>
      <c r="AC163" s="23"/>
      <c r="AD163" s="23"/>
      <c r="AE163" s="23"/>
      <c r="AF163" s="23"/>
      <c r="AG163" s="23"/>
      <c r="AH163" s="23"/>
      <c r="AI163" s="23"/>
      <c r="AJ163" s="23" t="s">
        <v>36</v>
      </c>
      <c r="AK163" s="20" t="s">
        <v>1327</v>
      </c>
      <c r="AL163" s="23" t="s">
        <v>54</v>
      </c>
      <c r="AM163" s="23" t="s">
        <v>1328</v>
      </c>
      <c r="AN163" s="23" t="s">
        <v>1329</v>
      </c>
    </row>
    <row r="164" spans="1:40" ht="18" customHeight="1" x14ac:dyDescent="0.55000000000000004">
      <c r="A164" s="23" t="s">
        <v>41</v>
      </c>
      <c r="J164" s="23"/>
      <c r="K164" s="23"/>
      <c r="L164" s="23"/>
      <c r="M164" s="23"/>
      <c r="N164" s="23" t="s">
        <v>1330</v>
      </c>
      <c r="O164" s="23" t="s">
        <v>1331</v>
      </c>
      <c r="P164" s="23" t="s">
        <v>1332</v>
      </c>
      <c r="Q164" s="19" t="s">
        <v>1333</v>
      </c>
      <c r="R164" s="23"/>
      <c r="S164" s="23"/>
      <c r="T164" s="23" t="s">
        <v>1334</v>
      </c>
      <c r="U164" s="23"/>
      <c r="V164" s="23"/>
      <c r="W164" s="23"/>
      <c r="X164" s="23"/>
      <c r="Y164" s="23"/>
      <c r="Z164" s="23"/>
      <c r="AA164" s="23"/>
      <c r="AB164" s="23"/>
      <c r="AC164" s="23"/>
      <c r="AD164" s="23"/>
      <c r="AE164" s="23"/>
      <c r="AF164" s="23"/>
      <c r="AG164" s="23"/>
      <c r="AH164" s="23"/>
      <c r="AI164" s="23"/>
      <c r="AJ164" s="23" t="s">
        <v>36</v>
      </c>
      <c r="AK164" s="20" t="s">
        <v>1335</v>
      </c>
      <c r="AL164" s="23" t="s">
        <v>54</v>
      </c>
      <c r="AM164" s="23" t="s">
        <v>1336</v>
      </c>
      <c r="AN164" s="23" t="s">
        <v>1337</v>
      </c>
    </row>
    <row r="165" spans="1:40" ht="18" customHeight="1" x14ac:dyDescent="0.55000000000000004">
      <c r="A165" s="23" t="s">
        <v>41</v>
      </c>
      <c r="J165" s="23"/>
      <c r="K165" s="23"/>
      <c r="L165" s="23"/>
      <c r="M165" s="23"/>
      <c r="N165" s="23" t="s">
        <v>1338</v>
      </c>
      <c r="O165" s="23" t="s">
        <v>1339</v>
      </c>
      <c r="P165" s="23" t="s">
        <v>1340</v>
      </c>
      <c r="Q165" s="19" t="s">
        <v>1341</v>
      </c>
      <c r="R165" s="23"/>
      <c r="S165" s="23"/>
      <c r="T165" s="23" t="s">
        <v>1342</v>
      </c>
      <c r="U165" s="23"/>
      <c r="V165" s="23"/>
      <c r="W165" s="23"/>
      <c r="X165" s="23"/>
      <c r="Y165" s="23"/>
      <c r="Z165" s="23"/>
      <c r="AA165" s="23"/>
      <c r="AB165" s="23"/>
      <c r="AC165" s="23"/>
      <c r="AD165" s="23"/>
      <c r="AE165" s="23"/>
      <c r="AF165" s="23"/>
      <c r="AG165" s="23"/>
      <c r="AH165" s="23"/>
      <c r="AI165" s="23"/>
      <c r="AJ165" s="23" t="s">
        <v>36</v>
      </c>
      <c r="AK165" s="20" t="s">
        <v>1343</v>
      </c>
      <c r="AL165" s="23" t="s">
        <v>54</v>
      </c>
      <c r="AM165" s="23" t="s">
        <v>1344</v>
      </c>
      <c r="AN165" s="23" t="s">
        <v>1345</v>
      </c>
    </row>
    <row r="166" spans="1:40" ht="18" customHeight="1" x14ac:dyDescent="0.55000000000000004">
      <c r="A166" s="23" t="s">
        <v>41</v>
      </c>
      <c r="J166" s="23"/>
      <c r="K166" s="23"/>
      <c r="L166" s="23"/>
      <c r="M166" s="23"/>
      <c r="N166" s="23" t="s">
        <v>1346</v>
      </c>
      <c r="O166" s="23" t="s">
        <v>1347</v>
      </c>
      <c r="P166" s="23" t="s">
        <v>1348</v>
      </c>
      <c r="Q166" s="19" t="s">
        <v>1349</v>
      </c>
      <c r="R166" s="23"/>
      <c r="S166" s="23"/>
      <c r="T166" s="23" t="s">
        <v>1350</v>
      </c>
      <c r="U166" s="23"/>
      <c r="V166" s="23"/>
      <c r="W166" s="23"/>
      <c r="X166" s="23"/>
      <c r="Y166" s="23"/>
      <c r="Z166" s="23"/>
      <c r="AA166" s="23"/>
      <c r="AB166" s="23"/>
      <c r="AC166" s="23"/>
      <c r="AD166" s="23"/>
      <c r="AE166" s="23"/>
      <c r="AF166" s="23"/>
      <c r="AG166" s="23"/>
      <c r="AH166" s="23"/>
      <c r="AI166" s="23"/>
      <c r="AJ166" s="23" t="s">
        <v>36</v>
      </c>
      <c r="AK166" s="20" t="s">
        <v>1351</v>
      </c>
      <c r="AL166" s="23" t="s">
        <v>54</v>
      </c>
      <c r="AM166" s="23" t="s">
        <v>1352</v>
      </c>
      <c r="AN166" s="23" t="s">
        <v>1353</v>
      </c>
    </row>
    <row r="167" spans="1:40" ht="18" customHeight="1" x14ac:dyDescent="0.55000000000000004">
      <c r="A167" s="23" t="s">
        <v>41</v>
      </c>
      <c r="J167" s="23"/>
      <c r="K167" s="23"/>
      <c r="L167" s="23"/>
      <c r="M167" s="23"/>
      <c r="N167" s="23" t="s">
        <v>1354</v>
      </c>
      <c r="O167" s="23" t="s">
        <v>1355</v>
      </c>
      <c r="P167" s="23" t="s">
        <v>1356</v>
      </c>
      <c r="Q167" s="19" t="s">
        <v>1357</v>
      </c>
      <c r="R167" s="23"/>
      <c r="S167" s="23"/>
      <c r="T167" s="23" t="s">
        <v>1358</v>
      </c>
      <c r="U167" s="23"/>
      <c r="V167" s="23"/>
      <c r="W167" s="23"/>
      <c r="X167" s="23"/>
      <c r="Y167" s="23"/>
      <c r="Z167" s="23"/>
      <c r="AA167" s="23"/>
      <c r="AB167" s="23"/>
      <c r="AC167" s="23"/>
      <c r="AD167" s="23"/>
      <c r="AE167" s="23"/>
      <c r="AF167" s="23"/>
      <c r="AG167" s="23"/>
      <c r="AH167" s="23"/>
      <c r="AI167" s="23"/>
      <c r="AJ167" s="23" t="s">
        <v>36</v>
      </c>
      <c r="AK167" s="20" t="s">
        <v>1359</v>
      </c>
      <c r="AL167" s="23" t="s">
        <v>54</v>
      </c>
      <c r="AM167" s="23" t="s">
        <v>1360</v>
      </c>
      <c r="AN167" s="23" t="s">
        <v>1361</v>
      </c>
    </row>
    <row r="168" spans="1:40" ht="18" customHeight="1" x14ac:dyDescent="0.55000000000000004">
      <c r="A168" s="23" t="s">
        <v>41</v>
      </c>
      <c r="J168" s="23" t="s">
        <v>1362</v>
      </c>
      <c r="K168" s="23" t="s">
        <v>43</v>
      </c>
      <c r="L168" s="23" t="s">
        <v>44</v>
      </c>
      <c r="M168" s="23" t="s">
        <v>45</v>
      </c>
      <c r="N168" s="17" t="s">
        <v>1363</v>
      </c>
      <c r="O168" s="23" t="s">
        <v>1364</v>
      </c>
      <c r="P168" s="23" t="s">
        <v>1365</v>
      </c>
      <c r="Q168" s="19" t="s">
        <v>1366</v>
      </c>
      <c r="R168" s="23"/>
      <c r="S168" s="23"/>
      <c r="T168" s="20" t="s">
        <v>1367</v>
      </c>
      <c r="U168" s="23" t="s">
        <v>1368</v>
      </c>
      <c r="V168" s="20"/>
      <c r="W168" s="20"/>
      <c r="X168" s="20"/>
      <c r="Y168" s="20"/>
      <c r="Z168" s="20"/>
      <c r="AA168" s="20"/>
      <c r="AB168" s="20"/>
      <c r="AC168" s="20"/>
      <c r="AD168" s="20"/>
      <c r="AE168" s="20"/>
      <c r="AF168" s="20"/>
      <c r="AG168" s="20"/>
      <c r="AH168" s="20"/>
      <c r="AI168" s="23"/>
      <c r="AJ168" s="23" t="s">
        <v>36</v>
      </c>
      <c r="AK168" s="20" t="s">
        <v>1369</v>
      </c>
      <c r="AL168" s="23" t="s">
        <v>54</v>
      </c>
      <c r="AM168" s="23" t="s">
        <v>1370</v>
      </c>
      <c r="AN168" s="20" t="s">
        <v>1371</v>
      </c>
    </row>
    <row r="169" spans="1:40" ht="18" customHeight="1" x14ac:dyDescent="0.55000000000000004">
      <c r="A169" s="23" t="s">
        <v>41</v>
      </c>
      <c r="J169" s="23"/>
      <c r="K169" s="23"/>
      <c r="L169" s="23"/>
      <c r="M169" s="23"/>
      <c r="N169" s="17" t="s">
        <v>1372</v>
      </c>
      <c r="O169" s="23" t="s">
        <v>1364</v>
      </c>
      <c r="P169" s="23" t="s">
        <v>1373</v>
      </c>
      <c r="Q169" s="1" t="s">
        <v>1374</v>
      </c>
      <c r="R169" s="23"/>
      <c r="S169" s="23"/>
      <c r="T169" s="20" t="s">
        <v>1375</v>
      </c>
      <c r="U169" s="23" t="s">
        <v>1376</v>
      </c>
      <c r="V169" s="23" t="s">
        <v>1377</v>
      </c>
      <c r="W169" s="23" t="s">
        <v>1378</v>
      </c>
      <c r="X169" s="23" t="s">
        <v>1379</v>
      </c>
      <c r="Y169" s="20" t="s">
        <v>1380</v>
      </c>
      <c r="Z169" s="20" t="s">
        <v>1381</v>
      </c>
      <c r="AA169" s="20" t="s">
        <v>1382</v>
      </c>
      <c r="AB169" s="20" t="s">
        <v>1383</v>
      </c>
      <c r="AC169" s="20" t="s">
        <v>1384</v>
      </c>
      <c r="AD169" s="20"/>
      <c r="AE169" s="20"/>
      <c r="AF169" s="20"/>
      <c r="AG169" s="20"/>
      <c r="AH169" s="20"/>
      <c r="AI169" s="23"/>
      <c r="AJ169" s="23" t="s">
        <v>36</v>
      </c>
      <c r="AK169" s="20" t="s">
        <v>1385</v>
      </c>
      <c r="AL169" s="23" t="s">
        <v>54</v>
      </c>
      <c r="AM169" s="23" t="s">
        <v>1386</v>
      </c>
      <c r="AN169" s="20" t="s">
        <v>1387</v>
      </c>
    </row>
    <row r="170" spans="1:40" ht="18" customHeight="1" x14ac:dyDescent="0.55000000000000004">
      <c r="A170" s="23" t="s">
        <v>41</v>
      </c>
      <c r="J170" s="23"/>
      <c r="K170" s="23"/>
      <c r="L170" s="23"/>
      <c r="M170" s="23"/>
      <c r="N170" s="17" t="s">
        <v>1388</v>
      </c>
      <c r="O170" s="23" t="s">
        <v>1364</v>
      </c>
      <c r="P170" s="23" t="s">
        <v>1389</v>
      </c>
      <c r="Q170" s="1" t="s">
        <v>1390</v>
      </c>
      <c r="R170" s="23"/>
      <c r="S170" s="23"/>
      <c r="T170" s="20" t="s">
        <v>1391</v>
      </c>
      <c r="U170" s="20" t="s">
        <v>1392</v>
      </c>
      <c r="V170" s="20"/>
      <c r="W170" s="20"/>
      <c r="X170" s="20"/>
      <c r="Y170" s="20"/>
      <c r="Z170" s="20"/>
      <c r="AA170" s="20"/>
      <c r="AB170" s="20"/>
      <c r="AC170" s="20"/>
      <c r="AD170" s="20"/>
      <c r="AE170" s="20"/>
      <c r="AF170" s="20"/>
      <c r="AG170" s="20"/>
      <c r="AH170" s="20"/>
      <c r="AI170" s="23"/>
      <c r="AJ170" s="23" t="s">
        <v>36</v>
      </c>
      <c r="AK170" s="20" t="s">
        <v>1393</v>
      </c>
      <c r="AL170" s="23" t="s">
        <v>54</v>
      </c>
      <c r="AM170" s="23" t="s">
        <v>1394</v>
      </c>
      <c r="AN170" s="20" t="s">
        <v>1395</v>
      </c>
    </row>
    <row r="171" spans="1:40" ht="18" customHeight="1" x14ac:dyDescent="0.55000000000000004">
      <c r="A171" s="23" t="s">
        <v>41</v>
      </c>
      <c r="J171" s="23"/>
      <c r="K171" s="23"/>
      <c r="L171" s="23"/>
      <c r="M171" s="23"/>
      <c r="N171" s="17" t="s">
        <v>1396</v>
      </c>
      <c r="O171" s="23" t="s">
        <v>1364</v>
      </c>
      <c r="P171" s="23" t="s">
        <v>1397</v>
      </c>
      <c r="Q171" s="1" t="s">
        <v>1398</v>
      </c>
      <c r="R171" s="23"/>
      <c r="S171" s="23"/>
      <c r="T171" s="20" t="s">
        <v>1399</v>
      </c>
      <c r="U171" s="20" t="s">
        <v>1400</v>
      </c>
      <c r="V171" s="20"/>
      <c r="W171" s="20"/>
      <c r="X171" s="20"/>
      <c r="Y171" s="20"/>
      <c r="Z171" s="20"/>
      <c r="AA171" s="20"/>
      <c r="AB171" s="20"/>
      <c r="AC171" s="20"/>
      <c r="AD171" s="20"/>
      <c r="AE171" s="20"/>
      <c r="AF171" s="20"/>
      <c r="AG171" s="20"/>
      <c r="AH171" s="20"/>
      <c r="AI171" s="23"/>
      <c r="AJ171" s="23" t="s">
        <v>36</v>
      </c>
      <c r="AK171" s="20" t="s">
        <v>1401</v>
      </c>
      <c r="AL171" s="23" t="s">
        <v>54</v>
      </c>
      <c r="AM171" s="23" t="s">
        <v>1402</v>
      </c>
      <c r="AN171" s="20" t="s">
        <v>1403</v>
      </c>
    </row>
    <row r="172" spans="1:40" ht="18" customHeight="1" x14ac:dyDescent="0.55000000000000004">
      <c r="A172" s="23" t="s">
        <v>41</v>
      </c>
      <c r="J172" s="23"/>
      <c r="K172" s="23"/>
      <c r="L172" s="23"/>
      <c r="M172" s="23"/>
      <c r="N172" s="17" t="s">
        <v>1404</v>
      </c>
      <c r="O172" s="23" t="s">
        <v>1364</v>
      </c>
      <c r="P172" s="23" t="s">
        <v>1405</v>
      </c>
      <c r="Q172" s="1" t="s">
        <v>1406</v>
      </c>
      <c r="R172" s="23"/>
      <c r="S172" s="23"/>
      <c r="T172" s="20" t="s">
        <v>1407</v>
      </c>
      <c r="U172" s="20" t="s">
        <v>1408</v>
      </c>
      <c r="V172" s="20"/>
      <c r="W172" s="20"/>
      <c r="X172" s="20"/>
      <c r="Y172" s="20"/>
      <c r="Z172" s="20"/>
      <c r="AA172" s="20"/>
      <c r="AB172" s="20"/>
      <c r="AC172" s="20"/>
      <c r="AD172" s="20"/>
      <c r="AE172" s="20"/>
      <c r="AF172" s="20"/>
      <c r="AG172" s="20"/>
      <c r="AH172" s="20"/>
      <c r="AI172" s="23"/>
      <c r="AJ172" s="23" t="s">
        <v>36</v>
      </c>
      <c r="AK172" s="20" t="s">
        <v>1409</v>
      </c>
      <c r="AL172" s="23" t="s">
        <v>54</v>
      </c>
      <c r="AM172" s="23" t="s">
        <v>1410</v>
      </c>
      <c r="AN172" s="20" t="s">
        <v>1411</v>
      </c>
    </row>
    <row r="173" spans="1:40" ht="18" customHeight="1" x14ac:dyDescent="0.55000000000000004">
      <c r="A173" s="23" t="s">
        <v>41</v>
      </c>
      <c r="J173" s="23"/>
      <c r="K173" s="23"/>
      <c r="L173" s="23"/>
      <c r="M173" s="23"/>
      <c r="N173" s="17" t="s">
        <v>1412</v>
      </c>
      <c r="O173" s="23" t="s">
        <v>1364</v>
      </c>
      <c r="P173" s="23" t="s">
        <v>1413</v>
      </c>
      <c r="Q173" s="1" t="s">
        <v>1414</v>
      </c>
      <c r="R173" s="23"/>
      <c r="S173" s="23"/>
      <c r="T173" s="20" t="s">
        <v>1415</v>
      </c>
      <c r="U173" s="20"/>
      <c r="V173" s="20"/>
      <c r="W173" s="20"/>
      <c r="X173" s="20"/>
      <c r="Y173" s="20"/>
      <c r="Z173" s="20"/>
      <c r="AA173" s="20"/>
      <c r="AB173" s="20"/>
      <c r="AC173" s="20"/>
      <c r="AD173" s="20"/>
      <c r="AE173" s="20"/>
      <c r="AF173" s="20"/>
      <c r="AG173" s="20"/>
      <c r="AH173" s="20"/>
      <c r="AI173" s="23"/>
      <c r="AJ173" s="23" t="s">
        <v>36</v>
      </c>
      <c r="AK173" s="20" t="s">
        <v>1416</v>
      </c>
      <c r="AL173" s="23" t="s">
        <v>54</v>
      </c>
      <c r="AM173" s="23" t="s">
        <v>1417</v>
      </c>
      <c r="AN173" s="20" t="s">
        <v>1418</v>
      </c>
    </row>
    <row r="174" spans="1:40" ht="18" customHeight="1" x14ac:dyDescent="0.55000000000000004">
      <c r="A174" s="23" t="s">
        <v>41</v>
      </c>
      <c r="J174" s="23"/>
      <c r="K174" s="23"/>
      <c r="L174" s="23"/>
      <c r="M174" s="23"/>
      <c r="N174" s="17" t="s">
        <v>1419</v>
      </c>
      <c r="O174" s="23" t="s">
        <v>1364</v>
      </c>
      <c r="P174" s="23" t="s">
        <v>1420</v>
      </c>
      <c r="Q174" s="1" t="s">
        <v>1421</v>
      </c>
      <c r="R174" s="23"/>
      <c r="S174" s="23"/>
      <c r="T174" s="20" t="s">
        <v>1422</v>
      </c>
      <c r="U174" s="23" t="s">
        <v>1423</v>
      </c>
      <c r="V174" s="23" t="s">
        <v>1424</v>
      </c>
      <c r="W174" s="23" t="s">
        <v>1425</v>
      </c>
      <c r="X174" s="23" t="s">
        <v>1426</v>
      </c>
      <c r="Y174" s="20" t="s">
        <v>1427</v>
      </c>
      <c r="Z174" s="20" t="s">
        <v>1428</v>
      </c>
      <c r="AA174" s="20" t="s">
        <v>1429</v>
      </c>
      <c r="AB174" s="20" t="s">
        <v>1430</v>
      </c>
      <c r="AC174" s="20" t="s">
        <v>1431</v>
      </c>
      <c r="AD174" s="20"/>
      <c r="AE174" s="20"/>
      <c r="AF174" s="20"/>
      <c r="AG174" s="20"/>
      <c r="AH174" s="20"/>
      <c r="AI174" s="23"/>
      <c r="AJ174" s="23" t="s">
        <v>36</v>
      </c>
      <c r="AK174" s="20" t="s">
        <v>1432</v>
      </c>
      <c r="AL174" s="23" t="s">
        <v>54</v>
      </c>
      <c r="AM174" s="23" t="s">
        <v>1433</v>
      </c>
      <c r="AN174" s="20" t="s">
        <v>1434</v>
      </c>
    </row>
    <row r="175" spans="1:40" ht="18" customHeight="1" x14ac:dyDescent="0.55000000000000004">
      <c r="A175" s="23" t="s">
        <v>41</v>
      </c>
      <c r="J175" s="23"/>
      <c r="K175" s="23"/>
      <c r="L175" s="23"/>
      <c r="M175" s="23"/>
      <c r="N175" s="17" t="s">
        <v>1435</v>
      </c>
      <c r="O175" s="23" t="s">
        <v>1364</v>
      </c>
      <c r="P175" s="23" t="s">
        <v>1436</v>
      </c>
      <c r="Q175" s="1" t="s">
        <v>1437</v>
      </c>
      <c r="R175" s="23"/>
      <c r="S175" s="23"/>
      <c r="T175" s="20" t="s">
        <v>1438</v>
      </c>
      <c r="U175" s="20" t="s">
        <v>1439</v>
      </c>
      <c r="V175" s="20"/>
      <c r="W175" s="20"/>
      <c r="X175" s="20"/>
      <c r="Y175" s="20"/>
      <c r="Z175" s="20"/>
      <c r="AA175" s="20"/>
      <c r="AB175" s="20"/>
      <c r="AC175" s="20"/>
      <c r="AD175" s="20"/>
      <c r="AE175" s="20"/>
      <c r="AF175" s="20"/>
      <c r="AG175" s="20"/>
      <c r="AH175" s="20"/>
      <c r="AI175" s="23"/>
      <c r="AJ175" s="23" t="s">
        <v>36</v>
      </c>
      <c r="AK175" s="20" t="s">
        <v>1440</v>
      </c>
      <c r="AL175" s="23" t="s">
        <v>54</v>
      </c>
      <c r="AM175" s="23" t="s">
        <v>1441</v>
      </c>
      <c r="AN175" s="20" t="s">
        <v>1442</v>
      </c>
    </row>
    <row r="176" spans="1:40" ht="18" customHeight="1" x14ac:dyDescent="0.55000000000000004">
      <c r="A176" s="23" t="s">
        <v>41</v>
      </c>
      <c r="J176" s="23"/>
      <c r="K176" s="23"/>
      <c r="L176" s="23"/>
      <c r="M176" s="23"/>
      <c r="N176" s="17" t="s">
        <v>1443</v>
      </c>
      <c r="O176" s="23" t="s">
        <v>1364</v>
      </c>
      <c r="P176" s="23" t="s">
        <v>1444</v>
      </c>
      <c r="Q176" s="1" t="s">
        <v>1445</v>
      </c>
      <c r="R176" s="23"/>
      <c r="S176" s="23"/>
      <c r="T176" s="20" t="s">
        <v>1446</v>
      </c>
      <c r="U176" s="20" t="s">
        <v>1447</v>
      </c>
      <c r="V176" s="20"/>
      <c r="W176" s="20"/>
      <c r="X176" s="20"/>
      <c r="Y176" s="20"/>
      <c r="Z176" s="20"/>
      <c r="AA176" s="20"/>
      <c r="AB176" s="20"/>
      <c r="AC176" s="20"/>
      <c r="AD176" s="20"/>
      <c r="AE176" s="20"/>
      <c r="AF176" s="20"/>
      <c r="AG176" s="20"/>
      <c r="AH176" s="20"/>
      <c r="AI176" s="23"/>
      <c r="AJ176" s="23" t="s">
        <v>36</v>
      </c>
      <c r="AK176" s="20" t="s">
        <v>1448</v>
      </c>
      <c r="AL176" s="23" t="s">
        <v>54</v>
      </c>
      <c r="AM176" s="23" t="s">
        <v>1449</v>
      </c>
      <c r="AN176" s="20" t="s">
        <v>1450</v>
      </c>
    </row>
    <row r="177" spans="1:40" ht="18" customHeight="1" x14ac:dyDescent="0.55000000000000004">
      <c r="A177" s="23" t="s">
        <v>41</v>
      </c>
      <c r="J177" s="23"/>
      <c r="K177" s="23"/>
      <c r="L177" s="23"/>
      <c r="M177" s="23"/>
      <c r="N177" s="17" t="s">
        <v>1451</v>
      </c>
      <c r="O177" s="23" t="s">
        <v>1364</v>
      </c>
      <c r="P177" s="23" t="s">
        <v>1452</v>
      </c>
      <c r="Q177" s="1" t="s">
        <v>1453</v>
      </c>
      <c r="R177" s="23"/>
      <c r="S177" s="23"/>
      <c r="T177" s="20" t="s">
        <v>1454</v>
      </c>
      <c r="U177" s="20" t="s">
        <v>1455</v>
      </c>
      <c r="V177" s="20"/>
      <c r="W177" s="20"/>
      <c r="X177" s="20"/>
      <c r="Y177" s="20"/>
      <c r="Z177" s="20"/>
      <c r="AA177" s="20"/>
      <c r="AB177" s="20"/>
      <c r="AC177" s="20"/>
      <c r="AD177" s="20"/>
      <c r="AE177" s="20"/>
      <c r="AF177" s="20"/>
      <c r="AG177" s="20"/>
      <c r="AH177" s="20"/>
      <c r="AI177" s="23"/>
      <c r="AJ177" s="23" t="s">
        <v>36</v>
      </c>
      <c r="AK177" s="20" t="s">
        <v>1456</v>
      </c>
      <c r="AL177" s="23" t="s">
        <v>54</v>
      </c>
      <c r="AM177" s="23" t="s">
        <v>1457</v>
      </c>
      <c r="AN177" s="20" t="s">
        <v>1458</v>
      </c>
    </row>
    <row r="178" spans="1:40" ht="18" customHeight="1" x14ac:dyDescent="0.55000000000000004">
      <c r="A178" s="23" t="s">
        <v>41</v>
      </c>
      <c r="J178" s="23"/>
      <c r="K178" s="23"/>
      <c r="L178" s="23"/>
      <c r="M178" s="23"/>
      <c r="N178" s="17" t="s">
        <v>1459</v>
      </c>
      <c r="O178" s="23" t="s">
        <v>1364</v>
      </c>
      <c r="P178" s="23" t="s">
        <v>1460</v>
      </c>
      <c r="Q178" s="1" t="s">
        <v>1461</v>
      </c>
      <c r="R178" s="23"/>
      <c r="S178" s="23"/>
      <c r="T178" s="20" t="s">
        <v>1462</v>
      </c>
      <c r="U178" s="20"/>
      <c r="V178" s="20"/>
      <c r="W178" s="20"/>
      <c r="X178" s="20"/>
      <c r="Y178" s="20"/>
      <c r="Z178" s="20"/>
      <c r="AA178" s="20"/>
      <c r="AB178" s="20"/>
      <c r="AC178" s="20"/>
      <c r="AD178" s="20"/>
      <c r="AE178" s="20"/>
      <c r="AF178" s="20"/>
      <c r="AG178" s="20"/>
      <c r="AH178" s="20"/>
      <c r="AI178" s="23"/>
      <c r="AJ178" s="23" t="s">
        <v>36</v>
      </c>
      <c r="AK178" s="20" t="s">
        <v>1463</v>
      </c>
      <c r="AL178" s="23" t="s">
        <v>54</v>
      </c>
      <c r="AM178" s="23" t="s">
        <v>1464</v>
      </c>
      <c r="AN178" s="20" t="s">
        <v>1465</v>
      </c>
    </row>
    <row r="179" spans="1:40" ht="18" customHeight="1" x14ac:dyDescent="0.55000000000000004">
      <c r="A179" s="23" t="s">
        <v>41</v>
      </c>
      <c r="J179" s="23"/>
      <c r="K179" s="23"/>
      <c r="L179" s="23"/>
      <c r="M179" s="23"/>
      <c r="N179" s="23" t="s">
        <v>1466</v>
      </c>
      <c r="O179" s="23" t="s">
        <v>1467</v>
      </c>
      <c r="P179" s="23" t="s">
        <v>1468</v>
      </c>
      <c r="Q179" s="19" t="s">
        <v>1469</v>
      </c>
      <c r="R179" s="23"/>
      <c r="S179" s="23"/>
      <c r="T179" s="23" t="s">
        <v>1470</v>
      </c>
      <c r="U179" s="23"/>
      <c r="V179" s="23"/>
      <c r="W179" s="23"/>
      <c r="X179" s="23"/>
      <c r="Y179" s="23"/>
      <c r="Z179" s="23"/>
      <c r="AA179" s="23"/>
      <c r="AB179" s="23"/>
      <c r="AC179" s="23"/>
      <c r="AD179" s="23"/>
      <c r="AE179" s="23"/>
      <c r="AF179" s="23"/>
      <c r="AG179" s="23"/>
      <c r="AH179" s="23"/>
      <c r="AI179" s="23"/>
      <c r="AJ179" s="23" t="s">
        <v>36</v>
      </c>
      <c r="AK179" s="20" t="s">
        <v>1471</v>
      </c>
      <c r="AL179" s="23" t="s">
        <v>54</v>
      </c>
      <c r="AM179" s="23" t="s">
        <v>1472</v>
      </c>
      <c r="AN179" s="23" t="s">
        <v>1473</v>
      </c>
    </row>
    <row r="180" spans="1:40" ht="18" customHeight="1" x14ac:dyDescent="0.55000000000000004">
      <c r="A180" s="23" t="s">
        <v>41</v>
      </c>
      <c r="J180" s="23"/>
      <c r="K180" s="23"/>
      <c r="L180" s="23"/>
      <c r="M180" s="23"/>
      <c r="N180" s="23" t="s">
        <v>1474</v>
      </c>
      <c r="O180" s="23" t="s">
        <v>1475</v>
      </c>
      <c r="P180" s="23" t="s">
        <v>1476</v>
      </c>
      <c r="Q180" s="19" t="s">
        <v>1477</v>
      </c>
      <c r="R180" s="23"/>
      <c r="S180" s="23"/>
      <c r="T180" s="23" t="s">
        <v>1478</v>
      </c>
      <c r="U180" s="23" t="s">
        <v>1479</v>
      </c>
      <c r="V180" s="23"/>
      <c r="W180" s="23"/>
      <c r="X180" s="23"/>
      <c r="Y180" s="23"/>
      <c r="Z180" s="23"/>
      <c r="AA180" s="23"/>
      <c r="AB180" s="23"/>
      <c r="AC180" s="23"/>
      <c r="AD180" s="23"/>
      <c r="AE180" s="23"/>
      <c r="AF180" s="23"/>
      <c r="AG180" s="23"/>
      <c r="AH180" s="23"/>
      <c r="AI180" s="23"/>
      <c r="AJ180" s="23" t="s">
        <v>36</v>
      </c>
      <c r="AK180" s="20" t="s">
        <v>1480</v>
      </c>
      <c r="AL180" s="23" t="s">
        <v>54</v>
      </c>
      <c r="AM180" s="23" t="s">
        <v>1481</v>
      </c>
      <c r="AN180" s="23" t="s">
        <v>1482</v>
      </c>
    </row>
    <row r="181" spans="1:40" ht="72" customHeight="1" x14ac:dyDescent="0.55000000000000004">
      <c r="A181" s="23" t="s">
        <v>41</v>
      </c>
      <c r="J181" s="23"/>
      <c r="K181" s="23"/>
      <c r="L181" s="23"/>
      <c r="M181" s="23"/>
      <c r="N181" s="23" t="s">
        <v>1483</v>
      </c>
      <c r="O181" s="23" t="s">
        <v>1475</v>
      </c>
      <c r="P181" s="23" t="s">
        <v>1484</v>
      </c>
      <c r="Q181" s="18" t="s">
        <v>1485</v>
      </c>
      <c r="R181" s="23"/>
      <c r="S181" s="23"/>
      <c r="T181" s="23" t="s">
        <v>1486</v>
      </c>
      <c r="U181" s="23" t="s">
        <v>1487</v>
      </c>
      <c r="V181" s="23"/>
      <c r="W181" s="23"/>
      <c r="X181" s="23"/>
      <c r="Y181" s="23"/>
      <c r="Z181" s="23"/>
      <c r="AA181" s="23"/>
      <c r="AB181" s="23"/>
      <c r="AC181" s="23"/>
      <c r="AD181" s="23"/>
      <c r="AE181" s="23"/>
      <c r="AF181" s="23"/>
      <c r="AG181" s="23"/>
      <c r="AH181" s="23"/>
      <c r="AI181" s="23"/>
      <c r="AJ181" s="23" t="s">
        <v>36</v>
      </c>
      <c r="AK181" s="20" t="s">
        <v>1488</v>
      </c>
      <c r="AL181" s="23" t="s">
        <v>54</v>
      </c>
      <c r="AM181" s="23" t="s">
        <v>1489</v>
      </c>
      <c r="AN181" s="23" t="s">
        <v>1490</v>
      </c>
    </row>
    <row r="182" spans="1:40" ht="72" customHeight="1" x14ac:dyDescent="0.55000000000000004">
      <c r="A182" s="23" t="s">
        <v>41</v>
      </c>
      <c r="J182" s="23"/>
      <c r="K182" s="23"/>
      <c r="L182" s="23"/>
      <c r="M182" s="23"/>
      <c r="N182" s="23" t="s">
        <v>1491</v>
      </c>
      <c r="O182" s="23" t="s">
        <v>1475</v>
      </c>
      <c r="P182" s="23" t="s">
        <v>1492</v>
      </c>
      <c r="Q182" s="18" t="s">
        <v>1493</v>
      </c>
      <c r="R182" s="23"/>
      <c r="S182" s="23"/>
      <c r="T182" s="23" t="s">
        <v>1494</v>
      </c>
      <c r="U182" s="23" t="s">
        <v>1495</v>
      </c>
      <c r="V182" s="23"/>
      <c r="W182" s="23"/>
      <c r="X182" s="23"/>
      <c r="Y182" s="23"/>
      <c r="Z182" s="23"/>
      <c r="AA182" s="23"/>
      <c r="AB182" s="23"/>
      <c r="AC182" s="23"/>
      <c r="AD182" s="23"/>
      <c r="AE182" s="23"/>
      <c r="AF182" s="23"/>
      <c r="AG182" s="23"/>
      <c r="AH182" s="23"/>
      <c r="AI182" s="23"/>
      <c r="AJ182" s="23" t="s">
        <v>36</v>
      </c>
      <c r="AK182" s="20" t="s">
        <v>1496</v>
      </c>
      <c r="AL182" s="23" t="s">
        <v>54</v>
      </c>
      <c r="AM182" s="23" t="s">
        <v>1497</v>
      </c>
      <c r="AN182" s="23" t="s">
        <v>1498</v>
      </c>
    </row>
    <row r="183" spans="1:40" ht="18" customHeight="1" x14ac:dyDescent="0.55000000000000004">
      <c r="A183" s="23" t="s">
        <v>41</v>
      </c>
      <c r="J183" s="23"/>
      <c r="K183" s="23"/>
      <c r="L183" s="23"/>
      <c r="M183" s="23"/>
      <c r="N183" s="23" t="s">
        <v>1499</v>
      </c>
      <c r="O183" s="23" t="s">
        <v>1500</v>
      </c>
      <c r="P183" s="23" t="s">
        <v>1501</v>
      </c>
      <c r="Q183" s="19" t="s">
        <v>1502</v>
      </c>
      <c r="R183" s="23"/>
      <c r="S183" s="23"/>
      <c r="T183" s="23" t="s">
        <v>1503</v>
      </c>
      <c r="U183" s="23" t="s">
        <v>1504</v>
      </c>
      <c r="V183" s="23"/>
      <c r="W183" s="23"/>
      <c r="X183" s="23"/>
      <c r="Y183" s="23"/>
      <c r="Z183" s="23"/>
      <c r="AA183" s="23"/>
      <c r="AB183" s="23"/>
      <c r="AC183" s="23"/>
      <c r="AD183" s="23"/>
      <c r="AE183" s="23"/>
      <c r="AF183" s="23"/>
      <c r="AG183" s="23"/>
      <c r="AH183" s="23"/>
      <c r="AI183" s="23"/>
      <c r="AJ183" s="23" t="s">
        <v>36</v>
      </c>
      <c r="AK183" s="20" t="s">
        <v>1505</v>
      </c>
      <c r="AL183" s="23" t="s">
        <v>54</v>
      </c>
      <c r="AM183" s="23" t="s">
        <v>1506</v>
      </c>
      <c r="AN183" s="23" t="s">
        <v>1507</v>
      </c>
    </row>
    <row r="184" spans="1:40" ht="72" customHeight="1" x14ac:dyDescent="0.55000000000000004">
      <c r="A184" s="23" t="s">
        <v>41</v>
      </c>
      <c r="J184" s="23"/>
      <c r="K184" s="23"/>
      <c r="L184" s="23"/>
      <c r="M184" s="23"/>
      <c r="N184" s="23" t="s">
        <v>1508</v>
      </c>
      <c r="O184" s="23" t="s">
        <v>1500</v>
      </c>
      <c r="P184" s="23" t="s">
        <v>1509</v>
      </c>
      <c r="Q184" s="18" t="s">
        <v>1510</v>
      </c>
      <c r="R184" s="23"/>
      <c r="S184" s="23"/>
      <c r="T184" s="23" t="s">
        <v>1511</v>
      </c>
      <c r="U184" s="23" t="s">
        <v>1512</v>
      </c>
      <c r="V184" s="23"/>
      <c r="W184" s="23"/>
      <c r="X184" s="23"/>
      <c r="Y184" s="23"/>
      <c r="Z184" s="23"/>
      <c r="AA184" s="23"/>
      <c r="AB184" s="23"/>
      <c r="AC184" s="23"/>
      <c r="AD184" s="23"/>
      <c r="AE184" s="23"/>
      <c r="AF184" s="23"/>
      <c r="AG184" s="23"/>
      <c r="AH184" s="23"/>
      <c r="AI184" s="23"/>
      <c r="AJ184" s="23" t="s">
        <v>36</v>
      </c>
      <c r="AK184" s="20" t="s">
        <v>1513</v>
      </c>
      <c r="AL184" s="23" t="s">
        <v>54</v>
      </c>
      <c r="AM184" s="23" t="s">
        <v>1514</v>
      </c>
      <c r="AN184" s="23" t="s">
        <v>1515</v>
      </c>
    </row>
    <row r="185" spans="1:40" ht="72" customHeight="1" x14ac:dyDescent="0.55000000000000004">
      <c r="A185" s="23" t="s">
        <v>41</v>
      </c>
      <c r="J185" s="23"/>
      <c r="K185" s="23"/>
      <c r="L185" s="23"/>
      <c r="M185" s="23"/>
      <c r="N185" s="23" t="s">
        <v>1516</v>
      </c>
      <c r="O185" s="23" t="s">
        <v>1500</v>
      </c>
      <c r="P185" s="23" t="s">
        <v>1517</v>
      </c>
      <c r="Q185" s="21" t="s">
        <v>1518</v>
      </c>
      <c r="R185" s="23"/>
      <c r="S185" s="23"/>
      <c r="T185" s="23" t="s">
        <v>1519</v>
      </c>
      <c r="U185" s="23" t="s">
        <v>1520</v>
      </c>
      <c r="V185" s="23"/>
      <c r="W185" s="23"/>
      <c r="X185" s="23"/>
      <c r="Y185" s="23"/>
      <c r="Z185" s="23"/>
      <c r="AA185" s="23"/>
      <c r="AB185" s="23"/>
      <c r="AC185" s="23"/>
      <c r="AD185" s="23"/>
      <c r="AE185" s="23"/>
      <c r="AF185" s="23"/>
      <c r="AG185" s="23"/>
      <c r="AH185" s="23"/>
      <c r="AI185" s="23"/>
      <c r="AJ185" s="23" t="s">
        <v>36</v>
      </c>
      <c r="AK185" s="20" t="s">
        <v>1521</v>
      </c>
      <c r="AL185" s="23" t="s">
        <v>54</v>
      </c>
      <c r="AM185" s="23" t="s">
        <v>1522</v>
      </c>
      <c r="AN185" s="23" t="s">
        <v>1523</v>
      </c>
    </row>
    <row r="186" spans="1:40" ht="18" customHeight="1" x14ac:dyDescent="0.55000000000000004">
      <c r="A186" s="23" t="s">
        <v>41</v>
      </c>
      <c r="J186" s="23"/>
      <c r="K186" s="23"/>
      <c r="L186" s="23"/>
      <c r="M186" s="23"/>
      <c r="N186" s="23" t="s">
        <v>1524</v>
      </c>
      <c r="O186" s="23" t="s">
        <v>1525</v>
      </c>
      <c r="P186" s="23" t="s">
        <v>1526</v>
      </c>
      <c r="Q186" s="19" t="s">
        <v>1527</v>
      </c>
      <c r="R186" s="23"/>
      <c r="S186" s="23"/>
      <c r="T186" s="23" t="s">
        <v>1528</v>
      </c>
      <c r="U186" s="23"/>
      <c r="V186" s="23"/>
      <c r="W186" s="23"/>
      <c r="X186" s="23"/>
      <c r="Y186" s="23"/>
      <c r="Z186" s="23"/>
      <c r="AA186" s="23"/>
      <c r="AB186" s="23"/>
      <c r="AC186" s="23"/>
      <c r="AD186" s="23"/>
      <c r="AE186" s="23"/>
      <c r="AF186" s="23"/>
      <c r="AG186" s="23"/>
      <c r="AH186" s="23"/>
      <c r="AI186" s="23"/>
      <c r="AJ186" s="23" t="s">
        <v>36</v>
      </c>
      <c r="AK186" s="20" t="s">
        <v>1529</v>
      </c>
      <c r="AL186" s="23" t="s">
        <v>54</v>
      </c>
      <c r="AM186" s="23" t="s">
        <v>1530</v>
      </c>
      <c r="AN186" s="23" t="s">
        <v>1531</v>
      </c>
    </row>
    <row r="187" spans="1:40" ht="72" customHeight="1" x14ac:dyDescent="0.55000000000000004">
      <c r="A187" s="23" t="s">
        <v>41</v>
      </c>
      <c r="J187" s="23"/>
      <c r="K187" s="23"/>
      <c r="L187" s="23"/>
      <c r="M187" s="23"/>
      <c r="N187" s="23" t="s">
        <v>1532</v>
      </c>
      <c r="O187" s="23" t="s">
        <v>1525</v>
      </c>
      <c r="P187" s="23" t="s">
        <v>1533</v>
      </c>
      <c r="Q187" s="18" t="s">
        <v>1534</v>
      </c>
      <c r="R187" s="23"/>
      <c r="S187" s="23"/>
      <c r="T187" s="23" t="s">
        <v>1535</v>
      </c>
      <c r="U187" s="23" t="s">
        <v>1536</v>
      </c>
      <c r="V187" s="23"/>
      <c r="W187" s="23"/>
      <c r="X187" s="23"/>
      <c r="Y187" s="23"/>
      <c r="Z187" s="23"/>
      <c r="AA187" s="23"/>
      <c r="AB187" s="23"/>
      <c r="AC187" s="23"/>
      <c r="AD187" s="23"/>
      <c r="AE187" s="23"/>
      <c r="AF187" s="23"/>
      <c r="AG187" s="23"/>
      <c r="AH187" s="23"/>
      <c r="AI187" s="23"/>
      <c r="AJ187" s="23" t="s">
        <v>36</v>
      </c>
      <c r="AK187" s="20" t="s">
        <v>1537</v>
      </c>
      <c r="AL187" s="23" t="s">
        <v>54</v>
      </c>
      <c r="AM187" s="23" t="s">
        <v>1538</v>
      </c>
      <c r="AN187" s="23" t="s">
        <v>1539</v>
      </c>
    </row>
    <row r="188" spans="1:40" ht="72" customHeight="1" x14ac:dyDescent="0.55000000000000004">
      <c r="A188" s="23" t="s">
        <v>41</v>
      </c>
      <c r="J188" s="23"/>
      <c r="K188" s="23"/>
      <c r="L188" s="23"/>
      <c r="M188" s="23"/>
      <c r="N188" s="23" t="s">
        <v>1540</v>
      </c>
      <c r="O188" s="23" t="s">
        <v>1525</v>
      </c>
      <c r="P188" s="23" t="s">
        <v>1541</v>
      </c>
      <c r="Q188" s="18" t="s">
        <v>1542</v>
      </c>
      <c r="R188" s="23"/>
      <c r="S188" s="23"/>
      <c r="T188" s="23" t="s">
        <v>1543</v>
      </c>
      <c r="U188" s="23" t="s">
        <v>1544</v>
      </c>
      <c r="V188" s="23"/>
      <c r="W188" s="23"/>
      <c r="X188" s="23"/>
      <c r="Y188" s="23"/>
      <c r="Z188" s="23"/>
      <c r="AA188" s="23"/>
      <c r="AB188" s="23"/>
      <c r="AC188" s="23"/>
      <c r="AD188" s="23"/>
      <c r="AE188" s="23"/>
      <c r="AF188" s="23"/>
      <c r="AG188" s="23"/>
      <c r="AH188" s="23"/>
      <c r="AI188" s="23"/>
      <c r="AJ188" s="23" t="s">
        <v>36</v>
      </c>
      <c r="AK188" s="20" t="s">
        <v>1545</v>
      </c>
      <c r="AL188" s="23" t="s">
        <v>54</v>
      </c>
      <c r="AM188" s="23" t="s">
        <v>1546</v>
      </c>
      <c r="AN188" s="23" t="s">
        <v>1547</v>
      </c>
    </row>
    <row r="189" spans="1:40" ht="18" customHeight="1" x14ac:dyDescent="0.55000000000000004">
      <c r="A189" s="23" t="s">
        <v>41</v>
      </c>
      <c r="J189" s="23"/>
      <c r="K189" s="23"/>
      <c r="L189" s="23"/>
      <c r="M189" s="23"/>
      <c r="N189" s="23" t="s">
        <v>1548</v>
      </c>
      <c r="O189" s="23" t="s">
        <v>1549</v>
      </c>
      <c r="P189" s="23" t="s">
        <v>1550</v>
      </c>
      <c r="Q189" s="19" t="s">
        <v>1551</v>
      </c>
      <c r="R189" s="23"/>
      <c r="S189" s="23"/>
      <c r="T189" s="23" t="s">
        <v>1552</v>
      </c>
      <c r="U189" s="23"/>
      <c r="V189" s="23"/>
      <c r="W189" s="23"/>
      <c r="X189" s="23"/>
      <c r="Y189" s="23"/>
      <c r="Z189" s="23"/>
      <c r="AA189" s="23"/>
      <c r="AB189" s="23"/>
      <c r="AC189" s="23"/>
      <c r="AD189" s="23"/>
      <c r="AE189" s="23"/>
      <c r="AF189" s="23"/>
      <c r="AG189" s="23"/>
      <c r="AH189" s="23"/>
      <c r="AI189" s="23"/>
      <c r="AJ189" s="23" t="s">
        <v>36</v>
      </c>
      <c r="AK189" s="20" t="s">
        <v>1553</v>
      </c>
      <c r="AL189" s="23" t="s">
        <v>54</v>
      </c>
      <c r="AM189" s="23" t="s">
        <v>1554</v>
      </c>
      <c r="AN189" s="23" t="s">
        <v>1555</v>
      </c>
    </row>
    <row r="190" spans="1:40" ht="72" customHeight="1" x14ac:dyDescent="0.55000000000000004">
      <c r="A190" s="23" t="s">
        <v>41</v>
      </c>
      <c r="J190" s="23"/>
      <c r="K190" s="23"/>
      <c r="L190" s="23"/>
      <c r="M190" s="23"/>
      <c r="N190" s="23" t="s">
        <v>1556</v>
      </c>
      <c r="O190" s="23" t="s">
        <v>1549</v>
      </c>
      <c r="P190" s="23" t="s">
        <v>1557</v>
      </c>
      <c r="Q190" s="18" t="s">
        <v>1558</v>
      </c>
      <c r="R190" s="23"/>
      <c r="S190" s="23"/>
      <c r="T190" s="23" t="s">
        <v>1559</v>
      </c>
      <c r="U190" s="23" t="s">
        <v>1560</v>
      </c>
      <c r="V190" s="23"/>
      <c r="W190" s="23"/>
      <c r="X190" s="23"/>
      <c r="Y190" s="23"/>
      <c r="Z190" s="23"/>
      <c r="AA190" s="23"/>
      <c r="AB190" s="23"/>
      <c r="AC190" s="23"/>
      <c r="AD190" s="23"/>
      <c r="AE190" s="23"/>
      <c r="AF190" s="23"/>
      <c r="AG190" s="23"/>
      <c r="AH190" s="23"/>
      <c r="AI190" s="23"/>
      <c r="AJ190" s="23" t="s">
        <v>36</v>
      </c>
      <c r="AK190" s="20" t="s">
        <v>1561</v>
      </c>
      <c r="AL190" s="23" t="s">
        <v>54</v>
      </c>
      <c r="AM190" s="23" t="s">
        <v>1562</v>
      </c>
      <c r="AN190" s="23" t="s">
        <v>1563</v>
      </c>
    </row>
    <row r="191" spans="1:40" ht="72" customHeight="1" x14ac:dyDescent="0.55000000000000004">
      <c r="A191" s="23" t="s">
        <v>41</v>
      </c>
      <c r="J191" s="23"/>
      <c r="K191" s="23"/>
      <c r="L191" s="23"/>
      <c r="M191" s="23"/>
      <c r="N191" s="23" t="s">
        <v>1564</v>
      </c>
      <c r="O191" s="23" t="s">
        <v>1549</v>
      </c>
      <c r="P191" s="23" t="s">
        <v>1565</v>
      </c>
      <c r="Q191" s="18" t="s">
        <v>1566</v>
      </c>
      <c r="R191" s="23"/>
      <c r="S191" s="23"/>
      <c r="T191" s="23" t="s">
        <v>1567</v>
      </c>
      <c r="U191" s="23" t="s">
        <v>1568</v>
      </c>
      <c r="V191" s="23"/>
      <c r="W191" s="23"/>
      <c r="X191" s="23"/>
      <c r="Y191" s="23"/>
      <c r="Z191" s="23"/>
      <c r="AA191" s="23"/>
      <c r="AB191" s="23"/>
      <c r="AC191" s="23"/>
      <c r="AD191" s="23"/>
      <c r="AE191" s="23"/>
      <c r="AF191" s="23"/>
      <c r="AG191" s="23"/>
      <c r="AH191" s="23"/>
      <c r="AI191" s="23"/>
      <c r="AJ191" s="23" t="s">
        <v>36</v>
      </c>
      <c r="AK191" s="20" t="s">
        <v>1569</v>
      </c>
      <c r="AL191" s="23" t="s">
        <v>54</v>
      </c>
      <c r="AM191" s="23" t="s">
        <v>1570</v>
      </c>
      <c r="AN191" s="23" t="s">
        <v>1571</v>
      </c>
    </row>
    <row r="192" spans="1:40" ht="18" customHeight="1" x14ac:dyDescent="0.55000000000000004">
      <c r="A192" s="23" t="s">
        <v>41</v>
      </c>
      <c r="J192" s="23"/>
      <c r="K192" s="23"/>
      <c r="L192" s="23"/>
      <c r="M192" s="23"/>
      <c r="N192" s="23" t="s">
        <v>1572</v>
      </c>
      <c r="O192" s="23" t="s">
        <v>1573</v>
      </c>
      <c r="P192" s="23" t="s">
        <v>1574</v>
      </c>
      <c r="Q192" s="19" t="s">
        <v>1575</v>
      </c>
      <c r="R192" s="23"/>
      <c r="S192" s="23"/>
      <c r="T192" s="23" t="s">
        <v>1576</v>
      </c>
      <c r="U192" s="23" t="s">
        <v>1577</v>
      </c>
      <c r="V192" s="23" t="s">
        <v>1578</v>
      </c>
      <c r="W192" s="23" t="s">
        <v>1579</v>
      </c>
      <c r="X192" s="23" t="s">
        <v>1580</v>
      </c>
      <c r="Y192" s="23"/>
      <c r="Z192" s="23"/>
      <c r="AA192" s="23"/>
      <c r="AB192" s="23"/>
      <c r="AC192" s="23"/>
      <c r="AD192" s="23"/>
      <c r="AE192" s="23"/>
      <c r="AF192" s="23"/>
      <c r="AG192" s="23"/>
      <c r="AH192" s="23"/>
      <c r="AI192" s="23"/>
      <c r="AJ192" s="23" t="s">
        <v>36</v>
      </c>
      <c r="AK192" s="23" t="s">
        <v>1581</v>
      </c>
      <c r="AL192" s="23" t="s">
        <v>54</v>
      </c>
      <c r="AM192" s="23" t="s">
        <v>1582</v>
      </c>
      <c r="AN192" s="23" t="s">
        <v>1583</v>
      </c>
    </row>
    <row r="193" spans="1:40" ht="72" customHeight="1" x14ac:dyDescent="0.55000000000000004">
      <c r="A193" s="23" t="s">
        <v>41</v>
      </c>
      <c r="J193" s="23"/>
      <c r="K193" s="23"/>
      <c r="L193" s="23"/>
      <c r="M193" s="23"/>
      <c r="N193" s="23" t="s">
        <v>1584</v>
      </c>
      <c r="O193" s="23" t="s">
        <v>1573</v>
      </c>
      <c r="P193" s="23" t="s">
        <v>1585</v>
      </c>
      <c r="Q193" s="18" t="s">
        <v>1586</v>
      </c>
      <c r="R193" s="23"/>
      <c r="S193" s="23"/>
      <c r="T193" s="23" t="s">
        <v>1587</v>
      </c>
      <c r="U193" s="23" t="s">
        <v>1588</v>
      </c>
      <c r="V193" s="23" t="s">
        <v>1589</v>
      </c>
      <c r="W193" s="23" t="s">
        <v>1590</v>
      </c>
      <c r="X193" s="23" t="s">
        <v>1591</v>
      </c>
      <c r="Y193" s="23" t="s">
        <v>1592</v>
      </c>
      <c r="Z193" s="23" t="s">
        <v>1593</v>
      </c>
      <c r="AA193" s="23" t="s">
        <v>1594</v>
      </c>
      <c r="AB193" s="23" t="s">
        <v>1595</v>
      </c>
      <c r="AC193" s="23" t="s">
        <v>1596</v>
      </c>
      <c r="AD193" s="23" t="s">
        <v>1597</v>
      </c>
      <c r="AE193" s="23" t="s">
        <v>1598</v>
      </c>
      <c r="AF193" s="23" t="s">
        <v>1599</v>
      </c>
      <c r="AG193" s="23" t="s">
        <v>1600</v>
      </c>
      <c r="AH193" s="23"/>
      <c r="AI193" s="23"/>
      <c r="AJ193" s="23" t="s">
        <v>36</v>
      </c>
      <c r="AK193" s="23" t="s">
        <v>1601</v>
      </c>
      <c r="AL193" s="23" t="s">
        <v>54</v>
      </c>
      <c r="AM193" s="23" t="s">
        <v>1602</v>
      </c>
      <c r="AN193" s="23" t="s">
        <v>1603</v>
      </c>
    </row>
    <row r="194" spans="1:40" ht="90" customHeight="1" x14ac:dyDescent="0.55000000000000004">
      <c r="A194" s="23" t="s">
        <v>41</v>
      </c>
      <c r="J194" s="23"/>
      <c r="K194" s="23"/>
      <c r="L194" s="23"/>
      <c r="M194" s="23"/>
      <c r="N194" s="23" t="s">
        <v>1604</v>
      </c>
      <c r="O194" s="23" t="s">
        <v>1573</v>
      </c>
      <c r="P194" s="23" t="s">
        <v>1605</v>
      </c>
      <c r="Q194" s="18" t="s">
        <v>1606</v>
      </c>
      <c r="R194" s="23"/>
      <c r="S194" s="23"/>
      <c r="T194" s="23" t="s">
        <v>1607</v>
      </c>
      <c r="U194" s="23" t="s">
        <v>1608</v>
      </c>
      <c r="V194" s="23" t="s">
        <v>1609</v>
      </c>
      <c r="W194" s="23" t="s">
        <v>1610</v>
      </c>
      <c r="X194" s="23" t="s">
        <v>1611</v>
      </c>
      <c r="Y194" s="23" t="s">
        <v>1612</v>
      </c>
      <c r="Z194" s="23" t="s">
        <v>1613</v>
      </c>
      <c r="AA194" s="23" t="s">
        <v>1614</v>
      </c>
      <c r="AB194" s="23"/>
      <c r="AC194" s="23"/>
      <c r="AD194" s="23"/>
      <c r="AE194" s="23"/>
      <c r="AF194" s="23"/>
      <c r="AG194" s="23"/>
      <c r="AH194" s="23"/>
      <c r="AI194" s="23"/>
      <c r="AJ194" s="23" t="s">
        <v>36</v>
      </c>
      <c r="AK194" s="23" t="s">
        <v>1615</v>
      </c>
      <c r="AL194" s="23" t="s">
        <v>54</v>
      </c>
      <c r="AM194" s="23" t="s">
        <v>1616</v>
      </c>
      <c r="AN194" s="23" t="s">
        <v>1617</v>
      </c>
    </row>
    <row r="195" spans="1:40" ht="18" customHeight="1" x14ac:dyDescent="0.55000000000000004">
      <c r="A195" s="23" t="s">
        <v>41</v>
      </c>
      <c r="J195" s="23"/>
      <c r="K195" s="23"/>
      <c r="L195" s="23"/>
      <c r="M195" s="23"/>
      <c r="N195" s="23" t="s">
        <v>1618</v>
      </c>
      <c r="O195" s="23" t="s">
        <v>1619</v>
      </c>
      <c r="P195" s="23" t="s">
        <v>1620</v>
      </c>
      <c r="Q195" s="19" t="s">
        <v>1621</v>
      </c>
      <c r="R195" s="23"/>
      <c r="S195" s="23"/>
      <c r="T195" s="23" t="s">
        <v>1622</v>
      </c>
      <c r="U195" s="23"/>
      <c r="V195" s="23"/>
      <c r="W195" s="23"/>
      <c r="X195" s="23"/>
      <c r="Y195" s="23"/>
      <c r="Z195" s="23"/>
      <c r="AA195" s="23"/>
      <c r="AB195" s="23"/>
      <c r="AC195" s="23"/>
      <c r="AD195" s="23"/>
      <c r="AE195" s="23"/>
      <c r="AF195" s="23"/>
      <c r="AG195" s="23"/>
      <c r="AH195" s="23"/>
      <c r="AI195" s="23"/>
      <c r="AJ195" s="23" t="s">
        <v>36</v>
      </c>
      <c r="AK195" s="23" t="s">
        <v>1623</v>
      </c>
      <c r="AL195" s="23" t="s">
        <v>54</v>
      </c>
      <c r="AM195" s="23" t="s">
        <v>1624</v>
      </c>
      <c r="AN195" s="23" t="s">
        <v>1625</v>
      </c>
    </row>
    <row r="196" spans="1:40" ht="72" customHeight="1" x14ac:dyDescent="0.55000000000000004">
      <c r="A196" s="23" t="s">
        <v>41</v>
      </c>
      <c r="J196" s="23"/>
      <c r="K196" s="23"/>
      <c r="L196" s="23"/>
      <c r="M196" s="23"/>
      <c r="N196" s="23" t="s">
        <v>1626</v>
      </c>
      <c r="O196" s="23" t="s">
        <v>1619</v>
      </c>
      <c r="P196" s="23" t="s">
        <v>1627</v>
      </c>
      <c r="Q196" s="18" t="s">
        <v>1628</v>
      </c>
      <c r="R196" s="23"/>
      <c r="S196" s="23"/>
      <c r="T196" s="23" t="s">
        <v>1629</v>
      </c>
      <c r="U196" s="23" t="s">
        <v>1630</v>
      </c>
      <c r="V196" s="23"/>
      <c r="W196" s="23"/>
      <c r="X196" s="23"/>
      <c r="Y196" s="23"/>
      <c r="Z196" s="23"/>
      <c r="AA196" s="23"/>
      <c r="AB196" s="23"/>
      <c r="AC196" s="23"/>
      <c r="AD196" s="23"/>
      <c r="AE196" s="23"/>
      <c r="AF196" s="23"/>
      <c r="AG196" s="23"/>
      <c r="AH196" s="23"/>
      <c r="AI196" s="23"/>
      <c r="AJ196" s="23" t="s">
        <v>36</v>
      </c>
      <c r="AK196" s="23" t="s">
        <v>1631</v>
      </c>
      <c r="AL196" s="23" t="s">
        <v>54</v>
      </c>
      <c r="AM196" s="23" t="s">
        <v>1632</v>
      </c>
      <c r="AN196" s="23" t="s">
        <v>1633</v>
      </c>
    </row>
    <row r="197" spans="1:40" ht="18" customHeight="1" x14ac:dyDescent="0.55000000000000004">
      <c r="A197" s="23" t="s">
        <v>41</v>
      </c>
      <c r="J197" s="23"/>
      <c r="K197" s="23"/>
      <c r="L197" s="23"/>
      <c r="M197" s="23"/>
      <c r="N197" s="23" t="s">
        <v>1634</v>
      </c>
      <c r="O197" s="23" t="s">
        <v>1619</v>
      </c>
      <c r="P197" s="23" t="s">
        <v>1635</v>
      </c>
      <c r="Q197" s="19" t="s">
        <v>1636</v>
      </c>
      <c r="R197" s="23"/>
      <c r="S197" s="23"/>
      <c r="T197" s="23" t="s">
        <v>1637</v>
      </c>
      <c r="U197" s="23"/>
      <c r="V197" s="23"/>
      <c r="W197" s="23"/>
      <c r="X197" s="23"/>
      <c r="Y197" s="23"/>
      <c r="Z197" s="23"/>
      <c r="AA197" s="23"/>
      <c r="AB197" s="23"/>
      <c r="AC197" s="23"/>
      <c r="AD197" s="23"/>
      <c r="AE197" s="23"/>
      <c r="AF197" s="23"/>
      <c r="AG197" s="23"/>
      <c r="AH197" s="23"/>
      <c r="AI197" s="23"/>
      <c r="AJ197" s="23" t="s">
        <v>36</v>
      </c>
      <c r="AK197" s="23" t="s">
        <v>1638</v>
      </c>
      <c r="AL197" s="23" t="s">
        <v>54</v>
      </c>
      <c r="AM197" s="23" t="s">
        <v>1639</v>
      </c>
      <c r="AN197" s="23" t="s">
        <v>1640</v>
      </c>
    </row>
    <row r="198" spans="1:40" ht="18" customHeight="1" x14ac:dyDescent="0.55000000000000004">
      <c r="A198" s="23" t="s">
        <v>41</v>
      </c>
      <c r="J198" s="23"/>
      <c r="K198" s="23"/>
      <c r="L198" s="23"/>
      <c r="M198" s="23"/>
      <c r="N198" s="23" t="s">
        <v>1641</v>
      </c>
      <c r="O198" s="23" t="s">
        <v>1642</v>
      </c>
      <c r="P198" s="23" t="s">
        <v>1643</v>
      </c>
      <c r="Q198" s="19" t="s">
        <v>1644</v>
      </c>
      <c r="R198" s="23"/>
      <c r="S198" s="23"/>
      <c r="T198" s="23" t="s">
        <v>1645</v>
      </c>
      <c r="U198" s="23"/>
      <c r="V198" s="23"/>
      <c r="W198" s="23"/>
      <c r="X198" s="23"/>
      <c r="Y198" s="23"/>
      <c r="Z198" s="23"/>
      <c r="AA198" s="23"/>
      <c r="AB198" s="23"/>
      <c r="AC198" s="23"/>
      <c r="AD198" s="23"/>
      <c r="AE198" s="23"/>
      <c r="AF198" s="23"/>
      <c r="AG198" s="23"/>
      <c r="AH198" s="23"/>
      <c r="AI198" s="23"/>
      <c r="AJ198" s="23" t="s">
        <v>36</v>
      </c>
      <c r="AK198" s="23" t="s">
        <v>1646</v>
      </c>
      <c r="AL198" s="23" t="s">
        <v>54</v>
      </c>
      <c r="AM198" s="23" t="s">
        <v>1647</v>
      </c>
      <c r="AN198" s="23" t="s">
        <v>1648</v>
      </c>
    </row>
    <row r="199" spans="1:40" ht="18" customHeight="1" x14ac:dyDescent="0.55000000000000004">
      <c r="A199" s="23" t="s">
        <v>41</v>
      </c>
      <c r="J199" s="23"/>
      <c r="K199" s="23"/>
      <c r="L199" s="23"/>
      <c r="M199" s="23"/>
      <c r="N199" s="23" t="s">
        <v>1649</v>
      </c>
      <c r="O199" s="23" t="s">
        <v>1650</v>
      </c>
      <c r="P199" s="23" t="s">
        <v>1651</v>
      </c>
      <c r="Q199" s="23" t="s">
        <v>1652</v>
      </c>
      <c r="R199" s="23"/>
      <c r="S199" s="23"/>
      <c r="T199" s="23" t="s">
        <v>1653</v>
      </c>
      <c r="U199" s="23"/>
      <c r="V199" s="23"/>
      <c r="W199" s="23"/>
      <c r="X199" s="23"/>
      <c r="Y199" s="23"/>
      <c r="Z199" s="23"/>
      <c r="AA199" s="23"/>
      <c r="AB199" s="23"/>
      <c r="AC199" s="23"/>
      <c r="AD199" s="23"/>
      <c r="AE199" s="23"/>
      <c r="AF199" s="23"/>
      <c r="AG199" s="23"/>
      <c r="AH199" s="23"/>
      <c r="AI199" s="23"/>
      <c r="AJ199" s="23" t="s">
        <v>36</v>
      </c>
      <c r="AK199" s="23" t="s">
        <v>1654</v>
      </c>
      <c r="AL199" s="23" t="s">
        <v>54</v>
      </c>
      <c r="AM199" s="23" t="s">
        <v>1655</v>
      </c>
      <c r="AN199" s="23" t="s">
        <v>1656</v>
      </c>
    </row>
    <row r="200" spans="1:40" ht="18" customHeight="1" x14ac:dyDescent="0.55000000000000004">
      <c r="A200" s="23" t="s">
        <v>41</v>
      </c>
      <c r="J200" s="23"/>
      <c r="K200" s="23"/>
      <c r="L200" s="23"/>
      <c r="M200" s="23"/>
      <c r="N200" s="23" t="s">
        <v>1657</v>
      </c>
      <c r="O200" s="23" t="s">
        <v>1658</v>
      </c>
      <c r="P200" s="23" t="s">
        <v>1659</v>
      </c>
      <c r="Q200" s="19" t="s">
        <v>1660</v>
      </c>
      <c r="R200" s="23"/>
      <c r="S200" s="23"/>
      <c r="T200" s="23" t="s">
        <v>1661</v>
      </c>
      <c r="U200" s="23"/>
      <c r="V200" s="23"/>
      <c r="W200" s="23"/>
      <c r="X200" s="23"/>
      <c r="Y200" s="23"/>
      <c r="Z200" s="23"/>
      <c r="AA200" s="23"/>
      <c r="AB200" s="23"/>
      <c r="AC200" s="23"/>
      <c r="AD200" s="23"/>
      <c r="AE200" s="23"/>
      <c r="AF200" s="23"/>
      <c r="AG200" s="23"/>
      <c r="AH200" s="23"/>
      <c r="AI200" s="23"/>
      <c r="AJ200" s="23" t="s">
        <v>36</v>
      </c>
      <c r="AK200" s="23" t="s">
        <v>1662</v>
      </c>
      <c r="AL200" s="23" t="s">
        <v>54</v>
      </c>
      <c r="AM200" s="23" t="s">
        <v>1663</v>
      </c>
      <c r="AN200" s="23" t="s">
        <v>1664</v>
      </c>
    </row>
    <row r="201" spans="1:40" ht="72" customHeight="1" x14ac:dyDescent="0.55000000000000004">
      <c r="A201" s="23" t="s">
        <v>41</v>
      </c>
      <c r="J201" s="23"/>
      <c r="K201" s="23"/>
      <c r="L201" s="23"/>
      <c r="M201" s="23"/>
      <c r="N201" s="23" t="s">
        <v>1665</v>
      </c>
      <c r="O201" s="23" t="s">
        <v>1658</v>
      </c>
      <c r="P201" s="23" t="s">
        <v>1666</v>
      </c>
      <c r="Q201" s="18" t="s">
        <v>1667</v>
      </c>
      <c r="R201" s="23"/>
      <c r="S201" s="23"/>
      <c r="T201" s="23" t="s">
        <v>1668</v>
      </c>
      <c r="U201" s="23"/>
      <c r="V201" s="23"/>
      <c r="W201" s="23"/>
      <c r="X201" s="23"/>
      <c r="Y201" s="23"/>
      <c r="Z201" s="23"/>
      <c r="AA201" s="23"/>
      <c r="AB201" s="23"/>
      <c r="AC201" s="23"/>
      <c r="AD201" s="23"/>
      <c r="AE201" s="23"/>
      <c r="AF201" s="23"/>
      <c r="AG201" s="23"/>
      <c r="AH201" s="23"/>
      <c r="AI201" s="23"/>
      <c r="AJ201" s="23" t="s">
        <v>36</v>
      </c>
      <c r="AK201" s="23" t="s">
        <v>1669</v>
      </c>
      <c r="AL201" s="23" t="s">
        <v>54</v>
      </c>
      <c r="AM201" s="23" t="s">
        <v>1670</v>
      </c>
      <c r="AN201" s="23" t="s">
        <v>1671</v>
      </c>
    </row>
    <row r="202" spans="1:40" ht="72" customHeight="1" x14ac:dyDescent="0.55000000000000004">
      <c r="A202" s="23" t="s">
        <v>41</v>
      </c>
      <c r="J202" s="23"/>
      <c r="K202" s="23"/>
      <c r="L202" s="23"/>
      <c r="M202" s="23"/>
      <c r="N202" s="23" t="s">
        <v>1672</v>
      </c>
      <c r="O202" s="23" t="s">
        <v>1658</v>
      </c>
      <c r="P202" s="23" t="s">
        <v>1673</v>
      </c>
      <c r="Q202" s="18" t="s">
        <v>1674</v>
      </c>
      <c r="R202" s="23"/>
      <c r="S202" s="23"/>
      <c r="T202" s="23" t="s">
        <v>1675</v>
      </c>
      <c r="U202" s="23"/>
      <c r="V202" s="23"/>
      <c r="W202" s="23"/>
      <c r="X202" s="23"/>
      <c r="Y202" s="23"/>
      <c r="Z202" s="23"/>
      <c r="AA202" s="23"/>
      <c r="AB202" s="23"/>
      <c r="AC202" s="23"/>
      <c r="AD202" s="23"/>
      <c r="AE202" s="23"/>
      <c r="AF202" s="23"/>
      <c r="AG202" s="23"/>
      <c r="AH202" s="23"/>
      <c r="AI202" s="23"/>
      <c r="AJ202" s="23" t="s">
        <v>36</v>
      </c>
      <c r="AK202" s="23" t="s">
        <v>1676</v>
      </c>
      <c r="AL202" s="23" t="s">
        <v>54</v>
      </c>
      <c r="AM202" s="23" t="s">
        <v>1677</v>
      </c>
      <c r="AN202" s="23" t="s">
        <v>1678</v>
      </c>
    </row>
    <row r="203" spans="1:40" ht="18" customHeight="1" x14ac:dyDescent="0.55000000000000004">
      <c r="A203" s="23" t="s">
        <v>41</v>
      </c>
      <c r="J203" s="23"/>
      <c r="K203" s="23"/>
      <c r="L203" s="23"/>
      <c r="M203" s="23"/>
      <c r="N203" s="23" t="s">
        <v>1679</v>
      </c>
      <c r="O203" s="23" t="s">
        <v>1680</v>
      </c>
      <c r="P203" s="23" t="s">
        <v>1681</v>
      </c>
      <c r="Q203" s="19" t="s">
        <v>1682</v>
      </c>
      <c r="R203" s="23"/>
      <c r="S203" s="23"/>
      <c r="T203" s="23" t="s">
        <v>1683</v>
      </c>
      <c r="U203" s="23"/>
      <c r="V203" s="23"/>
      <c r="W203" s="23"/>
      <c r="X203" s="23"/>
      <c r="Y203" s="23"/>
      <c r="Z203" s="23"/>
      <c r="AA203" s="23"/>
      <c r="AB203" s="23"/>
      <c r="AC203" s="23"/>
      <c r="AD203" s="23"/>
      <c r="AE203" s="23"/>
      <c r="AF203" s="23"/>
      <c r="AG203" s="23"/>
      <c r="AH203" s="23"/>
      <c r="AI203" s="23"/>
      <c r="AJ203" s="23" t="s">
        <v>36</v>
      </c>
      <c r="AK203" s="23" t="s">
        <v>1684</v>
      </c>
      <c r="AL203" s="23" t="s">
        <v>54</v>
      </c>
      <c r="AM203" s="23" t="s">
        <v>1685</v>
      </c>
      <c r="AN203" s="23" t="s">
        <v>1686</v>
      </c>
    </row>
    <row r="204" spans="1:40" ht="72" customHeight="1" x14ac:dyDescent="0.55000000000000004">
      <c r="A204" s="23" t="s">
        <v>41</v>
      </c>
      <c r="J204" s="23"/>
      <c r="K204" s="23"/>
      <c r="L204" s="23"/>
      <c r="M204" s="23"/>
      <c r="N204" s="23" t="s">
        <v>1687</v>
      </c>
      <c r="O204" s="23" t="s">
        <v>1680</v>
      </c>
      <c r="P204" s="23" t="s">
        <v>1688</v>
      </c>
      <c r="Q204" s="18" t="s">
        <v>1689</v>
      </c>
      <c r="R204" s="23"/>
      <c r="S204" s="23"/>
      <c r="T204" s="23" t="s">
        <v>1690</v>
      </c>
      <c r="U204" s="23" t="s">
        <v>1691</v>
      </c>
      <c r="V204" s="23"/>
      <c r="W204" s="23"/>
      <c r="X204" s="23"/>
      <c r="Y204" s="23"/>
      <c r="Z204" s="23"/>
      <c r="AA204" s="23"/>
      <c r="AB204" s="23"/>
      <c r="AC204" s="23"/>
      <c r="AD204" s="23"/>
      <c r="AE204" s="23"/>
      <c r="AF204" s="23"/>
      <c r="AG204" s="23"/>
      <c r="AH204" s="23"/>
      <c r="AI204" s="23"/>
      <c r="AJ204" s="23" t="s">
        <v>36</v>
      </c>
      <c r="AK204" s="23" t="s">
        <v>1692</v>
      </c>
      <c r="AL204" s="23" t="s">
        <v>54</v>
      </c>
      <c r="AM204" s="23" t="s">
        <v>1693</v>
      </c>
      <c r="AN204" s="23" t="s">
        <v>1694</v>
      </c>
    </row>
    <row r="205" spans="1:40" ht="72" customHeight="1" x14ac:dyDescent="0.55000000000000004">
      <c r="A205" s="23" t="s">
        <v>41</v>
      </c>
      <c r="J205" s="23"/>
      <c r="K205" s="23"/>
      <c r="L205" s="23"/>
      <c r="M205" s="23"/>
      <c r="N205" s="23" t="s">
        <v>1695</v>
      </c>
      <c r="O205" s="23" t="s">
        <v>1680</v>
      </c>
      <c r="P205" s="23" t="s">
        <v>1696</v>
      </c>
      <c r="Q205" s="21" t="s">
        <v>1697</v>
      </c>
      <c r="R205" s="23"/>
      <c r="S205" s="23"/>
      <c r="T205" s="23" t="s">
        <v>1698</v>
      </c>
      <c r="U205" s="23" t="s">
        <v>1699</v>
      </c>
      <c r="V205" s="23"/>
      <c r="W205" s="23"/>
      <c r="X205" s="23"/>
      <c r="Y205" s="23"/>
      <c r="Z205" s="23"/>
      <c r="AA205" s="23"/>
      <c r="AB205" s="23"/>
      <c r="AC205" s="23"/>
      <c r="AD205" s="23"/>
      <c r="AE205" s="23"/>
      <c r="AF205" s="23"/>
      <c r="AG205" s="23"/>
      <c r="AH205" s="23"/>
      <c r="AI205" s="23"/>
      <c r="AJ205" s="23" t="s">
        <v>36</v>
      </c>
      <c r="AK205" s="23" t="s">
        <v>1700</v>
      </c>
      <c r="AL205" s="23" t="s">
        <v>54</v>
      </c>
      <c r="AM205" s="23" t="s">
        <v>1701</v>
      </c>
      <c r="AN205" s="23" t="s">
        <v>1702</v>
      </c>
    </row>
    <row r="206" spans="1:40" ht="18" customHeight="1" x14ac:dyDescent="0.55000000000000004">
      <c r="A206" s="23" t="s">
        <v>41</v>
      </c>
      <c r="J206" s="23"/>
      <c r="K206" s="23"/>
      <c r="L206" s="23"/>
      <c r="M206" s="23"/>
      <c r="N206" s="23" t="s">
        <v>1703</v>
      </c>
      <c r="O206" s="23" t="s">
        <v>1704</v>
      </c>
      <c r="P206" s="23" t="s">
        <v>1705</v>
      </c>
      <c r="Q206" s="19" t="s">
        <v>1706</v>
      </c>
      <c r="R206" s="23"/>
      <c r="S206" s="23"/>
      <c r="T206" s="23" t="s">
        <v>1707</v>
      </c>
      <c r="U206" s="23"/>
      <c r="V206" s="23"/>
      <c r="W206" s="23"/>
      <c r="X206" s="23"/>
      <c r="Y206" s="23"/>
      <c r="Z206" s="23"/>
      <c r="AA206" s="23"/>
      <c r="AB206" s="23"/>
      <c r="AC206" s="23"/>
      <c r="AD206" s="23"/>
      <c r="AE206" s="23"/>
      <c r="AF206" s="23"/>
      <c r="AG206" s="23"/>
      <c r="AH206" s="23"/>
      <c r="AI206" s="23"/>
      <c r="AJ206" s="23" t="s">
        <v>36</v>
      </c>
      <c r="AK206" s="23" t="s">
        <v>1708</v>
      </c>
      <c r="AL206" s="23" t="s">
        <v>54</v>
      </c>
      <c r="AM206" s="23" t="s">
        <v>1709</v>
      </c>
      <c r="AN206" s="23" t="s">
        <v>1710</v>
      </c>
    </row>
    <row r="207" spans="1:40" ht="72" customHeight="1" x14ac:dyDescent="0.55000000000000004">
      <c r="A207" s="23" t="s">
        <v>41</v>
      </c>
      <c r="J207" s="23"/>
      <c r="K207" s="23"/>
      <c r="L207" s="23"/>
      <c r="M207" s="23"/>
      <c r="N207" s="23" t="s">
        <v>1711</v>
      </c>
      <c r="O207" s="23" t="s">
        <v>1704</v>
      </c>
      <c r="P207" s="23" t="s">
        <v>1712</v>
      </c>
      <c r="Q207" s="18" t="s">
        <v>1713</v>
      </c>
      <c r="R207" s="23"/>
      <c r="S207" s="23"/>
      <c r="T207" s="23" t="s">
        <v>1714</v>
      </c>
      <c r="U207" s="23"/>
      <c r="V207" s="23"/>
      <c r="W207" s="23"/>
      <c r="X207" s="23"/>
      <c r="Y207" s="23"/>
      <c r="Z207" s="23"/>
      <c r="AA207" s="23"/>
      <c r="AB207" s="23"/>
      <c r="AC207" s="23"/>
      <c r="AD207" s="23"/>
      <c r="AE207" s="23"/>
      <c r="AF207" s="23"/>
      <c r="AG207" s="23"/>
      <c r="AH207" s="23"/>
      <c r="AI207" s="23"/>
      <c r="AJ207" s="23" t="s">
        <v>36</v>
      </c>
      <c r="AK207" s="23" t="s">
        <v>1715</v>
      </c>
      <c r="AL207" s="23" t="s">
        <v>54</v>
      </c>
      <c r="AM207" s="23" t="s">
        <v>1716</v>
      </c>
      <c r="AN207" s="23" t="s">
        <v>1717</v>
      </c>
    </row>
    <row r="208" spans="1:40" ht="72" customHeight="1" x14ac:dyDescent="0.55000000000000004">
      <c r="A208" s="23" t="s">
        <v>41</v>
      </c>
      <c r="J208" s="23"/>
      <c r="K208" s="23"/>
      <c r="L208" s="23"/>
      <c r="M208" s="23"/>
      <c r="N208" s="23" t="s">
        <v>1718</v>
      </c>
      <c r="O208" s="23" t="s">
        <v>1704</v>
      </c>
      <c r="P208" s="23" t="s">
        <v>1719</v>
      </c>
      <c r="Q208" s="21" t="s">
        <v>1720</v>
      </c>
      <c r="R208" s="23"/>
      <c r="S208" s="23"/>
      <c r="T208" s="23" t="s">
        <v>1721</v>
      </c>
      <c r="U208" s="23"/>
      <c r="V208" s="23"/>
      <c r="W208" s="23"/>
      <c r="X208" s="23"/>
      <c r="Y208" s="23"/>
      <c r="Z208" s="23"/>
      <c r="AA208" s="23"/>
      <c r="AB208" s="23"/>
      <c r="AC208" s="23"/>
      <c r="AD208" s="23"/>
      <c r="AE208" s="23"/>
      <c r="AF208" s="23"/>
      <c r="AG208" s="23"/>
      <c r="AH208" s="23"/>
      <c r="AI208" s="23"/>
      <c r="AJ208" s="23" t="s">
        <v>36</v>
      </c>
      <c r="AK208" s="23" t="s">
        <v>1722</v>
      </c>
      <c r="AL208" s="23" t="s">
        <v>54</v>
      </c>
      <c r="AM208" s="23" t="s">
        <v>1723</v>
      </c>
      <c r="AN208" s="23" t="s">
        <v>1724</v>
      </c>
    </row>
    <row r="209" spans="1:40" ht="18" customHeight="1" x14ac:dyDescent="0.55000000000000004">
      <c r="A209" s="23" t="s">
        <v>41</v>
      </c>
      <c r="J209" s="23"/>
      <c r="K209" s="23"/>
      <c r="L209" s="23"/>
      <c r="M209" s="23"/>
      <c r="N209" s="23" t="s">
        <v>1725</v>
      </c>
      <c r="O209" s="23" t="s">
        <v>1726</v>
      </c>
      <c r="P209" s="23" t="s">
        <v>1727</v>
      </c>
      <c r="Q209" s="19" t="s">
        <v>1728</v>
      </c>
      <c r="R209" s="23"/>
      <c r="S209" s="23"/>
      <c r="T209" s="23" t="s">
        <v>1729</v>
      </c>
      <c r="U209" s="23"/>
      <c r="V209" s="23"/>
      <c r="W209" s="23"/>
      <c r="X209" s="23"/>
      <c r="Y209" s="23"/>
      <c r="Z209" s="23"/>
      <c r="AA209" s="23"/>
      <c r="AB209" s="23"/>
      <c r="AC209" s="23"/>
      <c r="AD209" s="23"/>
      <c r="AE209" s="23"/>
      <c r="AF209" s="23"/>
      <c r="AG209" s="23"/>
      <c r="AH209" s="23"/>
      <c r="AI209" s="23"/>
      <c r="AJ209" s="23" t="s">
        <v>36</v>
      </c>
      <c r="AK209" s="23" t="s">
        <v>1730</v>
      </c>
      <c r="AL209" s="23" t="s">
        <v>54</v>
      </c>
      <c r="AM209" s="23" t="s">
        <v>1731</v>
      </c>
      <c r="AN209" s="23" t="s">
        <v>1732</v>
      </c>
    </row>
    <row r="210" spans="1:40" ht="18" customHeight="1" x14ac:dyDescent="0.55000000000000004">
      <c r="A210" s="23" t="s">
        <v>41</v>
      </c>
      <c r="J210" s="23" t="s">
        <v>1733</v>
      </c>
      <c r="K210" s="23" t="s">
        <v>43</v>
      </c>
      <c r="L210" s="23" t="s">
        <v>44</v>
      </c>
      <c r="M210" s="23" t="s">
        <v>45</v>
      </c>
      <c r="N210" s="23" t="s">
        <v>1734</v>
      </c>
      <c r="O210" s="23" t="s">
        <v>1735</v>
      </c>
      <c r="P210" s="23" t="s">
        <v>1736</v>
      </c>
      <c r="Q210" s="19" t="s">
        <v>1737</v>
      </c>
      <c r="R210" s="23"/>
      <c r="S210" s="23"/>
      <c r="T210" s="23" t="s">
        <v>1738</v>
      </c>
      <c r="U210" s="23"/>
      <c r="V210" s="23"/>
      <c r="W210" s="23"/>
      <c r="X210" s="23"/>
      <c r="Y210" s="23"/>
      <c r="Z210" s="23"/>
      <c r="AA210" s="23"/>
      <c r="AB210" s="23"/>
      <c r="AC210" s="23"/>
      <c r="AD210" s="23"/>
      <c r="AE210" s="23"/>
      <c r="AF210" s="23"/>
      <c r="AG210" s="23"/>
      <c r="AH210" s="23"/>
      <c r="AI210" s="23"/>
      <c r="AJ210" s="23" t="s">
        <v>36</v>
      </c>
      <c r="AK210" s="23" t="s">
        <v>1739</v>
      </c>
      <c r="AL210" s="23" t="s">
        <v>54</v>
      </c>
      <c r="AM210" s="23" t="s">
        <v>1740</v>
      </c>
      <c r="AN210" s="23" t="s">
        <v>1741</v>
      </c>
    </row>
    <row r="211" spans="1:40" ht="18" customHeight="1" x14ac:dyDescent="0.55000000000000004">
      <c r="A211" s="23" t="s">
        <v>41</v>
      </c>
      <c r="J211" s="23"/>
      <c r="K211" s="23"/>
      <c r="L211" s="23"/>
      <c r="M211" s="23"/>
      <c r="N211" s="23" t="s">
        <v>1742</v>
      </c>
      <c r="O211" s="23" t="s">
        <v>1735</v>
      </c>
      <c r="P211" s="23" t="s">
        <v>1743</v>
      </c>
      <c r="Q211" s="1" t="s">
        <v>1744</v>
      </c>
      <c r="R211" s="23"/>
      <c r="S211" s="23"/>
      <c r="T211" s="23" t="s">
        <v>1745</v>
      </c>
      <c r="U211" s="23"/>
      <c r="V211" s="23"/>
      <c r="W211" s="23"/>
      <c r="X211" s="23"/>
      <c r="Y211" s="23"/>
      <c r="Z211" s="23"/>
      <c r="AA211" s="23"/>
      <c r="AB211" s="23"/>
      <c r="AC211" s="23"/>
      <c r="AD211" s="23"/>
      <c r="AE211" s="23"/>
      <c r="AF211" s="23"/>
      <c r="AG211" s="23"/>
      <c r="AH211" s="23"/>
      <c r="AI211" s="23"/>
      <c r="AJ211" s="23" t="s">
        <v>36</v>
      </c>
      <c r="AK211" s="23" t="s">
        <v>1746</v>
      </c>
      <c r="AL211" s="23" t="s">
        <v>54</v>
      </c>
      <c r="AM211" s="23" t="s">
        <v>1747</v>
      </c>
      <c r="AN211" s="23" t="s">
        <v>1748</v>
      </c>
    </row>
    <row r="212" spans="1:40" ht="72" customHeight="1" x14ac:dyDescent="0.55000000000000004">
      <c r="A212" s="23" t="s">
        <v>41</v>
      </c>
      <c r="J212" s="23"/>
      <c r="K212" s="23"/>
      <c r="L212" s="23"/>
      <c r="M212" s="23"/>
      <c r="N212" s="23" t="s">
        <v>1749</v>
      </c>
      <c r="O212" s="23" t="s">
        <v>1735</v>
      </c>
      <c r="P212" s="23" t="s">
        <v>1750</v>
      </c>
      <c r="Q212" s="21" t="s">
        <v>1751</v>
      </c>
      <c r="R212" s="23"/>
      <c r="S212" s="23"/>
      <c r="T212" s="23" t="s">
        <v>1752</v>
      </c>
      <c r="U212" s="23" t="s">
        <v>1753</v>
      </c>
      <c r="V212" s="23"/>
      <c r="W212" s="23"/>
      <c r="X212" s="23"/>
      <c r="Y212" s="23"/>
      <c r="Z212" s="23"/>
      <c r="AA212" s="23"/>
      <c r="AB212" s="23"/>
      <c r="AC212" s="23"/>
      <c r="AD212" s="23"/>
      <c r="AE212" s="23"/>
      <c r="AF212" s="23"/>
      <c r="AG212" s="23"/>
      <c r="AH212" s="23"/>
      <c r="AI212" s="23"/>
      <c r="AJ212" s="23" t="s">
        <v>36</v>
      </c>
      <c r="AK212" s="23" t="s">
        <v>1754</v>
      </c>
      <c r="AL212" s="23" t="s">
        <v>54</v>
      </c>
      <c r="AM212" s="23" t="s">
        <v>1755</v>
      </c>
      <c r="AN212" s="23" t="s">
        <v>1756</v>
      </c>
    </row>
    <row r="213" spans="1:40" ht="18" customHeight="1" x14ac:dyDescent="0.55000000000000004">
      <c r="A213" s="23" t="s">
        <v>41</v>
      </c>
      <c r="J213" s="23"/>
      <c r="K213" s="23"/>
      <c r="L213" s="23"/>
      <c r="M213" s="23"/>
      <c r="N213" s="23" t="s">
        <v>1757</v>
      </c>
      <c r="O213" s="23" t="s">
        <v>1758</v>
      </c>
      <c r="P213" s="23" t="s">
        <v>1759</v>
      </c>
      <c r="Q213" s="19" t="s">
        <v>1760</v>
      </c>
      <c r="R213" s="23"/>
      <c r="S213" s="23"/>
      <c r="T213" s="23" t="s">
        <v>1761</v>
      </c>
      <c r="U213" s="23"/>
      <c r="V213" s="23"/>
      <c r="W213" s="23"/>
      <c r="X213" s="23"/>
      <c r="Y213" s="23"/>
      <c r="Z213" s="23"/>
      <c r="AA213" s="23"/>
      <c r="AB213" s="23"/>
      <c r="AC213" s="23"/>
      <c r="AD213" s="23"/>
      <c r="AE213" s="23"/>
      <c r="AF213" s="23"/>
      <c r="AG213" s="23"/>
      <c r="AH213" s="23"/>
      <c r="AI213" s="23"/>
      <c r="AJ213" s="23" t="s">
        <v>36</v>
      </c>
      <c r="AK213" s="23" t="s">
        <v>1762</v>
      </c>
      <c r="AL213" s="23" t="s">
        <v>54</v>
      </c>
      <c r="AM213" s="23" t="s">
        <v>1763</v>
      </c>
      <c r="AN213" s="23" t="s">
        <v>1764</v>
      </c>
    </row>
    <row r="214" spans="1:40" ht="18" customHeight="1" x14ac:dyDescent="0.55000000000000004">
      <c r="A214" s="23" t="s">
        <v>41</v>
      </c>
      <c r="J214" s="23" t="s">
        <v>1765</v>
      </c>
      <c r="K214" s="23" t="s">
        <v>43</v>
      </c>
      <c r="L214" s="23" t="s">
        <v>44</v>
      </c>
      <c r="M214" s="23" t="s">
        <v>45</v>
      </c>
      <c r="N214" s="23" t="s">
        <v>1766</v>
      </c>
      <c r="O214" s="23" t="s">
        <v>1767</v>
      </c>
      <c r="P214" s="23" t="s">
        <v>1768</v>
      </c>
      <c r="Q214" s="19" t="s">
        <v>1769</v>
      </c>
      <c r="R214" s="23"/>
      <c r="S214" s="23"/>
      <c r="T214" s="23" t="s">
        <v>1770</v>
      </c>
      <c r="U214" s="23"/>
      <c r="V214" s="23"/>
      <c r="W214" s="23"/>
      <c r="X214" s="23"/>
      <c r="Y214" s="23"/>
      <c r="Z214" s="23"/>
      <c r="AA214" s="23"/>
      <c r="AB214" s="23"/>
      <c r="AC214" s="23"/>
      <c r="AD214" s="23"/>
      <c r="AE214" s="23"/>
      <c r="AF214" s="23"/>
      <c r="AG214" s="23"/>
      <c r="AH214" s="23"/>
      <c r="AI214" s="23"/>
      <c r="AJ214" s="23" t="s">
        <v>36</v>
      </c>
      <c r="AK214" s="23" t="s">
        <v>1771</v>
      </c>
      <c r="AL214" s="23" t="s">
        <v>54</v>
      </c>
      <c r="AM214" s="23" t="s">
        <v>1772</v>
      </c>
      <c r="AN214" s="23" t="s">
        <v>1773</v>
      </c>
    </row>
    <row r="215" spans="1:40" ht="72" customHeight="1" x14ac:dyDescent="0.55000000000000004">
      <c r="A215" s="23" t="s">
        <v>41</v>
      </c>
      <c r="J215" s="23"/>
      <c r="K215" s="23"/>
      <c r="L215" s="23"/>
      <c r="M215" s="23"/>
      <c r="N215" s="23" t="s">
        <v>1774</v>
      </c>
      <c r="O215" s="23" t="s">
        <v>1767</v>
      </c>
      <c r="P215" s="23" t="s">
        <v>1775</v>
      </c>
      <c r="Q215" s="18" t="s">
        <v>1776</v>
      </c>
      <c r="R215" s="23"/>
      <c r="S215" s="23"/>
      <c r="T215" s="23" t="s">
        <v>1777</v>
      </c>
      <c r="U215" s="23" t="s">
        <v>1778</v>
      </c>
      <c r="V215" s="23"/>
      <c r="W215" s="23"/>
      <c r="X215" s="23"/>
      <c r="Y215" s="23"/>
      <c r="Z215" s="23"/>
      <c r="AA215" s="23"/>
      <c r="AB215" s="23"/>
      <c r="AC215" s="23"/>
      <c r="AD215" s="23"/>
      <c r="AE215" s="23"/>
      <c r="AF215" s="23"/>
      <c r="AG215" s="23"/>
      <c r="AH215" s="23"/>
      <c r="AI215" s="23"/>
      <c r="AJ215" s="23" t="s">
        <v>36</v>
      </c>
      <c r="AK215" s="23" t="s">
        <v>1779</v>
      </c>
      <c r="AL215" s="23" t="s">
        <v>54</v>
      </c>
      <c r="AM215" s="23" t="s">
        <v>1780</v>
      </c>
      <c r="AN215" s="23" t="s">
        <v>1781</v>
      </c>
    </row>
    <row r="216" spans="1:40" ht="72" customHeight="1" x14ac:dyDescent="0.55000000000000004">
      <c r="A216" s="23" t="s">
        <v>41</v>
      </c>
      <c r="J216" s="23"/>
      <c r="K216" s="23"/>
      <c r="L216" s="23"/>
      <c r="M216" s="23"/>
      <c r="N216" s="23" t="s">
        <v>1782</v>
      </c>
      <c r="O216" s="23" t="s">
        <v>1767</v>
      </c>
      <c r="P216" s="23" t="s">
        <v>1783</v>
      </c>
      <c r="Q216" s="21" t="s">
        <v>1784</v>
      </c>
      <c r="R216" s="23"/>
      <c r="S216" s="23"/>
      <c r="T216" s="23" t="s">
        <v>1785</v>
      </c>
      <c r="U216" s="23" t="s">
        <v>1786</v>
      </c>
      <c r="V216" s="23"/>
      <c r="W216" s="23"/>
      <c r="X216" s="23"/>
      <c r="Y216" s="23"/>
      <c r="Z216" s="23"/>
      <c r="AA216" s="23"/>
      <c r="AB216" s="23"/>
      <c r="AC216" s="23"/>
      <c r="AD216" s="23"/>
      <c r="AE216" s="23"/>
      <c r="AF216" s="23"/>
      <c r="AG216" s="23"/>
      <c r="AH216" s="23"/>
      <c r="AI216" s="23"/>
      <c r="AJ216" s="23" t="s">
        <v>36</v>
      </c>
      <c r="AK216" s="23" t="s">
        <v>1787</v>
      </c>
      <c r="AL216" s="23" t="s">
        <v>54</v>
      </c>
      <c r="AM216" s="23" t="s">
        <v>1788</v>
      </c>
      <c r="AN216" s="23" t="s">
        <v>1789</v>
      </c>
    </row>
    <row r="217" spans="1:40" ht="18" customHeight="1" x14ac:dyDescent="0.55000000000000004">
      <c r="A217" s="23" t="s">
        <v>41</v>
      </c>
      <c r="J217" s="23" t="s">
        <v>1790</v>
      </c>
      <c r="K217" s="23" t="s">
        <v>43</v>
      </c>
      <c r="L217" s="23" t="s">
        <v>44</v>
      </c>
      <c r="M217" s="23" t="s">
        <v>45</v>
      </c>
      <c r="N217" s="23" t="s">
        <v>1791</v>
      </c>
      <c r="O217" s="23" t="s">
        <v>1792</v>
      </c>
      <c r="P217" s="23" t="s">
        <v>1793</v>
      </c>
      <c r="Q217" s="23" t="s">
        <v>1794</v>
      </c>
      <c r="R217" s="23"/>
      <c r="S217" s="23"/>
      <c r="T217" s="23" t="s">
        <v>1795</v>
      </c>
      <c r="U217" s="23"/>
      <c r="V217" s="23"/>
      <c r="W217" s="23"/>
      <c r="X217" s="23"/>
      <c r="Y217" s="23"/>
      <c r="Z217" s="23"/>
      <c r="AA217" s="23"/>
      <c r="AB217" s="23"/>
      <c r="AC217" s="23"/>
      <c r="AD217" s="23"/>
      <c r="AE217" s="23"/>
      <c r="AF217" s="23"/>
      <c r="AG217" s="23"/>
      <c r="AH217" s="23"/>
      <c r="AI217" s="23"/>
      <c r="AJ217" s="23" t="s">
        <v>36</v>
      </c>
      <c r="AK217" s="23" t="s">
        <v>1796</v>
      </c>
      <c r="AL217" s="23" t="s">
        <v>54</v>
      </c>
      <c r="AM217" s="23" t="s">
        <v>1797</v>
      </c>
      <c r="AN217" s="23" t="s">
        <v>1798</v>
      </c>
    </row>
    <row r="218" spans="1:40" ht="18" customHeight="1" x14ac:dyDescent="0.55000000000000004">
      <c r="A218" s="23" t="s">
        <v>41</v>
      </c>
      <c r="J218" s="23" t="s">
        <v>1799</v>
      </c>
      <c r="K218" s="23" t="s">
        <v>43</v>
      </c>
      <c r="L218" s="23" t="s">
        <v>44</v>
      </c>
      <c r="M218" s="23" t="s">
        <v>45</v>
      </c>
      <c r="N218" s="17" t="s">
        <v>1800</v>
      </c>
      <c r="O218" s="23" t="s">
        <v>1801</v>
      </c>
      <c r="P218" s="23" t="s">
        <v>1802</v>
      </c>
      <c r="Q218" s="19" t="s">
        <v>1803</v>
      </c>
      <c r="R218" s="23"/>
      <c r="S218" s="23"/>
      <c r="T218" s="20" t="s">
        <v>1804</v>
      </c>
      <c r="U218" s="23" t="s">
        <v>1805</v>
      </c>
      <c r="V218" s="20"/>
      <c r="W218" s="20"/>
      <c r="X218" s="20"/>
      <c r="Y218" s="20"/>
      <c r="Z218" s="20"/>
      <c r="AA218" s="20"/>
      <c r="AB218" s="20"/>
      <c r="AC218" s="20"/>
      <c r="AD218" s="20"/>
      <c r="AE218" s="20"/>
      <c r="AF218" s="20"/>
      <c r="AG218" s="20"/>
      <c r="AH218" s="20"/>
      <c r="AI218" s="23"/>
      <c r="AJ218" s="23" t="s">
        <v>36</v>
      </c>
      <c r="AK218" s="23" t="s">
        <v>1806</v>
      </c>
      <c r="AL218" s="23" t="s">
        <v>54</v>
      </c>
      <c r="AM218" s="23" t="s">
        <v>1807</v>
      </c>
      <c r="AN218" s="20" t="s">
        <v>1808</v>
      </c>
    </row>
    <row r="219" spans="1:40" ht="72" customHeight="1" x14ac:dyDescent="0.55000000000000004">
      <c r="A219" s="23" t="s">
        <v>41</v>
      </c>
      <c r="J219" s="23"/>
      <c r="K219" s="23"/>
      <c r="L219" s="23"/>
      <c r="M219" s="23"/>
      <c r="N219" s="17" t="s">
        <v>1809</v>
      </c>
      <c r="O219" s="23" t="s">
        <v>1801</v>
      </c>
      <c r="P219" s="23" t="s">
        <v>1810</v>
      </c>
      <c r="Q219" s="18" t="s">
        <v>1811</v>
      </c>
      <c r="R219" s="23"/>
      <c r="S219" s="23"/>
      <c r="T219" s="20" t="s">
        <v>1812</v>
      </c>
      <c r="U219" s="23" t="s">
        <v>1813</v>
      </c>
      <c r="V219" s="23" t="s">
        <v>1814</v>
      </c>
      <c r="W219" s="23" t="s">
        <v>1815</v>
      </c>
      <c r="X219" s="20" t="s">
        <v>1816</v>
      </c>
      <c r="Y219" s="20" t="s">
        <v>1817</v>
      </c>
      <c r="Z219" s="20" t="s">
        <v>1818</v>
      </c>
      <c r="AA219" s="20" t="s">
        <v>1819</v>
      </c>
      <c r="AB219" s="20"/>
      <c r="AC219" s="20"/>
      <c r="AD219" s="20"/>
      <c r="AE219" s="20"/>
      <c r="AF219" s="20"/>
      <c r="AG219" s="20"/>
      <c r="AH219" s="20"/>
      <c r="AI219" s="23"/>
      <c r="AJ219" s="23" t="s">
        <v>36</v>
      </c>
      <c r="AK219" s="23" t="s">
        <v>1820</v>
      </c>
      <c r="AL219" s="23" t="s">
        <v>54</v>
      </c>
      <c r="AM219" s="23" t="s">
        <v>1821</v>
      </c>
      <c r="AN219" s="20" t="s">
        <v>1822</v>
      </c>
    </row>
    <row r="220" spans="1:40" ht="72" customHeight="1" x14ac:dyDescent="0.55000000000000004">
      <c r="A220" s="23" t="s">
        <v>41</v>
      </c>
      <c r="J220" s="23"/>
      <c r="K220" s="23"/>
      <c r="L220" s="23"/>
      <c r="M220" s="23"/>
      <c r="N220" s="17" t="s">
        <v>1823</v>
      </c>
      <c r="O220" s="23" t="s">
        <v>1801</v>
      </c>
      <c r="P220" s="23" t="s">
        <v>1824</v>
      </c>
      <c r="Q220" s="18" t="s">
        <v>1825</v>
      </c>
      <c r="R220" s="23"/>
      <c r="S220" s="23"/>
      <c r="T220" s="20" t="s">
        <v>1826</v>
      </c>
      <c r="U220" s="20" t="s">
        <v>1827</v>
      </c>
      <c r="V220" s="20" t="s">
        <v>1828</v>
      </c>
      <c r="W220" s="20" t="s">
        <v>1829</v>
      </c>
      <c r="X220" s="20" t="s">
        <v>1830</v>
      </c>
      <c r="Y220" s="20" t="s">
        <v>1831</v>
      </c>
      <c r="Z220" s="20" t="s">
        <v>1832</v>
      </c>
      <c r="AA220" s="20" t="s">
        <v>1833</v>
      </c>
      <c r="AB220" s="20"/>
      <c r="AC220" s="20"/>
      <c r="AD220" s="20"/>
      <c r="AE220" s="20"/>
      <c r="AF220" s="20"/>
      <c r="AG220" s="20"/>
      <c r="AH220" s="20"/>
      <c r="AI220" s="23"/>
      <c r="AJ220" s="23" t="s">
        <v>36</v>
      </c>
      <c r="AK220" s="23" t="s">
        <v>1834</v>
      </c>
      <c r="AL220" s="23" t="s">
        <v>54</v>
      </c>
      <c r="AM220" s="23" t="s">
        <v>1835</v>
      </c>
      <c r="AN220" s="20" t="s">
        <v>1836</v>
      </c>
    </row>
    <row r="221" spans="1:40" ht="18" customHeight="1" x14ac:dyDescent="0.55000000000000004">
      <c r="A221" s="23" t="s">
        <v>41</v>
      </c>
      <c r="J221" s="23"/>
      <c r="K221" s="23"/>
      <c r="L221" s="23"/>
      <c r="M221" s="23"/>
      <c r="N221" s="17" t="s">
        <v>1837</v>
      </c>
      <c r="O221" s="23" t="s">
        <v>1801</v>
      </c>
      <c r="P221" s="23" t="s">
        <v>1838</v>
      </c>
      <c r="Q221" s="1" t="s">
        <v>1803</v>
      </c>
      <c r="R221" s="23"/>
      <c r="S221" s="23"/>
      <c r="T221" s="20" t="s">
        <v>1839</v>
      </c>
      <c r="U221" s="20" t="s">
        <v>1840</v>
      </c>
      <c r="V221" s="20"/>
      <c r="W221" s="20"/>
      <c r="X221" s="20"/>
      <c r="Y221" s="20"/>
      <c r="Z221" s="20"/>
      <c r="AA221" s="20"/>
      <c r="AB221" s="20"/>
      <c r="AC221" s="20"/>
      <c r="AD221" s="20"/>
      <c r="AE221" s="20"/>
      <c r="AF221" s="20"/>
      <c r="AG221" s="20"/>
      <c r="AH221" s="20"/>
      <c r="AI221" s="23"/>
      <c r="AJ221" s="23" t="s">
        <v>36</v>
      </c>
      <c r="AK221" s="23" t="s">
        <v>1841</v>
      </c>
      <c r="AL221" s="23" t="s">
        <v>54</v>
      </c>
      <c r="AM221" s="23" t="s">
        <v>1842</v>
      </c>
      <c r="AN221" s="20" t="s">
        <v>1843</v>
      </c>
    </row>
    <row r="222" spans="1:40" ht="18" customHeight="1" x14ac:dyDescent="0.55000000000000004">
      <c r="A222" s="23" t="s">
        <v>41</v>
      </c>
      <c r="J222" s="23"/>
      <c r="K222" s="23"/>
      <c r="L222" s="23"/>
      <c r="M222" s="23"/>
      <c r="N222" s="17" t="s">
        <v>1844</v>
      </c>
      <c r="O222" s="23" t="s">
        <v>1801</v>
      </c>
      <c r="P222" s="23" t="s">
        <v>1845</v>
      </c>
      <c r="Q222" s="1" t="s">
        <v>1803</v>
      </c>
      <c r="R222" s="23"/>
      <c r="S222" s="23"/>
      <c r="T222" s="20" t="s">
        <v>1846</v>
      </c>
      <c r="U222" s="20" t="s">
        <v>1847</v>
      </c>
      <c r="V222" s="20"/>
      <c r="W222" s="20"/>
      <c r="X222" s="20"/>
      <c r="Y222" s="20"/>
      <c r="Z222" s="20"/>
      <c r="AA222" s="20"/>
      <c r="AB222" s="20"/>
      <c r="AC222" s="20"/>
      <c r="AD222" s="20"/>
      <c r="AE222" s="20"/>
      <c r="AF222" s="20"/>
      <c r="AG222" s="20"/>
      <c r="AH222" s="20"/>
      <c r="AI222" s="23"/>
      <c r="AJ222" s="23" t="s">
        <v>36</v>
      </c>
      <c r="AK222" s="23" t="s">
        <v>1848</v>
      </c>
      <c r="AL222" s="23" t="s">
        <v>54</v>
      </c>
      <c r="AM222" s="23" t="s">
        <v>1849</v>
      </c>
      <c r="AN222" s="20" t="s">
        <v>1850</v>
      </c>
    </row>
    <row r="223" spans="1:40" ht="18" customHeight="1" x14ac:dyDescent="0.55000000000000004">
      <c r="A223" s="23" t="s">
        <v>41</v>
      </c>
      <c r="J223" s="23"/>
      <c r="K223" s="23"/>
      <c r="L223" s="23"/>
      <c r="M223" s="23"/>
      <c r="N223" s="17" t="s">
        <v>1851</v>
      </c>
      <c r="O223" s="23" t="s">
        <v>1801</v>
      </c>
      <c r="P223" s="23" t="s">
        <v>1852</v>
      </c>
      <c r="Q223" s="23" t="s">
        <v>1853</v>
      </c>
      <c r="R223" s="23"/>
      <c r="S223" s="23"/>
      <c r="T223" s="20" t="s">
        <v>1854</v>
      </c>
      <c r="U223" s="20"/>
      <c r="V223" s="20"/>
      <c r="W223" s="20"/>
      <c r="X223" s="20"/>
      <c r="Y223" s="20"/>
      <c r="Z223" s="20"/>
      <c r="AA223" s="20"/>
      <c r="AB223" s="20"/>
      <c r="AC223" s="20"/>
      <c r="AD223" s="20"/>
      <c r="AE223" s="20"/>
      <c r="AF223" s="20"/>
      <c r="AG223" s="20"/>
      <c r="AH223" s="20"/>
      <c r="AI223" s="23"/>
      <c r="AJ223" s="23" t="s">
        <v>36</v>
      </c>
      <c r="AK223" s="23" t="s">
        <v>1855</v>
      </c>
      <c r="AL223" s="23" t="s">
        <v>54</v>
      </c>
      <c r="AM223" s="23" t="s">
        <v>1856</v>
      </c>
      <c r="AN223" s="20" t="s">
        <v>1857</v>
      </c>
    </row>
    <row r="224" spans="1:40" ht="18" customHeight="1" x14ac:dyDescent="0.55000000000000004">
      <c r="A224" s="23" t="s">
        <v>41</v>
      </c>
      <c r="J224" s="23"/>
      <c r="K224" s="23"/>
      <c r="L224" s="23"/>
      <c r="M224" s="23"/>
      <c r="N224" s="17" t="s">
        <v>1858</v>
      </c>
      <c r="O224" s="23" t="s">
        <v>1801</v>
      </c>
      <c r="P224" s="23" t="s">
        <v>1859</v>
      </c>
      <c r="Q224" s="23" t="s">
        <v>1860</v>
      </c>
      <c r="R224" s="23"/>
      <c r="S224" s="23"/>
      <c r="T224" s="20" t="s">
        <v>1861</v>
      </c>
      <c r="U224" s="20"/>
      <c r="V224" s="20"/>
      <c r="W224" s="20"/>
      <c r="X224" s="20"/>
      <c r="Y224" s="20"/>
      <c r="Z224" s="20"/>
      <c r="AA224" s="20"/>
      <c r="AB224" s="20"/>
      <c r="AC224" s="20"/>
      <c r="AD224" s="20"/>
      <c r="AE224" s="20"/>
      <c r="AF224" s="20"/>
      <c r="AG224" s="20"/>
      <c r="AH224" s="20"/>
      <c r="AI224" s="23"/>
      <c r="AJ224" s="23" t="s">
        <v>36</v>
      </c>
      <c r="AK224" s="23" t="s">
        <v>1862</v>
      </c>
      <c r="AL224" s="23" t="s">
        <v>54</v>
      </c>
      <c r="AM224" s="23" t="s">
        <v>1863</v>
      </c>
      <c r="AN224" s="20" t="s">
        <v>1864</v>
      </c>
    </row>
    <row r="225" spans="1:40" ht="18" customHeight="1" x14ac:dyDescent="0.55000000000000004">
      <c r="A225" s="23" t="s">
        <v>41</v>
      </c>
      <c r="J225" s="23"/>
      <c r="K225" s="23"/>
      <c r="L225" s="23"/>
      <c r="M225" s="23"/>
      <c r="N225" s="17" t="s">
        <v>1865</v>
      </c>
      <c r="O225" s="23" t="s">
        <v>1801</v>
      </c>
      <c r="P225" s="23" t="s">
        <v>1866</v>
      </c>
      <c r="Q225" s="23" t="s">
        <v>1867</v>
      </c>
      <c r="R225" s="23"/>
      <c r="S225" s="23"/>
      <c r="T225" s="20" t="s">
        <v>1868</v>
      </c>
      <c r="U225" s="20"/>
      <c r="V225" s="20"/>
      <c r="W225" s="20"/>
      <c r="X225" s="20"/>
      <c r="Y225" s="20"/>
      <c r="Z225" s="20"/>
      <c r="AA225" s="20"/>
      <c r="AB225" s="20"/>
      <c r="AC225" s="20"/>
      <c r="AD225" s="20"/>
      <c r="AE225" s="20"/>
      <c r="AF225" s="20"/>
      <c r="AG225" s="20"/>
      <c r="AH225" s="20"/>
      <c r="AI225" s="23"/>
      <c r="AJ225" s="23" t="s">
        <v>36</v>
      </c>
      <c r="AK225" s="23" t="s">
        <v>1869</v>
      </c>
      <c r="AL225" s="23" t="s">
        <v>54</v>
      </c>
      <c r="AM225" s="23" t="s">
        <v>1870</v>
      </c>
      <c r="AN225" s="20" t="s">
        <v>1871</v>
      </c>
    </row>
    <row r="226" spans="1:40" ht="18" customHeight="1" x14ac:dyDescent="0.55000000000000004">
      <c r="A226" s="23" t="s">
        <v>41</v>
      </c>
      <c r="J226" s="23"/>
      <c r="K226" s="23"/>
      <c r="L226" s="23"/>
      <c r="M226" s="23"/>
      <c r="N226" s="17" t="s">
        <v>1872</v>
      </c>
      <c r="O226" s="23" t="s">
        <v>1801</v>
      </c>
      <c r="P226" s="23" t="s">
        <v>1873</v>
      </c>
      <c r="Q226" s="23" t="s">
        <v>1874</v>
      </c>
      <c r="R226" s="23"/>
      <c r="S226" s="23"/>
      <c r="T226" s="20" t="s">
        <v>1875</v>
      </c>
      <c r="U226" s="20"/>
      <c r="V226" s="20"/>
      <c r="W226" s="20"/>
      <c r="X226" s="20"/>
      <c r="Y226" s="20"/>
      <c r="Z226" s="20"/>
      <c r="AA226" s="20"/>
      <c r="AB226" s="20"/>
      <c r="AC226" s="20"/>
      <c r="AD226" s="20"/>
      <c r="AE226" s="20"/>
      <c r="AF226" s="20"/>
      <c r="AG226" s="20"/>
      <c r="AH226" s="20"/>
      <c r="AI226" s="23"/>
      <c r="AJ226" s="23" t="s">
        <v>36</v>
      </c>
      <c r="AK226" s="23" t="s">
        <v>1876</v>
      </c>
      <c r="AL226" s="23" t="s">
        <v>54</v>
      </c>
      <c r="AM226" s="23" t="s">
        <v>1877</v>
      </c>
      <c r="AN226" s="20" t="s">
        <v>1878</v>
      </c>
    </row>
    <row r="227" spans="1:40" ht="18" customHeight="1" x14ac:dyDescent="0.55000000000000004">
      <c r="A227" s="23" t="s">
        <v>41</v>
      </c>
      <c r="J227" s="23"/>
      <c r="K227" s="23"/>
      <c r="L227" s="23"/>
      <c r="M227" s="23"/>
      <c r="N227" s="17" t="s">
        <v>1879</v>
      </c>
      <c r="O227" s="23" t="s">
        <v>1880</v>
      </c>
      <c r="P227" s="23" t="s">
        <v>1881</v>
      </c>
      <c r="Q227" s="19" t="s">
        <v>1882</v>
      </c>
      <c r="R227" s="23"/>
      <c r="S227" s="23"/>
      <c r="T227" s="20" t="s">
        <v>1883</v>
      </c>
      <c r="U227" s="20"/>
      <c r="V227" s="20"/>
      <c r="W227" s="20"/>
      <c r="X227" s="20"/>
      <c r="Y227" s="20"/>
      <c r="Z227" s="20"/>
      <c r="AA227" s="20"/>
      <c r="AB227" s="20"/>
      <c r="AC227" s="20"/>
      <c r="AD227" s="20"/>
      <c r="AE227" s="20"/>
      <c r="AF227" s="20"/>
      <c r="AG227" s="20"/>
      <c r="AH227" s="20"/>
      <c r="AI227" s="23"/>
      <c r="AJ227" s="23" t="s">
        <v>36</v>
      </c>
      <c r="AK227" s="23" t="s">
        <v>1884</v>
      </c>
      <c r="AL227" s="23" t="s">
        <v>54</v>
      </c>
      <c r="AM227" s="23" t="s">
        <v>1885</v>
      </c>
      <c r="AN227" s="20" t="s">
        <v>1886</v>
      </c>
    </row>
    <row r="228" spans="1:40" ht="18" customHeight="1" x14ac:dyDescent="0.55000000000000004">
      <c r="A228" s="23" t="s">
        <v>41</v>
      </c>
      <c r="J228" s="23" t="s">
        <v>1887</v>
      </c>
      <c r="K228" s="23" t="s">
        <v>43</v>
      </c>
      <c r="L228" s="23" t="s">
        <v>44</v>
      </c>
      <c r="M228" s="23" t="s">
        <v>45</v>
      </c>
      <c r="N228" s="23" t="s">
        <v>1888</v>
      </c>
      <c r="O228" s="23" t="s">
        <v>1889</v>
      </c>
      <c r="P228" s="23" t="s">
        <v>1890</v>
      </c>
      <c r="Q228" s="23" t="s">
        <v>1891</v>
      </c>
      <c r="R228" s="23"/>
      <c r="S228" s="23"/>
      <c r="T228" s="23" t="s">
        <v>1892</v>
      </c>
      <c r="U228" s="23"/>
      <c r="V228" s="23"/>
      <c r="W228" s="23"/>
      <c r="X228" s="23"/>
      <c r="Y228" s="23"/>
      <c r="Z228" s="23"/>
      <c r="AA228" s="23"/>
      <c r="AB228" s="23"/>
      <c r="AC228" s="23"/>
      <c r="AD228" s="23"/>
      <c r="AE228" s="23"/>
      <c r="AF228" s="23"/>
      <c r="AG228" s="23"/>
      <c r="AH228" s="23"/>
      <c r="AI228" s="23"/>
      <c r="AJ228" s="23" t="s">
        <v>36</v>
      </c>
      <c r="AK228" s="23" t="s">
        <v>1893</v>
      </c>
      <c r="AL228" s="23" t="s">
        <v>54</v>
      </c>
      <c r="AM228" s="23" t="s">
        <v>1894</v>
      </c>
      <c r="AN228" s="23" t="s">
        <v>1895</v>
      </c>
    </row>
    <row r="229" spans="1:40" ht="18" customHeight="1" x14ac:dyDescent="0.55000000000000004">
      <c r="A229" s="23" t="s">
        <v>41</v>
      </c>
      <c r="J229" s="23"/>
      <c r="K229" s="23"/>
      <c r="L229" s="23"/>
      <c r="M229" s="23"/>
      <c r="N229" s="23" t="s">
        <v>1896</v>
      </c>
      <c r="O229" s="23" t="s">
        <v>1897</v>
      </c>
      <c r="P229" s="23" t="s">
        <v>1898</v>
      </c>
      <c r="Q229" s="23" t="s">
        <v>1899</v>
      </c>
      <c r="R229" s="23"/>
      <c r="S229" s="23"/>
      <c r="T229" s="23" t="s">
        <v>1900</v>
      </c>
      <c r="U229" s="23"/>
      <c r="V229" s="23"/>
      <c r="W229" s="23"/>
      <c r="X229" s="23"/>
      <c r="Y229" s="23"/>
      <c r="Z229" s="23"/>
      <c r="AA229" s="23"/>
      <c r="AB229" s="23"/>
      <c r="AC229" s="23"/>
      <c r="AD229" s="23"/>
      <c r="AE229" s="23"/>
      <c r="AF229" s="23"/>
      <c r="AG229" s="23"/>
      <c r="AH229" s="23"/>
      <c r="AI229" s="23"/>
      <c r="AJ229" s="23" t="s">
        <v>36</v>
      </c>
      <c r="AK229" s="23" t="s">
        <v>1901</v>
      </c>
      <c r="AL229" s="23" t="s">
        <v>54</v>
      </c>
      <c r="AM229" s="23" t="s">
        <v>1902</v>
      </c>
      <c r="AN229" s="23" t="s">
        <v>1903</v>
      </c>
    </row>
    <row r="230" spans="1:40" ht="18" customHeight="1" x14ac:dyDescent="0.55000000000000004">
      <c r="A230" s="23" t="s">
        <v>41</v>
      </c>
      <c r="J230" s="23"/>
      <c r="K230" s="23"/>
      <c r="L230" s="23"/>
      <c r="M230" s="23"/>
      <c r="N230" s="23" t="s">
        <v>1904</v>
      </c>
      <c r="O230" s="23" t="s">
        <v>1905</v>
      </c>
      <c r="P230" s="23" t="s">
        <v>1906</v>
      </c>
      <c r="Q230" s="23" t="s">
        <v>1907</v>
      </c>
      <c r="R230" s="23"/>
      <c r="S230" s="23"/>
      <c r="T230" s="23" t="s">
        <v>1908</v>
      </c>
      <c r="U230" s="23"/>
      <c r="V230" s="23"/>
      <c r="W230" s="23"/>
      <c r="X230" s="23"/>
      <c r="Y230" s="23"/>
      <c r="Z230" s="23"/>
      <c r="AA230" s="23"/>
      <c r="AB230" s="23"/>
      <c r="AC230" s="23"/>
      <c r="AD230" s="23"/>
      <c r="AE230" s="23"/>
      <c r="AF230" s="23"/>
      <c r="AG230" s="23"/>
      <c r="AH230" s="23"/>
      <c r="AI230" s="23"/>
      <c r="AJ230" s="23" t="s">
        <v>36</v>
      </c>
      <c r="AK230" s="23" t="s">
        <v>1909</v>
      </c>
      <c r="AL230" s="23" t="s">
        <v>54</v>
      </c>
      <c r="AM230" s="23" t="s">
        <v>1910</v>
      </c>
      <c r="AN230" s="23" t="s">
        <v>1911</v>
      </c>
    </row>
    <row r="231" spans="1:40" ht="18" customHeight="1" x14ac:dyDescent="0.55000000000000004">
      <c r="A231" s="23" t="s">
        <v>41</v>
      </c>
      <c r="J231" s="23"/>
      <c r="K231" s="23"/>
      <c r="L231" s="23"/>
      <c r="M231" s="23"/>
      <c r="N231" s="23" t="s">
        <v>1912</v>
      </c>
      <c r="O231" s="23" t="s">
        <v>1913</v>
      </c>
      <c r="P231" s="23" t="s">
        <v>1914</v>
      </c>
      <c r="Q231" s="23" t="s">
        <v>1915</v>
      </c>
      <c r="R231" s="23"/>
      <c r="S231" s="23"/>
      <c r="T231" s="23" t="s">
        <v>1916</v>
      </c>
      <c r="U231" s="23"/>
      <c r="V231" s="23"/>
      <c r="W231" s="23"/>
      <c r="X231" s="23"/>
      <c r="Y231" s="23"/>
      <c r="Z231" s="23"/>
      <c r="AA231" s="23"/>
      <c r="AB231" s="23"/>
      <c r="AC231" s="23"/>
      <c r="AD231" s="23"/>
      <c r="AE231" s="23"/>
      <c r="AF231" s="23"/>
      <c r="AG231" s="23"/>
      <c r="AH231" s="23"/>
      <c r="AI231" s="23"/>
      <c r="AJ231" s="23" t="s">
        <v>36</v>
      </c>
      <c r="AK231" s="23" t="s">
        <v>1917</v>
      </c>
      <c r="AL231" s="23" t="s">
        <v>54</v>
      </c>
      <c r="AM231" s="23" t="s">
        <v>1918</v>
      </c>
      <c r="AN231" s="23" t="s">
        <v>1919</v>
      </c>
    </row>
    <row r="232" spans="1:40" ht="18" customHeight="1" x14ac:dyDescent="0.55000000000000004">
      <c r="A232" s="23" t="s">
        <v>41</v>
      </c>
      <c r="J232" s="23"/>
      <c r="K232" s="23"/>
      <c r="L232" s="23"/>
      <c r="M232" s="23"/>
      <c r="N232" s="23" t="s">
        <v>1920</v>
      </c>
      <c r="O232" s="23" t="s">
        <v>1921</v>
      </c>
      <c r="P232" s="23" t="s">
        <v>1922</v>
      </c>
      <c r="Q232" s="23" t="s">
        <v>1923</v>
      </c>
      <c r="R232" s="23"/>
      <c r="S232" s="23"/>
      <c r="T232" s="23" t="s">
        <v>1924</v>
      </c>
      <c r="U232" s="23"/>
      <c r="V232" s="23"/>
      <c r="W232" s="23"/>
      <c r="X232" s="23"/>
      <c r="Y232" s="23"/>
      <c r="Z232" s="23"/>
      <c r="AA232" s="23"/>
      <c r="AB232" s="23"/>
      <c r="AC232" s="23"/>
      <c r="AD232" s="23"/>
      <c r="AE232" s="23"/>
      <c r="AF232" s="23"/>
      <c r="AG232" s="23"/>
      <c r="AH232" s="23"/>
      <c r="AI232" s="23"/>
      <c r="AJ232" s="23" t="s">
        <v>36</v>
      </c>
      <c r="AK232" s="23" t="s">
        <v>1925</v>
      </c>
      <c r="AL232" s="23" t="s">
        <v>54</v>
      </c>
      <c r="AM232" s="23" t="s">
        <v>1926</v>
      </c>
      <c r="AN232" s="23" t="s">
        <v>1927</v>
      </c>
    </row>
    <row r="233" spans="1:40" ht="18" customHeight="1" x14ac:dyDescent="0.55000000000000004">
      <c r="A233" s="23" t="s">
        <v>41</v>
      </c>
      <c r="J233" s="23"/>
      <c r="K233" s="23"/>
      <c r="L233" s="23"/>
      <c r="M233" s="23"/>
      <c r="N233" s="23" t="s">
        <v>1928</v>
      </c>
      <c r="O233" s="23" t="s">
        <v>1929</v>
      </c>
      <c r="P233" s="23" t="s">
        <v>1930</v>
      </c>
      <c r="Q233" s="23" t="s">
        <v>1931</v>
      </c>
      <c r="R233" s="23"/>
      <c r="S233" s="23"/>
      <c r="T233" s="23" t="s">
        <v>1932</v>
      </c>
      <c r="U233" s="23"/>
      <c r="V233" s="23"/>
      <c r="W233" s="23"/>
      <c r="X233" s="23"/>
      <c r="Y233" s="23"/>
      <c r="Z233" s="23"/>
      <c r="AA233" s="23"/>
      <c r="AB233" s="23"/>
      <c r="AC233" s="23"/>
      <c r="AD233" s="23"/>
      <c r="AE233" s="23"/>
      <c r="AF233" s="23"/>
      <c r="AG233" s="23"/>
      <c r="AH233" s="23"/>
      <c r="AI233" s="23"/>
      <c r="AJ233" s="23" t="s">
        <v>36</v>
      </c>
      <c r="AK233" s="23" t="s">
        <v>1933</v>
      </c>
      <c r="AL233" s="23" t="s">
        <v>54</v>
      </c>
      <c r="AM233" s="23" t="s">
        <v>1934</v>
      </c>
      <c r="AN233" s="23" t="s">
        <v>1935</v>
      </c>
    </row>
    <row r="234" spans="1:40" ht="18" customHeight="1" x14ac:dyDescent="0.55000000000000004">
      <c r="A234" s="23" t="s">
        <v>41</v>
      </c>
      <c r="J234" s="23"/>
      <c r="K234" s="23"/>
      <c r="L234" s="23"/>
      <c r="M234" s="23"/>
      <c r="N234" s="23" t="s">
        <v>1936</v>
      </c>
      <c r="O234" s="23" t="s">
        <v>1937</v>
      </c>
      <c r="P234" s="23" t="s">
        <v>1938</v>
      </c>
      <c r="Q234" s="23" t="s">
        <v>1939</v>
      </c>
      <c r="R234" s="23"/>
      <c r="S234" s="23"/>
      <c r="T234" s="23" t="s">
        <v>1940</v>
      </c>
      <c r="U234" s="23"/>
      <c r="V234" s="23"/>
      <c r="W234" s="23"/>
      <c r="X234" s="23"/>
      <c r="Y234" s="23"/>
      <c r="Z234" s="23"/>
      <c r="AA234" s="23"/>
      <c r="AB234" s="23"/>
      <c r="AC234" s="23"/>
      <c r="AD234" s="23"/>
      <c r="AE234" s="23"/>
      <c r="AF234" s="23"/>
      <c r="AG234" s="23"/>
      <c r="AH234" s="23"/>
      <c r="AI234" s="23"/>
      <c r="AJ234" s="23" t="s">
        <v>36</v>
      </c>
      <c r="AK234" s="23" t="s">
        <v>1941</v>
      </c>
      <c r="AL234" s="23" t="s">
        <v>54</v>
      </c>
      <c r="AM234" s="23" t="s">
        <v>1942</v>
      </c>
      <c r="AN234" s="23" t="s">
        <v>1943</v>
      </c>
    </row>
    <row r="235" spans="1:40" ht="18" customHeight="1" x14ac:dyDescent="0.55000000000000004">
      <c r="A235" s="23" t="s">
        <v>41</v>
      </c>
      <c r="J235" s="23"/>
      <c r="K235" s="23"/>
      <c r="L235" s="23"/>
      <c r="M235" s="23"/>
      <c r="N235" s="23" t="s">
        <v>1944</v>
      </c>
      <c r="O235" s="23" t="s">
        <v>1937</v>
      </c>
      <c r="P235" s="23" t="s">
        <v>1945</v>
      </c>
      <c r="Q235" s="23" t="s">
        <v>1946</v>
      </c>
      <c r="R235" s="23"/>
      <c r="S235" s="23"/>
      <c r="T235" s="23" t="s">
        <v>1947</v>
      </c>
      <c r="U235" s="23"/>
      <c r="V235" s="23"/>
      <c r="W235" s="23"/>
      <c r="X235" s="23"/>
      <c r="Y235" s="23"/>
      <c r="Z235" s="23"/>
      <c r="AA235" s="23"/>
      <c r="AB235" s="23"/>
      <c r="AC235" s="23"/>
      <c r="AD235" s="23"/>
      <c r="AE235" s="23"/>
      <c r="AF235" s="23"/>
      <c r="AG235" s="23"/>
      <c r="AH235" s="23"/>
      <c r="AI235" s="23"/>
      <c r="AJ235" s="23" t="s">
        <v>36</v>
      </c>
      <c r="AK235" s="23" t="s">
        <v>1948</v>
      </c>
      <c r="AL235" s="23" t="s">
        <v>54</v>
      </c>
      <c r="AM235" s="23" t="s">
        <v>1949</v>
      </c>
      <c r="AN235" s="23" t="s">
        <v>1950</v>
      </c>
    </row>
    <row r="236" spans="1:40" ht="18" customHeight="1" x14ac:dyDescent="0.55000000000000004">
      <c r="A236" s="23" t="s">
        <v>41</v>
      </c>
      <c r="J236" s="23"/>
      <c r="K236" s="23"/>
      <c r="L236" s="23"/>
      <c r="M236" s="23"/>
      <c r="N236" s="23" t="s">
        <v>1951</v>
      </c>
      <c r="O236" s="23" t="s">
        <v>1952</v>
      </c>
      <c r="P236" s="23" t="s">
        <v>1953</v>
      </c>
      <c r="Q236" s="23" t="s">
        <v>1954</v>
      </c>
      <c r="R236" s="23"/>
      <c r="S236" s="23"/>
      <c r="T236" s="23" t="s">
        <v>1955</v>
      </c>
      <c r="U236" s="23"/>
      <c r="V236" s="23"/>
      <c r="W236" s="23"/>
      <c r="X236" s="23"/>
      <c r="Y236" s="23"/>
      <c r="Z236" s="23"/>
      <c r="AA236" s="23"/>
      <c r="AB236" s="23"/>
      <c r="AC236" s="23"/>
      <c r="AD236" s="23"/>
      <c r="AE236" s="23"/>
      <c r="AF236" s="23"/>
      <c r="AG236" s="23"/>
      <c r="AH236" s="23"/>
      <c r="AI236" s="23"/>
      <c r="AJ236" s="23" t="s">
        <v>36</v>
      </c>
      <c r="AK236" s="23" t="s">
        <v>1956</v>
      </c>
      <c r="AL236" s="23" t="s">
        <v>54</v>
      </c>
      <c r="AM236" s="23" t="s">
        <v>1957</v>
      </c>
      <c r="AN236" s="23" t="s">
        <v>1958</v>
      </c>
    </row>
    <row r="237" spans="1:40" ht="18" customHeight="1" x14ac:dyDescent="0.55000000000000004">
      <c r="A237" s="23" t="s">
        <v>41</v>
      </c>
      <c r="J237" s="23"/>
      <c r="K237" s="23"/>
      <c r="L237" s="23"/>
      <c r="M237" s="23"/>
      <c r="N237" s="23" t="s">
        <v>1959</v>
      </c>
      <c r="O237" s="23" t="s">
        <v>1960</v>
      </c>
      <c r="P237" s="23" t="s">
        <v>1961</v>
      </c>
      <c r="Q237" s="23" t="s">
        <v>1962</v>
      </c>
      <c r="R237" s="23"/>
      <c r="S237" s="23"/>
      <c r="T237" s="23" t="s">
        <v>1963</v>
      </c>
      <c r="U237" s="23"/>
      <c r="V237" s="23"/>
      <c r="W237" s="23"/>
      <c r="X237" s="23"/>
      <c r="Y237" s="23"/>
      <c r="Z237" s="23"/>
      <c r="AA237" s="23"/>
      <c r="AB237" s="23"/>
      <c r="AC237" s="23"/>
      <c r="AD237" s="23"/>
      <c r="AE237" s="23"/>
      <c r="AF237" s="23"/>
      <c r="AG237" s="23"/>
      <c r="AH237" s="23"/>
      <c r="AI237" s="23"/>
      <c r="AJ237" s="23" t="s">
        <v>36</v>
      </c>
      <c r="AK237" s="23" t="s">
        <v>1964</v>
      </c>
      <c r="AL237" s="23" t="s">
        <v>54</v>
      </c>
      <c r="AM237" s="23" t="s">
        <v>1965</v>
      </c>
      <c r="AN237" s="23" t="s">
        <v>1966</v>
      </c>
    </row>
    <row r="238" spans="1:40" ht="18" customHeight="1" x14ac:dyDescent="0.55000000000000004">
      <c r="A238" s="23" t="s">
        <v>41</v>
      </c>
      <c r="J238" s="23"/>
      <c r="K238" s="23"/>
      <c r="L238" s="23"/>
      <c r="M238" s="23"/>
      <c r="N238" s="23" t="s">
        <v>1967</v>
      </c>
      <c r="O238" s="23" t="s">
        <v>1968</v>
      </c>
      <c r="P238" s="23" t="s">
        <v>1969</v>
      </c>
      <c r="Q238" s="23" t="s">
        <v>1970</v>
      </c>
      <c r="R238" s="23"/>
      <c r="S238" s="23"/>
      <c r="T238" s="23" t="s">
        <v>1971</v>
      </c>
      <c r="U238" s="23"/>
      <c r="V238" s="23"/>
      <c r="W238" s="23"/>
      <c r="X238" s="23"/>
      <c r="Y238" s="23"/>
      <c r="Z238" s="23"/>
      <c r="AA238" s="23"/>
      <c r="AB238" s="23"/>
      <c r="AC238" s="23"/>
      <c r="AD238" s="23"/>
      <c r="AE238" s="23"/>
      <c r="AF238" s="23"/>
      <c r="AG238" s="23"/>
      <c r="AH238" s="23"/>
      <c r="AI238" s="23"/>
      <c r="AJ238" s="23" t="s">
        <v>36</v>
      </c>
      <c r="AK238" s="23" t="s">
        <v>1972</v>
      </c>
      <c r="AL238" s="23" t="s">
        <v>54</v>
      </c>
      <c r="AM238" s="23" t="s">
        <v>1973</v>
      </c>
      <c r="AN238" s="23" t="s">
        <v>1974</v>
      </c>
    </row>
    <row r="239" spans="1:40" ht="18" customHeight="1" x14ac:dyDescent="0.55000000000000004">
      <c r="A239" s="23" t="s">
        <v>41</v>
      </c>
      <c r="J239" s="23"/>
      <c r="K239" s="23"/>
      <c r="L239" s="23"/>
      <c r="M239" s="23"/>
      <c r="N239" s="23" t="s">
        <v>1975</v>
      </c>
      <c r="O239" s="23" t="s">
        <v>1976</v>
      </c>
      <c r="P239" s="23" t="s">
        <v>1977</v>
      </c>
      <c r="Q239" s="23" t="s">
        <v>1978</v>
      </c>
      <c r="R239" s="23"/>
      <c r="S239" s="23"/>
      <c r="T239" s="23" t="s">
        <v>1979</v>
      </c>
      <c r="U239" s="23"/>
      <c r="V239" s="23"/>
      <c r="W239" s="23"/>
      <c r="X239" s="23"/>
      <c r="Y239" s="23"/>
      <c r="Z239" s="23"/>
      <c r="AA239" s="23"/>
      <c r="AB239" s="23"/>
      <c r="AC239" s="23"/>
      <c r="AD239" s="23"/>
      <c r="AE239" s="23"/>
      <c r="AF239" s="23"/>
      <c r="AG239" s="23"/>
      <c r="AH239" s="23"/>
      <c r="AI239" s="23"/>
      <c r="AJ239" s="23" t="s">
        <v>36</v>
      </c>
      <c r="AK239" s="23" t="s">
        <v>1980</v>
      </c>
      <c r="AL239" s="23" t="s">
        <v>54</v>
      </c>
      <c r="AM239" s="23" t="s">
        <v>1981</v>
      </c>
      <c r="AN239" s="23" t="s">
        <v>1982</v>
      </c>
    </row>
    <row r="240" spans="1:40" ht="18" customHeight="1" x14ac:dyDescent="0.55000000000000004">
      <c r="A240" s="23" t="s">
        <v>41</v>
      </c>
      <c r="J240" s="23"/>
      <c r="K240" s="23"/>
      <c r="L240" s="23"/>
      <c r="M240" s="23"/>
      <c r="N240" s="23" t="s">
        <v>1983</v>
      </c>
      <c r="O240" s="23" t="s">
        <v>1984</v>
      </c>
      <c r="P240" s="23" t="s">
        <v>1985</v>
      </c>
      <c r="Q240" s="23" t="s">
        <v>1986</v>
      </c>
      <c r="R240" s="23"/>
      <c r="S240" s="23"/>
      <c r="T240" s="23" t="s">
        <v>1987</v>
      </c>
      <c r="U240" s="23"/>
      <c r="V240" s="23"/>
      <c r="W240" s="23"/>
      <c r="X240" s="23"/>
      <c r="Y240" s="23"/>
      <c r="Z240" s="23"/>
      <c r="AA240" s="23"/>
      <c r="AB240" s="23"/>
      <c r="AC240" s="23"/>
      <c r="AD240" s="23"/>
      <c r="AE240" s="23"/>
      <c r="AF240" s="23"/>
      <c r="AG240" s="23"/>
      <c r="AH240" s="23"/>
      <c r="AI240" s="23"/>
      <c r="AJ240" s="23" t="s">
        <v>36</v>
      </c>
      <c r="AK240" s="23" t="s">
        <v>1988</v>
      </c>
      <c r="AL240" s="23" t="s">
        <v>54</v>
      </c>
      <c r="AM240" s="23" t="s">
        <v>1989</v>
      </c>
      <c r="AN240" s="23" t="s">
        <v>1990</v>
      </c>
    </row>
    <row r="241" spans="1:40" ht="18" customHeight="1" x14ac:dyDescent="0.55000000000000004">
      <c r="A241" s="23" t="s">
        <v>41</v>
      </c>
      <c r="J241" s="23"/>
      <c r="K241" s="23"/>
      <c r="L241" s="23"/>
      <c r="M241" s="23"/>
      <c r="N241" s="23" t="s">
        <v>1991</v>
      </c>
      <c r="O241" s="23" t="s">
        <v>1992</v>
      </c>
      <c r="P241" s="23" t="s">
        <v>1993</v>
      </c>
      <c r="Q241" s="23" t="s">
        <v>1994</v>
      </c>
      <c r="R241" s="23"/>
      <c r="S241" s="23"/>
      <c r="T241" s="23" t="s">
        <v>1995</v>
      </c>
      <c r="U241" s="23"/>
      <c r="V241" s="23"/>
      <c r="W241" s="23"/>
      <c r="X241" s="23"/>
      <c r="Y241" s="23"/>
      <c r="Z241" s="23"/>
      <c r="AA241" s="23"/>
      <c r="AB241" s="23"/>
      <c r="AC241" s="23"/>
      <c r="AD241" s="23"/>
      <c r="AE241" s="23"/>
      <c r="AF241" s="23"/>
      <c r="AG241" s="23"/>
      <c r="AH241" s="23"/>
      <c r="AI241" s="23"/>
      <c r="AJ241" s="23" t="s">
        <v>36</v>
      </c>
      <c r="AK241" s="23" t="s">
        <v>1996</v>
      </c>
      <c r="AL241" s="23" t="s">
        <v>54</v>
      </c>
      <c r="AM241" s="23" t="s">
        <v>1997</v>
      </c>
      <c r="AN241" s="23" t="s">
        <v>1998</v>
      </c>
    </row>
    <row r="242" spans="1:40" ht="18" customHeight="1" x14ac:dyDescent="0.55000000000000004">
      <c r="A242" s="23" t="s">
        <v>41</v>
      </c>
      <c r="J242" s="23"/>
      <c r="K242" s="23"/>
      <c r="L242" s="23"/>
      <c r="M242" s="23"/>
      <c r="N242" s="23" t="s">
        <v>1999</v>
      </c>
      <c r="O242" s="23" t="s">
        <v>2000</v>
      </c>
      <c r="P242" s="23" t="s">
        <v>2001</v>
      </c>
      <c r="Q242" s="23" t="s">
        <v>2002</v>
      </c>
      <c r="R242" s="23"/>
      <c r="S242" s="23"/>
      <c r="T242" s="23" t="s">
        <v>2003</v>
      </c>
      <c r="U242" s="23"/>
      <c r="V242" s="23"/>
      <c r="W242" s="23"/>
      <c r="X242" s="23"/>
      <c r="Y242" s="23"/>
      <c r="Z242" s="23"/>
      <c r="AA242" s="23"/>
      <c r="AB242" s="23"/>
      <c r="AC242" s="23"/>
      <c r="AD242" s="23"/>
      <c r="AE242" s="23"/>
      <c r="AF242" s="23"/>
      <c r="AG242" s="23"/>
      <c r="AH242" s="23"/>
      <c r="AI242" s="23"/>
      <c r="AJ242" s="23" t="s">
        <v>36</v>
      </c>
      <c r="AK242" s="23" t="s">
        <v>2004</v>
      </c>
      <c r="AL242" s="23" t="s">
        <v>54</v>
      </c>
      <c r="AM242" s="23" t="s">
        <v>2005</v>
      </c>
      <c r="AN242" s="23" t="s">
        <v>2006</v>
      </c>
    </row>
    <row r="243" spans="1:40" ht="18" customHeight="1" x14ac:dyDescent="0.55000000000000004">
      <c r="A243" s="23" t="s">
        <v>41</v>
      </c>
      <c r="J243" s="23"/>
      <c r="K243" s="23"/>
      <c r="L243" s="23"/>
      <c r="M243" s="23"/>
      <c r="N243" s="23" t="s">
        <v>2007</v>
      </c>
      <c r="O243" s="23" t="s">
        <v>2008</v>
      </c>
      <c r="P243" s="23" t="s">
        <v>2009</v>
      </c>
      <c r="Q243" s="23" t="s">
        <v>2010</v>
      </c>
      <c r="R243" s="23"/>
      <c r="S243" s="23"/>
      <c r="T243" s="23" t="s">
        <v>2011</v>
      </c>
      <c r="U243" s="23"/>
      <c r="V243" s="23"/>
      <c r="W243" s="23"/>
      <c r="X243" s="23"/>
      <c r="Y243" s="23"/>
      <c r="Z243" s="23"/>
      <c r="AA243" s="23"/>
      <c r="AB243" s="23"/>
      <c r="AC243" s="23"/>
      <c r="AD243" s="23"/>
      <c r="AE243" s="23"/>
      <c r="AF243" s="23"/>
      <c r="AG243" s="23"/>
      <c r="AH243" s="23"/>
      <c r="AI243" s="23"/>
      <c r="AJ243" s="23" t="s">
        <v>36</v>
      </c>
      <c r="AK243" s="23" t="s">
        <v>2012</v>
      </c>
      <c r="AL243" s="23" t="s">
        <v>54</v>
      </c>
      <c r="AM243" s="23" t="s">
        <v>2013</v>
      </c>
      <c r="AN243" s="23" t="s">
        <v>2014</v>
      </c>
    </row>
    <row r="244" spans="1:40" ht="18" customHeight="1" x14ac:dyDescent="0.55000000000000004">
      <c r="A244" s="23" t="s">
        <v>41</v>
      </c>
      <c r="J244" s="23"/>
      <c r="K244" s="23"/>
      <c r="L244" s="23"/>
      <c r="M244" s="23"/>
      <c r="N244" s="23" t="s">
        <v>2015</v>
      </c>
      <c r="O244" s="23" t="s">
        <v>2016</v>
      </c>
      <c r="P244" s="23" t="s">
        <v>2017</v>
      </c>
      <c r="Q244" s="23" t="s">
        <v>2018</v>
      </c>
      <c r="R244" s="23"/>
      <c r="S244" s="23"/>
      <c r="T244" s="23" t="s">
        <v>2019</v>
      </c>
      <c r="U244" s="23"/>
      <c r="V244" s="23"/>
      <c r="W244" s="23"/>
      <c r="X244" s="23"/>
      <c r="Y244" s="23"/>
      <c r="Z244" s="23"/>
      <c r="AA244" s="23"/>
      <c r="AB244" s="23"/>
      <c r="AC244" s="23"/>
      <c r="AD244" s="23"/>
      <c r="AE244" s="23"/>
      <c r="AF244" s="23"/>
      <c r="AG244" s="23"/>
      <c r="AH244" s="23"/>
      <c r="AI244" s="23"/>
      <c r="AJ244" s="23" t="s">
        <v>36</v>
      </c>
      <c r="AK244" s="23" t="s">
        <v>2020</v>
      </c>
      <c r="AL244" s="23" t="s">
        <v>54</v>
      </c>
      <c r="AM244" s="23" t="s">
        <v>2021</v>
      </c>
      <c r="AN244" s="23" t="s">
        <v>2022</v>
      </c>
    </row>
    <row r="245" spans="1:40" ht="18" customHeight="1" x14ac:dyDescent="0.55000000000000004">
      <c r="A245" s="23" t="s">
        <v>41</v>
      </c>
      <c r="J245" s="23"/>
      <c r="K245" s="23"/>
      <c r="L245" s="23"/>
      <c r="M245" s="23"/>
      <c r="N245" s="23" t="s">
        <v>2023</v>
      </c>
      <c r="O245" s="23" t="s">
        <v>2024</v>
      </c>
      <c r="P245" s="23" t="s">
        <v>2025</v>
      </c>
      <c r="Q245" s="23" t="s">
        <v>2026</v>
      </c>
      <c r="R245" s="23"/>
      <c r="S245" s="23"/>
      <c r="T245" s="23" t="s">
        <v>2027</v>
      </c>
      <c r="U245" s="23"/>
      <c r="V245" s="23"/>
      <c r="W245" s="23"/>
      <c r="X245" s="23"/>
      <c r="Y245" s="23"/>
      <c r="Z245" s="23"/>
      <c r="AA245" s="23"/>
      <c r="AB245" s="23"/>
      <c r="AC245" s="23"/>
      <c r="AD245" s="23"/>
      <c r="AE245" s="23"/>
      <c r="AF245" s="23"/>
      <c r="AG245" s="23"/>
      <c r="AH245" s="23"/>
      <c r="AI245" s="23"/>
      <c r="AJ245" s="23" t="s">
        <v>36</v>
      </c>
      <c r="AK245" s="23" t="s">
        <v>2028</v>
      </c>
      <c r="AL245" s="23" t="s">
        <v>54</v>
      </c>
      <c r="AM245" s="23" t="s">
        <v>2029</v>
      </c>
      <c r="AN245" s="23" t="s">
        <v>2030</v>
      </c>
    </row>
    <row r="246" spans="1:40" ht="18" customHeight="1" x14ac:dyDescent="0.55000000000000004">
      <c r="A246" s="23" t="s">
        <v>41</v>
      </c>
      <c r="J246" s="23"/>
      <c r="K246" s="23"/>
      <c r="L246" s="23"/>
      <c r="M246" s="23"/>
      <c r="N246" s="23" t="s">
        <v>2031</v>
      </c>
      <c r="O246" s="23" t="s">
        <v>2024</v>
      </c>
      <c r="P246" s="23" t="s">
        <v>2032</v>
      </c>
      <c r="Q246" s="23" t="s">
        <v>2033</v>
      </c>
      <c r="R246" s="23"/>
      <c r="S246" s="23"/>
      <c r="T246" s="23" t="s">
        <v>2034</v>
      </c>
      <c r="U246" s="23"/>
      <c r="V246" s="23"/>
      <c r="W246" s="23"/>
      <c r="X246" s="23"/>
      <c r="Y246" s="23"/>
      <c r="Z246" s="23"/>
      <c r="AA246" s="23"/>
      <c r="AB246" s="23"/>
      <c r="AC246" s="23"/>
      <c r="AD246" s="23"/>
      <c r="AE246" s="23"/>
      <c r="AF246" s="23"/>
      <c r="AG246" s="23"/>
      <c r="AH246" s="23"/>
      <c r="AI246" s="23"/>
      <c r="AJ246" s="23" t="s">
        <v>36</v>
      </c>
      <c r="AK246" s="23" t="s">
        <v>2035</v>
      </c>
      <c r="AL246" s="23" t="s">
        <v>54</v>
      </c>
      <c r="AM246" s="23" t="s">
        <v>2036</v>
      </c>
      <c r="AN246" s="23" t="s">
        <v>2037</v>
      </c>
    </row>
    <row r="247" spans="1:40" ht="18" customHeight="1" x14ac:dyDescent="0.55000000000000004">
      <c r="A247" s="23" t="s">
        <v>41</v>
      </c>
      <c r="J247" s="23"/>
      <c r="K247" s="23"/>
      <c r="L247" s="23"/>
      <c r="M247" s="23"/>
      <c r="N247" s="23" t="s">
        <v>2038</v>
      </c>
      <c r="O247" s="23" t="s">
        <v>2039</v>
      </c>
      <c r="P247" s="23" t="s">
        <v>2040</v>
      </c>
      <c r="Q247" s="23" t="s">
        <v>2041</v>
      </c>
      <c r="R247" s="23"/>
      <c r="S247" s="23"/>
      <c r="T247" s="23" t="s">
        <v>2042</v>
      </c>
      <c r="U247" s="23"/>
      <c r="V247" s="23"/>
      <c r="W247" s="23"/>
      <c r="X247" s="23"/>
      <c r="Y247" s="23"/>
      <c r="Z247" s="23"/>
      <c r="AA247" s="23"/>
      <c r="AB247" s="23"/>
      <c r="AC247" s="23"/>
      <c r="AD247" s="23"/>
      <c r="AE247" s="23"/>
      <c r="AF247" s="23"/>
      <c r="AG247" s="23"/>
      <c r="AH247" s="23"/>
      <c r="AI247" s="23"/>
      <c r="AJ247" s="23" t="s">
        <v>36</v>
      </c>
      <c r="AK247" s="23" t="s">
        <v>2043</v>
      </c>
      <c r="AL247" s="23" t="s">
        <v>54</v>
      </c>
      <c r="AM247" s="23" t="s">
        <v>2044</v>
      </c>
      <c r="AN247" s="23" t="s">
        <v>2045</v>
      </c>
    </row>
    <row r="248" spans="1:40" ht="18" customHeight="1" x14ac:dyDescent="0.55000000000000004">
      <c r="A248" s="23" t="s">
        <v>41</v>
      </c>
      <c r="J248" s="23"/>
      <c r="K248" s="23"/>
      <c r="L248" s="23"/>
      <c r="M248" s="23"/>
      <c r="N248" s="23" t="s">
        <v>2046</v>
      </c>
      <c r="O248" s="23" t="s">
        <v>2047</v>
      </c>
      <c r="P248" s="23" t="s">
        <v>2048</v>
      </c>
      <c r="Q248" s="23" t="s">
        <v>2049</v>
      </c>
      <c r="R248" s="23"/>
      <c r="S248" s="23"/>
      <c r="T248" s="23" t="s">
        <v>2050</v>
      </c>
      <c r="U248" s="23"/>
      <c r="V248" s="23"/>
      <c r="W248" s="23"/>
      <c r="X248" s="23"/>
      <c r="Y248" s="23"/>
      <c r="Z248" s="23"/>
      <c r="AA248" s="23"/>
      <c r="AB248" s="23"/>
      <c r="AC248" s="23"/>
      <c r="AD248" s="23"/>
      <c r="AE248" s="23"/>
      <c r="AF248" s="23"/>
      <c r="AG248" s="23"/>
      <c r="AH248" s="23"/>
      <c r="AI248" s="23"/>
      <c r="AJ248" s="23" t="s">
        <v>36</v>
      </c>
      <c r="AK248" s="23" t="s">
        <v>2051</v>
      </c>
      <c r="AL248" s="23" t="s">
        <v>54</v>
      </c>
      <c r="AM248" s="23" t="s">
        <v>2052</v>
      </c>
      <c r="AN248" s="23" t="s">
        <v>2053</v>
      </c>
    </row>
    <row r="249" spans="1:40" ht="18" customHeight="1" x14ac:dyDescent="0.55000000000000004">
      <c r="A249" s="23" t="s">
        <v>41</v>
      </c>
      <c r="J249" s="23"/>
      <c r="K249" s="23"/>
      <c r="L249" s="23"/>
      <c r="M249" s="23"/>
      <c r="N249" s="23" t="s">
        <v>2054</v>
      </c>
      <c r="O249" s="23" t="s">
        <v>2055</v>
      </c>
      <c r="P249" s="23" t="s">
        <v>2056</v>
      </c>
      <c r="Q249" s="23" t="s">
        <v>2057</v>
      </c>
      <c r="R249" s="23"/>
      <c r="S249" s="23"/>
      <c r="T249" s="23" t="s">
        <v>2058</v>
      </c>
      <c r="U249" s="23"/>
      <c r="V249" s="23"/>
      <c r="W249" s="23"/>
      <c r="X249" s="23"/>
      <c r="Y249" s="23"/>
      <c r="Z249" s="23"/>
      <c r="AA249" s="23"/>
      <c r="AB249" s="23"/>
      <c r="AC249" s="23"/>
      <c r="AD249" s="23"/>
      <c r="AE249" s="23"/>
      <c r="AF249" s="23"/>
      <c r="AG249" s="23"/>
      <c r="AH249" s="23"/>
      <c r="AI249" s="23"/>
      <c r="AJ249" s="23" t="s">
        <v>36</v>
      </c>
      <c r="AK249" s="23" t="s">
        <v>2059</v>
      </c>
      <c r="AL249" s="23" t="s">
        <v>54</v>
      </c>
      <c r="AM249" s="23" t="s">
        <v>2060</v>
      </c>
      <c r="AN249" s="23" t="s">
        <v>2061</v>
      </c>
    </row>
    <row r="250" spans="1:40" ht="18" customHeight="1" x14ac:dyDescent="0.55000000000000004">
      <c r="A250" s="23" t="s">
        <v>41</v>
      </c>
      <c r="J250" s="23"/>
      <c r="K250" s="23"/>
      <c r="L250" s="23"/>
      <c r="M250" s="23"/>
      <c r="N250" s="23" t="s">
        <v>2062</v>
      </c>
      <c r="O250" s="23" t="s">
        <v>2063</v>
      </c>
      <c r="P250" s="23" t="s">
        <v>2064</v>
      </c>
      <c r="Q250" s="23" t="s">
        <v>2065</v>
      </c>
      <c r="R250" s="23"/>
      <c r="S250" s="23"/>
      <c r="T250" s="23" t="s">
        <v>2066</v>
      </c>
      <c r="U250" s="23"/>
      <c r="V250" s="23"/>
      <c r="W250" s="23"/>
      <c r="X250" s="23"/>
      <c r="Y250" s="23"/>
      <c r="Z250" s="23"/>
      <c r="AA250" s="23"/>
      <c r="AB250" s="23"/>
      <c r="AC250" s="23"/>
      <c r="AD250" s="23"/>
      <c r="AE250" s="23"/>
      <c r="AF250" s="23"/>
      <c r="AG250" s="23"/>
      <c r="AH250" s="23"/>
      <c r="AI250" s="23"/>
      <c r="AJ250" s="23" t="s">
        <v>36</v>
      </c>
      <c r="AK250" s="23" t="s">
        <v>2067</v>
      </c>
      <c r="AL250" s="23" t="s">
        <v>54</v>
      </c>
      <c r="AM250" s="23" t="s">
        <v>2068</v>
      </c>
      <c r="AN250" s="23" t="s">
        <v>2069</v>
      </c>
    </row>
    <row r="251" spans="1:40" ht="18" customHeight="1" x14ac:dyDescent="0.55000000000000004">
      <c r="A251" s="23" t="s">
        <v>41</v>
      </c>
      <c r="J251" s="23"/>
      <c r="K251" s="23"/>
      <c r="L251" s="23"/>
      <c r="M251" s="23"/>
      <c r="N251" s="23" t="s">
        <v>2070</v>
      </c>
      <c r="O251" s="23" t="s">
        <v>2071</v>
      </c>
      <c r="P251" s="23" t="s">
        <v>2072</v>
      </c>
      <c r="Q251" s="23" t="s">
        <v>2073</v>
      </c>
      <c r="R251" s="23"/>
      <c r="S251" s="23"/>
      <c r="T251" s="23" t="s">
        <v>2074</v>
      </c>
      <c r="U251" s="23"/>
      <c r="V251" s="23"/>
      <c r="W251" s="23"/>
      <c r="X251" s="23"/>
      <c r="Y251" s="23"/>
      <c r="Z251" s="23"/>
      <c r="AA251" s="23"/>
      <c r="AB251" s="23"/>
      <c r="AC251" s="23"/>
      <c r="AD251" s="23"/>
      <c r="AE251" s="23"/>
      <c r="AF251" s="23"/>
      <c r="AG251" s="23"/>
      <c r="AH251" s="23"/>
      <c r="AI251" s="23"/>
      <c r="AJ251" s="23" t="s">
        <v>36</v>
      </c>
      <c r="AK251" s="23" t="s">
        <v>2075</v>
      </c>
      <c r="AL251" s="23" t="s">
        <v>54</v>
      </c>
      <c r="AM251" s="23" t="s">
        <v>2076</v>
      </c>
      <c r="AN251" s="23" t="s">
        <v>2077</v>
      </c>
    </row>
    <row r="252" spans="1:40" ht="18" customHeight="1" x14ac:dyDescent="0.55000000000000004">
      <c r="A252" s="23" t="s">
        <v>41</v>
      </c>
      <c r="J252" s="23"/>
      <c r="K252" s="23"/>
      <c r="L252" s="23"/>
      <c r="M252" s="23"/>
      <c r="N252" s="23" t="s">
        <v>2078</v>
      </c>
      <c r="O252" s="23" t="s">
        <v>2079</v>
      </c>
      <c r="P252" s="23" t="s">
        <v>2080</v>
      </c>
      <c r="Q252" s="23" t="s">
        <v>2081</v>
      </c>
      <c r="R252" s="23"/>
      <c r="S252" s="23"/>
      <c r="T252" s="23" t="s">
        <v>2082</v>
      </c>
      <c r="U252" s="23"/>
      <c r="V252" s="23"/>
      <c r="W252" s="23"/>
      <c r="X252" s="23"/>
      <c r="Y252" s="23"/>
      <c r="Z252" s="23"/>
      <c r="AA252" s="23"/>
      <c r="AB252" s="23"/>
      <c r="AC252" s="23"/>
      <c r="AD252" s="23"/>
      <c r="AE252" s="23"/>
      <c r="AF252" s="23"/>
      <c r="AG252" s="23"/>
      <c r="AH252" s="23"/>
      <c r="AI252" s="23"/>
      <c r="AJ252" s="23" t="s">
        <v>36</v>
      </c>
      <c r="AK252" s="23" t="s">
        <v>2083</v>
      </c>
      <c r="AL252" s="23" t="s">
        <v>54</v>
      </c>
      <c r="AM252" s="23" t="s">
        <v>2084</v>
      </c>
      <c r="AN252" s="23" t="s">
        <v>2085</v>
      </c>
    </row>
    <row r="253" spans="1:40" ht="18" customHeight="1" x14ac:dyDescent="0.55000000000000004">
      <c r="A253" s="23" t="s">
        <v>41</v>
      </c>
      <c r="J253" s="23"/>
      <c r="K253" s="23"/>
      <c r="L253" s="23"/>
      <c r="M253" s="23"/>
      <c r="N253" s="23" t="s">
        <v>2086</v>
      </c>
      <c r="O253" s="23" t="s">
        <v>2087</v>
      </c>
      <c r="P253" s="23" t="s">
        <v>2088</v>
      </c>
      <c r="Q253" s="23" t="s">
        <v>2089</v>
      </c>
      <c r="R253" s="23"/>
      <c r="S253" s="23"/>
      <c r="T253" s="23" t="s">
        <v>2090</v>
      </c>
      <c r="U253" s="23"/>
      <c r="V253" s="23"/>
      <c r="W253" s="23"/>
      <c r="X253" s="23"/>
      <c r="Y253" s="23"/>
      <c r="Z253" s="23"/>
      <c r="AA253" s="23"/>
      <c r="AB253" s="23"/>
      <c r="AC253" s="23"/>
      <c r="AD253" s="23"/>
      <c r="AE253" s="23"/>
      <c r="AF253" s="23"/>
      <c r="AG253" s="23"/>
      <c r="AH253" s="23"/>
      <c r="AI253" s="23"/>
      <c r="AJ253" s="23" t="s">
        <v>36</v>
      </c>
      <c r="AK253" s="23" t="s">
        <v>2091</v>
      </c>
      <c r="AL253" s="23" t="s">
        <v>54</v>
      </c>
      <c r="AM253" s="23" t="s">
        <v>2092</v>
      </c>
      <c r="AN253" s="23" t="s">
        <v>2093</v>
      </c>
    </row>
    <row r="254" spans="1:40" ht="18" customHeight="1" x14ac:dyDescent="0.55000000000000004">
      <c r="A254" s="23" t="s">
        <v>41</v>
      </c>
      <c r="J254" s="23"/>
      <c r="K254" s="23"/>
      <c r="L254" s="23"/>
      <c r="M254" s="23"/>
      <c r="N254" s="23" t="s">
        <v>2094</v>
      </c>
      <c r="O254" s="23" t="s">
        <v>2095</v>
      </c>
      <c r="P254" s="23" t="s">
        <v>2096</v>
      </c>
      <c r="Q254" s="23" t="s">
        <v>2097</v>
      </c>
      <c r="R254" s="23"/>
      <c r="S254" s="23"/>
      <c r="T254" s="23" t="s">
        <v>2098</v>
      </c>
      <c r="U254" s="23"/>
      <c r="V254" s="23"/>
      <c r="W254" s="23"/>
      <c r="X254" s="23"/>
      <c r="Y254" s="23"/>
      <c r="Z254" s="23"/>
      <c r="AA254" s="23"/>
      <c r="AB254" s="23"/>
      <c r="AC254" s="23"/>
      <c r="AD254" s="23"/>
      <c r="AE254" s="23"/>
      <c r="AF254" s="23"/>
      <c r="AG254" s="23"/>
      <c r="AH254" s="23"/>
      <c r="AI254" s="23"/>
      <c r="AJ254" s="23" t="s">
        <v>36</v>
      </c>
      <c r="AK254" s="23" t="s">
        <v>2099</v>
      </c>
      <c r="AL254" s="23" t="s">
        <v>54</v>
      </c>
      <c r="AM254" s="23" t="s">
        <v>2100</v>
      </c>
      <c r="AN254" s="23" t="s">
        <v>2101</v>
      </c>
    </row>
  </sheetData>
  <autoFilter ref="N1:N254" xr:uid="{00000000-0009-0000-0000-000000000000}"/>
  <phoneticPr fontId="1"/>
  <pageMargins left="0.7" right="0.7"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63">
    <tabColor rgb="FFFFC000"/>
  </sheetPr>
  <dimension ref="A1:B5"/>
  <sheetViews>
    <sheetView workbookViewId="0">
      <selection activeCell="A4" sqref="A4"/>
    </sheetView>
  </sheetViews>
  <sheetFormatPr defaultRowHeight="18" x14ac:dyDescent="0.55000000000000004"/>
  <cols>
    <col min="1" max="1" width="10.33203125" style="2" bestFit="1" customWidth="1"/>
    <col min="2" max="2" width="51.33203125" style="22" customWidth="1"/>
  </cols>
  <sheetData>
    <row r="1" spans="1:2" x14ac:dyDescent="0.55000000000000004">
      <c r="A1" s="23" t="s">
        <v>2455</v>
      </c>
      <c r="B1" s="22" t="s">
        <v>2456</v>
      </c>
    </row>
    <row r="2" spans="1:2" x14ac:dyDescent="0.55000000000000004">
      <c r="A2" s="23" t="s">
        <v>2493</v>
      </c>
      <c r="B2" s="22" t="s">
        <v>2494</v>
      </c>
    </row>
    <row r="3" spans="1:2" x14ac:dyDescent="0.55000000000000004">
      <c r="A3" s="23" t="s">
        <v>2495</v>
      </c>
      <c r="B3" s="22" t="s">
        <v>2496</v>
      </c>
    </row>
    <row r="4" spans="1:2" ht="36" customHeight="1" x14ac:dyDescent="0.55000000000000004">
      <c r="A4" s="23" t="s">
        <v>2482</v>
      </c>
      <c r="B4" s="22" t="s">
        <v>2483</v>
      </c>
    </row>
    <row r="5" spans="1:2" x14ac:dyDescent="0.55000000000000004">
      <c r="A5" s="23" t="s">
        <v>2477</v>
      </c>
      <c r="B5" s="22" t="s">
        <v>2497</v>
      </c>
    </row>
  </sheetData>
  <phoneticPr fontId="1"/>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353">
    <tabColor theme="4"/>
  </sheetPr>
  <dimension ref="A1:B4"/>
  <sheetViews>
    <sheetView workbookViewId="0">
      <selection activeCell="C11" sqref="C11"/>
    </sheetView>
  </sheetViews>
  <sheetFormatPr defaultRowHeight="18" x14ac:dyDescent="0.55000000000000004"/>
  <cols>
    <col min="1" max="1" width="10.75" style="2" bestFit="1" customWidth="1"/>
    <col min="2" max="2" width="50.58203125" style="22" customWidth="1"/>
  </cols>
  <sheetData>
    <row r="1" spans="1:2" x14ac:dyDescent="0.55000000000000004">
      <c r="A1" s="23" t="s">
        <v>2455</v>
      </c>
      <c r="B1" s="22" t="s">
        <v>2456</v>
      </c>
    </row>
    <row r="2" spans="1:2" ht="36" customHeight="1" x14ac:dyDescent="0.55000000000000004">
      <c r="A2" s="23" t="s">
        <v>2471</v>
      </c>
      <c r="B2" s="22" t="s">
        <v>2734</v>
      </c>
    </row>
    <row r="3" spans="1:2" ht="36" customHeight="1" x14ac:dyDescent="0.55000000000000004">
      <c r="A3" s="23" t="s">
        <v>2568</v>
      </c>
      <c r="B3" s="22" t="s">
        <v>2735</v>
      </c>
    </row>
    <row r="4" spans="1:2" ht="36" customHeight="1" x14ac:dyDescent="0.55000000000000004">
      <c r="A4" s="23" t="s">
        <v>2554</v>
      </c>
      <c r="B4" s="22" t="s">
        <v>2736</v>
      </c>
    </row>
  </sheetData>
  <phoneticPr fontId="1"/>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354">
    <tabColor theme="4"/>
  </sheetPr>
  <dimension ref="A1:B2"/>
  <sheetViews>
    <sheetView workbookViewId="0">
      <selection activeCell="B11" sqref="B11"/>
    </sheetView>
  </sheetViews>
  <sheetFormatPr defaultRowHeight="18" x14ac:dyDescent="0.55000000000000004"/>
  <cols>
    <col min="2" max="2" width="55" style="22" customWidth="1"/>
  </cols>
  <sheetData>
    <row r="1" spans="1:2" x14ac:dyDescent="0.55000000000000004">
      <c r="A1" s="23" t="s">
        <v>2455</v>
      </c>
      <c r="B1" s="22" t="s">
        <v>2456</v>
      </c>
    </row>
    <row r="2" spans="1:2" ht="54" customHeight="1" x14ac:dyDescent="0.55000000000000004">
      <c r="A2" s="23" t="s">
        <v>2568</v>
      </c>
      <c r="B2" s="22" t="s">
        <v>2737</v>
      </c>
    </row>
  </sheetData>
  <phoneticPr fontId="1"/>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355">
    <tabColor theme="4"/>
  </sheetPr>
  <dimension ref="A1:B2"/>
  <sheetViews>
    <sheetView workbookViewId="0">
      <selection activeCell="B11" sqref="B11"/>
    </sheetView>
  </sheetViews>
  <sheetFormatPr defaultRowHeight="18" x14ac:dyDescent="0.55000000000000004"/>
  <cols>
    <col min="1" max="1" width="10.75" style="2" bestFit="1" customWidth="1"/>
    <col min="2" max="2" width="58.33203125" style="22" customWidth="1"/>
  </cols>
  <sheetData>
    <row r="1" spans="1:2" x14ac:dyDescent="0.55000000000000004">
      <c r="A1" s="23" t="s">
        <v>2455</v>
      </c>
      <c r="B1" s="22" t="s">
        <v>2456</v>
      </c>
    </row>
    <row r="2" spans="1:2" ht="54" customHeight="1" x14ac:dyDescent="0.55000000000000004">
      <c r="A2" s="23" t="s">
        <v>2471</v>
      </c>
      <c r="B2" s="22" t="s">
        <v>2738</v>
      </c>
    </row>
  </sheetData>
  <phoneticPr fontId="1"/>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356">
    <tabColor rgb="FFFFC000"/>
  </sheetPr>
  <dimension ref="A1:B7"/>
  <sheetViews>
    <sheetView workbookViewId="0">
      <selection activeCell="A5" sqref="A5"/>
    </sheetView>
  </sheetViews>
  <sheetFormatPr defaultRowHeight="18" x14ac:dyDescent="0.55000000000000004"/>
  <cols>
    <col min="1" max="1" width="18.25" style="2" bestFit="1" customWidth="1"/>
    <col min="2" max="2" width="50.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2575</v>
      </c>
    </row>
    <row r="4" spans="1:2" ht="36" customHeight="1" x14ac:dyDescent="0.55000000000000004">
      <c r="A4" s="23" t="s">
        <v>2473</v>
      </c>
      <c r="B4" s="22" t="s">
        <v>2576</v>
      </c>
    </row>
    <row r="5" spans="1:2" ht="36" customHeight="1" x14ac:dyDescent="0.55000000000000004">
      <c r="A5" s="23" t="s">
        <v>2475</v>
      </c>
      <c r="B5" s="22" t="s">
        <v>2577</v>
      </c>
    </row>
    <row r="6" spans="1:2" ht="36" customHeight="1" x14ac:dyDescent="0.55000000000000004">
      <c r="A6" s="23" t="s">
        <v>2739</v>
      </c>
      <c r="B6" s="22" t="s">
        <v>2500</v>
      </c>
    </row>
    <row r="7" spans="1:2" ht="36" customHeight="1" x14ac:dyDescent="0.55000000000000004">
      <c r="A7" s="23" t="s">
        <v>2480</v>
      </c>
      <c r="B7" s="22" t="s">
        <v>2579</v>
      </c>
    </row>
  </sheetData>
  <phoneticPr fontId="1"/>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357">
    <tabColor rgb="FFFFC000"/>
  </sheetPr>
  <dimension ref="A1:B10"/>
  <sheetViews>
    <sheetView workbookViewId="0">
      <selection activeCell="A4" sqref="A4"/>
    </sheetView>
  </sheetViews>
  <sheetFormatPr defaultRowHeight="18" x14ac:dyDescent="0.55000000000000004"/>
  <cols>
    <col min="1" max="1" width="20.25" style="2" bestFit="1" customWidth="1"/>
    <col min="2" max="2" width="46.33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2606</v>
      </c>
    </row>
    <row r="4" spans="1:2" x14ac:dyDescent="0.55000000000000004">
      <c r="A4" s="23" t="s">
        <v>2486</v>
      </c>
      <c r="B4" s="22" t="s">
        <v>2740</v>
      </c>
    </row>
    <row r="5" spans="1:2" x14ac:dyDescent="0.55000000000000004">
      <c r="A5" s="23" t="s">
        <v>2487</v>
      </c>
      <c r="B5" s="22" t="s">
        <v>2585</v>
      </c>
    </row>
    <row r="6" spans="1:2" x14ac:dyDescent="0.55000000000000004">
      <c r="A6" s="23" t="s">
        <v>2741</v>
      </c>
      <c r="B6" s="22" t="s">
        <v>2742</v>
      </c>
    </row>
    <row r="7" spans="1:2" x14ac:dyDescent="0.55000000000000004">
      <c r="A7" s="23" t="s">
        <v>2743</v>
      </c>
      <c r="B7" s="22" t="s">
        <v>2744</v>
      </c>
    </row>
    <row r="8" spans="1:2" x14ac:dyDescent="0.55000000000000004">
      <c r="A8" s="23" t="s">
        <v>2745</v>
      </c>
      <c r="B8" s="22" t="s">
        <v>2746</v>
      </c>
    </row>
    <row r="9" spans="1:2" x14ac:dyDescent="0.55000000000000004">
      <c r="A9" s="23" t="s">
        <v>2747</v>
      </c>
      <c r="B9" s="22" t="s">
        <v>2748</v>
      </c>
    </row>
    <row r="10" spans="1:2" x14ac:dyDescent="0.55000000000000004">
      <c r="A10" s="23" t="s">
        <v>2749</v>
      </c>
      <c r="B10" s="22" t="s">
        <v>2750</v>
      </c>
    </row>
  </sheetData>
  <phoneticPr fontId="1"/>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358">
    <tabColor rgb="FFFFC000"/>
  </sheetPr>
  <dimension ref="A1:B5"/>
  <sheetViews>
    <sheetView workbookViewId="0">
      <selection activeCell="A2" sqref="A2"/>
    </sheetView>
  </sheetViews>
  <sheetFormatPr defaultRowHeight="18" x14ac:dyDescent="0.55000000000000004"/>
  <cols>
    <col min="1" max="1" width="11.33203125" style="2" bestFit="1" customWidth="1"/>
    <col min="2" max="2" width="44.83203125" style="22" customWidth="1"/>
  </cols>
  <sheetData>
    <row r="1" spans="1:2" x14ac:dyDescent="0.55000000000000004">
      <c r="A1" s="23" t="s">
        <v>2455</v>
      </c>
      <c r="B1" s="22" t="s">
        <v>2456</v>
      </c>
    </row>
    <row r="2" spans="1:2" x14ac:dyDescent="0.55000000000000004">
      <c r="A2" s="23" t="s">
        <v>2489</v>
      </c>
      <c r="B2" s="22" t="s">
        <v>2596</v>
      </c>
    </row>
    <row r="3" spans="1:2" ht="90" customHeight="1" x14ac:dyDescent="0.55000000000000004">
      <c r="A3" s="23" t="s">
        <v>2491</v>
      </c>
      <c r="B3" s="22" t="s">
        <v>2751</v>
      </c>
    </row>
    <row r="4" spans="1:2" x14ac:dyDescent="0.55000000000000004">
      <c r="A4" s="23" t="s">
        <v>2469</v>
      </c>
      <c r="B4" s="22" t="s">
        <v>2575</v>
      </c>
    </row>
    <row r="5" spans="1:2" x14ac:dyDescent="0.55000000000000004">
      <c r="A5" s="23" t="s">
        <v>2487</v>
      </c>
      <c r="B5" s="22" t="s">
        <v>2502</v>
      </c>
    </row>
  </sheetData>
  <phoneticPr fontId="1"/>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359">
    <tabColor rgb="FFFFC000"/>
  </sheetPr>
  <dimension ref="A1:B3"/>
  <sheetViews>
    <sheetView workbookViewId="0">
      <selection activeCell="B3" sqref="B3"/>
    </sheetView>
  </sheetViews>
  <sheetFormatPr defaultRowHeight="18" x14ac:dyDescent="0.55000000000000004"/>
  <cols>
    <col min="1" max="1" width="10.75" style="2" bestFit="1" customWidth="1"/>
    <col min="2" max="2" width="54.83203125" style="22" customWidth="1"/>
  </cols>
  <sheetData>
    <row r="1" spans="1:2" x14ac:dyDescent="0.55000000000000004">
      <c r="A1" s="23" t="s">
        <v>2455</v>
      </c>
      <c r="B1" s="22" t="s">
        <v>2456</v>
      </c>
    </row>
    <row r="2" spans="1:2" x14ac:dyDescent="0.55000000000000004">
      <c r="A2" s="23" t="s">
        <v>2457</v>
      </c>
      <c r="B2" s="22" t="s">
        <v>2458</v>
      </c>
    </row>
    <row r="3" spans="1:2" ht="54" customHeight="1" x14ac:dyDescent="0.55000000000000004">
      <c r="A3" s="23" t="s">
        <v>2471</v>
      </c>
      <c r="B3" s="22" t="s">
        <v>2752</v>
      </c>
    </row>
  </sheetData>
  <phoneticPr fontId="1"/>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360">
    <tabColor theme="4"/>
  </sheetPr>
  <dimension ref="A1:B7"/>
  <sheetViews>
    <sheetView workbookViewId="0">
      <selection activeCell="A5" sqref="A5"/>
    </sheetView>
  </sheetViews>
  <sheetFormatPr defaultRowHeight="18" x14ac:dyDescent="0.55000000000000004"/>
  <cols>
    <col min="1" max="1" width="16.83203125" style="2" bestFit="1" customWidth="1"/>
    <col min="2" max="2" width="49.0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2753</v>
      </c>
    </row>
    <row r="4" spans="1:2" ht="36" customHeight="1" x14ac:dyDescent="0.55000000000000004">
      <c r="A4" s="23" t="s">
        <v>2473</v>
      </c>
      <c r="B4" s="22" t="s">
        <v>2754</v>
      </c>
    </row>
    <row r="5" spans="1:2" ht="36" customHeight="1" x14ac:dyDescent="0.55000000000000004">
      <c r="A5" s="23" t="s">
        <v>2475</v>
      </c>
      <c r="B5" s="22" t="s">
        <v>2755</v>
      </c>
    </row>
    <row r="6" spans="1:2" ht="36" customHeight="1" x14ac:dyDescent="0.55000000000000004">
      <c r="A6" s="23" t="s">
        <v>2433</v>
      </c>
      <c r="B6" s="22" t="s">
        <v>2756</v>
      </c>
    </row>
    <row r="7" spans="1:2" ht="36" customHeight="1" x14ac:dyDescent="0.55000000000000004">
      <c r="A7" s="23" t="s">
        <v>2480</v>
      </c>
      <c r="B7" s="22" t="s">
        <v>2757</v>
      </c>
    </row>
  </sheetData>
  <phoneticPr fontId="1"/>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361">
    <tabColor theme="4"/>
  </sheetPr>
  <dimension ref="A1:B5"/>
  <sheetViews>
    <sheetView workbookViewId="0">
      <selection activeCell="B6" sqref="B6"/>
    </sheetView>
  </sheetViews>
  <sheetFormatPr defaultRowHeight="18" x14ac:dyDescent="0.55000000000000004"/>
  <cols>
    <col min="1" max="1" width="15.33203125" style="2" bestFit="1" customWidth="1"/>
    <col min="2" max="2" width="62.5" style="22" customWidth="1"/>
  </cols>
  <sheetData>
    <row r="1" spans="1:2" x14ac:dyDescent="0.55000000000000004">
      <c r="A1" s="23" t="s">
        <v>2455</v>
      </c>
      <c r="B1" s="22" t="s">
        <v>2456</v>
      </c>
    </row>
    <row r="2" spans="1:2" x14ac:dyDescent="0.55000000000000004">
      <c r="A2" s="23" t="s">
        <v>2482</v>
      </c>
      <c r="B2" s="22" t="s">
        <v>2758</v>
      </c>
    </row>
    <row r="3" spans="1:2" x14ac:dyDescent="0.55000000000000004">
      <c r="A3" s="23" t="s">
        <v>2484</v>
      </c>
      <c r="B3" s="22" t="s">
        <v>2759</v>
      </c>
    </row>
    <row r="4" spans="1:2" x14ac:dyDescent="0.55000000000000004">
      <c r="A4" s="23" t="s">
        <v>2486</v>
      </c>
      <c r="B4" s="22" t="s">
        <v>2753</v>
      </c>
    </row>
    <row r="5" spans="1:2" x14ac:dyDescent="0.55000000000000004">
      <c r="A5" s="23" t="s">
        <v>2487</v>
      </c>
      <c r="B5" s="22" t="s">
        <v>2760</v>
      </c>
    </row>
  </sheetData>
  <phoneticPr fontId="1"/>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362">
    <tabColor theme="4"/>
  </sheetPr>
  <dimension ref="A1:B5"/>
  <sheetViews>
    <sheetView workbookViewId="0">
      <selection activeCell="B2" sqref="B2"/>
    </sheetView>
  </sheetViews>
  <sheetFormatPr defaultRowHeight="18" x14ac:dyDescent="0.55000000000000004"/>
  <cols>
    <col min="1" max="1" width="11.33203125" style="2" bestFit="1" customWidth="1"/>
    <col min="2" max="2" width="52.58203125" style="22" customWidth="1"/>
  </cols>
  <sheetData>
    <row r="1" spans="1:2" x14ac:dyDescent="0.55000000000000004">
      <c r="A1" s="23" t="s">
        <v>2455</v>
      </c>
      <c r="B1" s="22" t="s">
        <v>2456</v>
      </c>
    </row>
    <row r="2" spans="1:2" x14ac:dyDescent="0.55000000000000004">
      <c r="A2" s="23" t="s">
        <v>2489</v>
      </c>
      <c r="B2" s="22" t="s">
        <v>2761</v>
      </c>
    </row>
    <row r="3" spans="1:2" ht="90" customHeight="1" x14ac:dyDescent="0.55000000000000004">
      <c r="A3" s="23" t="s">
        <v>2491</v>
      </c>
      <c r="B3" s="22" t="s">
        <v>2762</v>
      </c>
    </row>
    <row r="4" spans="1:2" x14ac:dyDescent="0.55000000000000004">
      <c r="A4" s="23" t="s">
        <v>2469</v>
      </c>
      <c r="B4" s="22" t="s">
        <v>2753</v>
      </c>
    </row>
    <row r="5" spans="1:2" x14ac:dyDescent="0.55000000000000004">
      <c r="A5" s="23" t="s">
        <v>2487</v>
      </c>
      <c r="B5" s="22" t="s">
        <v>2760</v>
      </c>
    </row>
  </sheetData>
  <phoneticPr fontId="1"/>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64">
    <tabColor theme="8" tint="-0.249977111117893"/>
  </sheetPr>
  <dimension ref="A1:B3"/>
  <sheetViews>
    <sheetView workbookViewId="0">
      <selection activeCell="A3" sqref="A3"/>
    </sheetView>
  </sheetViews>
  <sheetFormatPr defaultRowHeight="18" x14ac:dyDescent="0.55000000000000004"/>
  <cols>
    <col min="1" max="1" width="10.75" style="2" bestFit="1" customWidth="1"/>
    <col min="2" max="2" width="48.5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2471</v>
      </c>
      <c r="B3" s="22" t="s">
        <v>2498</v>
      </c>
    </row>
  </sheetData>
  <phoneticPr fontId="1"/>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363">
    <tabColor theme="4"/>
  </sheetPr>
  <dimension ref="A1:B3"/>
  <sheetViews>
    <sheetView workbookViewId="0">
      <selection activeCell="B10" sqref="B10:B11"/>
    </sheetView>
  </sheetViews>
  <sheetFormatPr defaultRowHeight="18" x14ac:dyDescent="0.55000000000000004"/>
  <cols>
    <col min="1" max="1" width="10.75" style="2" bestFit="1" customWidth="1"/>
    <col min="2" max="2" width="74" style="22" customWidth="1"/>
  </cols>
  <sheetData>
    <row r="1" spans="1:2" x14ac:dyDescent="0.55000000000000004">
      <c r="A1" s="23" t="s">
        <v>2455</v>
      </c>
      <c r="B1" s="22" t="s">
        <v>2456</v>
      </c>
    </row>
    <row r="2" spans="1:2" x14ac:dyDescent="0.55000000000000004">
      <c r="A2" s="23" t="s">
        <v>2457</v>
      </c>
      <c r="B2" s="22" t="s">
        <v>2458</v>
      </c>
    </row>
    <row r="3" spans="1:2" ht="54" customHeight="1" x14ac:dyDescent="0.55000000000000004">
      <c r="A3" s="23" t="s">
        <v>2471</v>
      </c>
      <c r="B3" s="22" t="s">
        <v>2763</v>
      </c>
    </row>
  </sheetData>
  <phoneticPr fontId="1"/>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364">
    <tabColor theme="4"/>
  </sheetPr>
  <dimension ref="A1:B4"/>
  <sheetViews>
    <sheetView workbookViewId="0">
      <selection activeCell="B16" sqref="B16"/>
    </sheetView>
  </sheetViews>
  <sheetFormatPr defaultRowHeight="18" x14ac:dyDescent="0.55000000000000004"/>
  <cols>
    <col min="1" max="1" width="19.33203125" style="2" bestFit="1" customWidth="1"/>
    <col min="2" max="2" width="44.3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2459</v>
      </c>
      <c r="B3" s="22" t="s">
        <v>2764</v>
      </c>
    </row>
    <row r="4" spans="1:2" ht="36" customHeight="1" x14ac:dyDescent="0.55000000000000004">
      <c r="A4" s="23" t="s">
        <v>2765</v>
      </c>
      <c r="B4" s="22" t="s">
        <v>2766</v>
      </c>
    </row>
  </sheetData>
  <phoneticPr fontId="1"/>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365">
    <tabColor theme="4"/>
  </sheetPr>
  <dimension ref="A1:B5"/>
  <sheetViews>
    <sheetView workbookViewId="0">
      <selection activeCell="B2" sqref="B2"/>
    </sheetView>
  </sheetViews>
  <sheetFormatPr defaultRowHeight="18" x14ac:dyDescent="0.55000000000000004"/>
  <cols>
    <col min="1" max="1" width="16.83203125" style="2" bestFit="1" customWidth="1"/>
    <col min="2" max="2" width="46.3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2767</v>
      </c>
    </row>
    <row r="4" spans="1:2" ht="36" customHeight="1" x14ac:dyDescent="0.55000000000000004">
      <c r="A4" s="23" t="s">
        <v>2473</v>
      </c>
      <c r="B4" s="22" t="s">
        <v>2768</v>
      </c>
    </row>
    <row r="5" spans="1:2" ht="36" customHeight="1" x14ac:dyDescent="0.55000000000000004">
      <c r="A5" s="23" t="s">
        <v>2450</v>
      </c>
      <c r="B5" s="22" t="s">
        <v>2769</v>
      </c>
    </row>
  </sheetData>
  <phoneticPr fontId="1"/>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366">
    <tabColor theme="4"/>
  </sheetPr>
  <dimension ref="A1:B5"/>
  <sheetViews>
    <sheetView workbookViewId="0">
      <selection activeCell="A4" sqref="A4"/>
    </sheetView>
  </sheetViews>
  <sheetFormatPr defaultRowHeight="18" x14ac:dyDescent="0.55000000000000004"/>
  <cols>
    <col min="1" max="1" width="15.33203125" style="2" bestFit="1" customWidth="1"/>
    <col min="2" max="2" width="54.5" style="22" customWidth="1"/>
  </cols>
  <sheetData>
    <row r="1" spans="1:2" x14ac:dyDescent="0.55000000000000004">
      <c r="A1" s="23" t="s">
        <v>2455</v>
      </c>
      <c r="B1" s="22" t="s">
        <v>2456</v>
      </c>
    </row>
    <row r="2" spans="1:2" ht="37.5" customHeight="1" x14ac:dyDescent="0.55000000000000004">
      <c r="A2" s="23" t="s">
        <v>2482</v>
      </c>
      <c r="B2" s="22" t="s">
        <v>2483</v>
      </c>
    </row>
    <row r="3" spans="1:2" x14ac:dyDescent="0.55000000000000004">
      <c r="A3" s="23" t="s">
        <v>2484</v>
      </c>
      <c r="B3" s="22" t="s">
        <v>2770</v>
      </c>
    </row>
    <row r="4" spans="1:2" x14ac:dyDescent="0.55000000000000004">
      <c r="A4" s="23" t="s">
        <v>2486</v>
      </c>
      <c r="B4" s="22" t="s">
        <v>2767</v>
      </c>
    </row>
    <row r="5" spans="1:2" x14ac:dyDescent="0.55000000000000004">
      <c r="A5" s="23" t="s">
        <v>2487</v>
      </c>
      <c r="B5" s="22" t="s">
        <v>2771</v>
      </c>
    </row>
  </sheetData>
  <phoneticPr fontId="1"/>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367">
    <tabColor theme="4"/>
  </sheetPr>
  <dimension ref="A1:B5"/>
  <sheetViews>
    <sheetView workbookViewId="0">
      <selection activeCell="A2" sqref="A2"/>
    </sheetView>
  </sheetViews>
  <sheetFormatPr defaultRowHeight="18" x14ac:dyDescent="0.55000000000000004"/>
  <cols>
    <col min="1" max="1" width="12.58203125" style="2" bestFit="1" customWidth="1"/>
    <col min="2" max="2" width="43.33203125" style="22" customWidth="1"/>
  </cols>
  <sheetData>
    <row r="1" spans="1:2" x14ac:dyDescent="0.55000000000000004">
      <c r="A1" s="23" t="s">
        <v>2455</v>
      </c>
      <c r="B1" s="22" t="s">
        <v>2456</v>
      </c>
    </row>
    <row r="2" spans="1:2" ht="36" customHeight="1" x14ac:dyDescent="0.55000000000000004">
      <c r="A2" s="23" t="s">
        <v>2489</v>
      </c>
      <c r="B2" s="22" t="s">
        <v>2772</v>
      </c>
    </row>
    <row r="3" spans="1:2" x14ac:dyDescent="0.55000000000000004">
      <c r="A3" s="23" t="s">
        <v>2469</v>
      </c>
      <c r="B3" s="22" t="s">
        <v>2767</v>
      </c>
    </row>
    <row r="4" spans="1:2" ht="36" customHeight="1" x14ac:dyDescent="0.55000000000000004">
      <c r="A4" s="23" t="s">
        <v>2773</v>
      </c>
      <c r="B4" s="22" t="s">
        <v>2772</v>
      </c>
    </row>
    <row r="5" spans="1:2" x14ac:dyDescent="0.55000000000000004">
      <c r="A5" s="23" t="s">
        <v>2487</v>
      </c>
      <c r="B5" s="22" t="s">
        <v>2771</v>
      </c>
    </row>
  </sheetData>
  <phoneticPr fontId="1"/>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368">
    <tabColor theme="4"/>
  </sheetPr>
  <dimension ref="A1:B5"/>
  <sheetViews>
    <sheetView workbookViewId="0">
      <selection activeCell="A4" sqref="A4"/>
    </sheetView>
  </sheetViews>
  <sheetFormatPr defaultRowHeight="18" x14ac:dyDescent="0.55000000000000004"/>
  <cols>
    <col min="1" max="1" width="16.83203125" style="2" bestFit="1" customWidth="1"/>
    <col min="2" max="2" width="51.5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2774</v>
      </c>
    </row>
    <row r="4" spans="1:2" ht="36" customHeight="1" x14ac:dyDescent="0.55000000000000004">
      <c r="A4" s="23" t="s">
        <v>2473</v>
      </c>
      <c r="B4" s="22" t="s">
        <v>2775</v>
      </c>
    </row>
    <row r="5" spans="1:2" ht="36" customHeight="1" x14ac:dyDescent="0.55000000000000004">
      <c r="A5" s="23" t="s">
        <v>2450</v>
      </c>
      <c r="B5" s="22" t="s">
        <v>2776</v>
      </c>
    </row>
  </sheetData>
  <phoneticPr fontId="1"/>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369">
    <tabColor theme="4"/>
  </sheetPr>
  <dimension ref="A1:B5"/>
  <sheetViews>
    <sheetView workbookViewId="0">
      <selection activeCell="A2" sqref="A2"/>
    </sheetView>
  </sheetViews>
  <sheetFormatPr defaultRowHeight="18" x14ac:dyDescent="0.55000000000000004"/>
  <cols>
    <col min="1" max="1" width="15.33203125" style="2" bestFit="1" customWidth="1"/>
    <col min="2" max="2" width="52.58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2777</v>
      </c>
    </row>
    <row r="4" spans="1:2" x14ac:dyDescent="0.55000000000000004">
      <c r="A4" s="23" t="s">
        <v>2486</v>
      </c>
      <c r="B4" s="22" t="s">
        <v>2774</v>
      </c>
    </row>
    <row r="5" spans="1:2" x14ac:dyDescent="0.55000000000000004">
      <c r="A5" s="23" t="s">
        <v>2487</v>
      </c>
      <c r="B5" s="22" t="s">
        <v>2778</v>
      </c>
    </row>
  </sheetData>
  <phoneticPr fontId="1"/>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370">
    <tabColor theme="4"/>
  </sheetPr>
  <dimension ref="A1:B5"/>
  <sheetViews>
    <sheetView workbookViewId="0">
      <selection activeCell="A2" sqref="A2"/>
    </sheetView>
  </sheetViews>
  <sheetFormatPr defaultRowHeight="18" x14ac:dyDescent="0.55000000000000004"/>
  <cols>
    <col min="1" max="1" width="12.58203125" style="2" bestFit="1" customWidth="1"/>
    <col min="2" max="2" width="62" style="22" customWidth="1"/>
  </cols>
  <sheetData>
    <row r="1" spans="1:2" x14ac:dyDescent="0.55000000000000004">
      <c r="A1" s="23" t="s">
        <v>2455</v>
      </c>
      <c r="B1" s="22" t="s">
        <v>2456</v>
      </c>
    </row>
    <row r="2" spans="1:2" x14ac:dyDescent="0.55000000000000004">
      <c r="A2" s="23" t="s">
        <v>2489</v>
      </c>
      <c r="B2" s="22" t="s">
        <v>2779</v>
      </c>
    </row>
    <row r="3" spans="1:2" x14ac:dyDescent="0.55000000000000004">
      <c r="A3" s="23" t="s">
        <v>2469</v>
      </c>
      <c r="B3" s="22" t="s">
        <v>2774</v>
      </c>
    </row>
    <row r="4" spans="1:2" x14ac:dyDescent="0.55000000000000004">
      <c r="A4" s="23" t="s">
        <v>2773</v>
      </c>
      <c r="B4" s="22" t="s">
        <v>2772</v>
      </c>
    </row>
    <row r="5" spans="1:2" x14ac:dyDescent="0.55000000000000004">
      <c r="A5" s="23" t="s">
        <v>2487</v>
      </c>
      <c r="B5" s="22" t="s">
        <v>2778</v>
      </c>
    </row>
  </sheetData>
  <phoneticPr fontId="1"/>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371">
    <tabColor rgb="FFFFC000"/>
  </sheetPr>
  <dimension ref="A1:B5"/>
  <sheetViews>
    <sheetView workbookViewId="0">
      <selection activeCell="B5" sqref="B5"/>
    </sheetView>
  </sheetViews>
  <sheetFormatPr defaultRowHeight="18" x14ac:dyDescent="0.55000000000000004"/>
  <cols>
    <col min="1" max="1" width="16.83203125" style="2" bestFit="1" customWidth="1"/>
    <col min="2" max="2" width="53.0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2780</v>
      </c>
    </row>
    <row r="4" spans="1:2" ht="36" customHeight="1" x14ac:dyDescent="0.55000000000000004">
      <c r="A4" s="23" t="s">
        <v>2473</v>
      </c>
      <c r="B4" s="22" t="s">
        <v>2781</v>
      </c>
    </row>
    <row r="5" spans="1:2" ht="36" customHeight="1" x14ac:dyDescent="0.55000000000000004">
      <c r="A5" s="23" t="s">
        <v>2450</v>
      </c>
      <c r="B5" s="22" t="s">
        <v>2782</v>
      </c>
    </row>
  </sheetData>
  <phoneticPr fontId="1"/>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372">
    <tabColor rgb="FFFFC000"/>
  </sheetPr>
  <dimension ref="A1:B5"/>
  <sheetViews>
    <sheetView workbookViewId="0">
      <selection activeCell="A2" sqref="A2"/>
    </sheetView>
  </sheetViews>
  <sheetFormatPr defaultRowHeight="18" x14ac:dyDescent="0.55000000000000004"/>
  <cols>
    <col min="1" max="1" width="15.33203125" style="2" bestFit="1" customWidth="1"/>
    <col min="2" max="2" width="70.08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2783</v>
      </c>
    </row>
    <row r="4" spans="1:2" x14ac:dyDescent="0.55000000000000004">
      <c r="A4" s="23" t="s">
        <v>2486</v>
      </c>
      <c r="B4" s="22" t="s">
        <v>2780</v>
      </c>
    </row>
    <row r="5" spans="1:2" x14ac:dyDescent="0.55000000000000004">
      <c r="A5" s="23" t="s">
        <v>2487</v>
      </c>
      <c r="B5" s="22" t="s">
        <v>2784</v>
      </c>
    </row>
  </sheetData>
  <phoneticPr fontId="1"/>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65">
    <tabColor theme="4"/>
  </sheetPr>
  <dimension ref="A1:B3"/>
  <sheetViews>
    <sheetView workbookViewId="0">
      <selection activeCell="B3" sqref="B3"/>
    </sheetView>
  </sheetViews>
  <sheetFormatPr defaultRowHeight="18" x14ac:dyDescent="0.55000000000000004"/>
  <cols>
    <col min="1" max="1" width="14.33203125" style="2" bestFit="1" customWidth="1"/>
    <col min="2" max="2" width="62.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2499</v>
      </c>
      <c r="B3" s="22" t="s">
        <v>2500</v>
      </c>
    </row>
  </sheetData>
  <phoneticPr fontId="1"/>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373">
    <tabColor rgb="FFFFC000"/>
  </sheetPr>
  <dimension ref="A1:B4"/>
  <sheetViews>
    <sheetView workbookViewId="0">
      <selection activeCell="B8" sqref="B8"/>
    </sheetView>
  </sheetViews>
  <sheetFormatPr defaultRowHeight="18" x14ac:dyDescent="0.55000000000000004"/>
  <cols>
    <col min="1" max="1" width="11.33203125" style="2" bestFit="1" customWidth="1"/>
    <col min="2" max="2" width="61.08203125" style="22" customWidth="1"/>
  </cols>
  <sheetData>
    <row r="1" spans="1:2" x14ac:dyDescent="0.55000000000000004">
      <c r="A1" s="23" t="s">
        <v>2455</v>
      </c>
      <c r="B1" s="22" t="s">
        <v>2456</v>
      </c>
    </row>
    <row r="2" spans="1:2" x14ac:dyDescent="0.55000000000000004">
      <c r="A2" s="23" t="s">
        <v>2489</v>
      </c>
      <c r="B2" s="22" t="s">
        <v>2785</v>
      </c>
    </row>
    <row r="3" spans="1:2" x14ac:dyDescent="0.55000000000000004">
      <c r="A3" s="23" t="s">
        <v>2469</v>
      </c>
      <c r="B3" s="22" t="s">
        <v>2780</v>
      </c>
    </row>
    <row r="4" spans="1:2" x14ac:dyDescent="0.55000000000000004">
      <c r="A4" s="23" t="s">
        <v>2487</v>
      </c>
      <c r="B4" s="22" t="s">
        <v>2784</v>
      </c>
    </row>
  </sheetData>
  <phoneticPr fontId="1"/>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374">
    <tabColor theme="4"/>
  </sheetPr>
  <dimension ref="A1:B3"/>
  <sheetViews>
    <sheetView workbookViewId="0">
      <selection activeCell="A2" sqref="A2"/>
    </sheetView>
  </sheetViews>
  <sheetFormatPr defaultRowHeight="18" x14ac:dyDescent="0.55000000000000004"/>
  <cols>
    <col min="2" max="2" width="53.08203125" style="22" customWidth="1"/>
  </cols>
  <sheetData>
    <row r="1" spans="1:2" x14ac:dyDescent="0.55000000000000004">
      <c r="A1" s="23" t="s">
        <v>2455</v>
      </c>
      <c r="B1" s="22" t="s">
        <v>2456</v>
      </c>
    </row>
    <row r="2" spans="1:2" ht="36" customHeight="1" x14ac:dyDescent="0.55000000000000004">
      <c r="A2" s="23" t="s">
        <v>2512</v>
      </c>
      <c r="B2" s="22" t="s">
        <v>2786</v>
      </c>
    </row>
    <row r="3" spans="1:2" ht="36" customHeight="1" x14ac:dyDescent="0.55000000000000004">
      <c r="A3" s="23" t="s">
        <v>2663</v>
      </c>
      <c r="B3" s="22" t="s">
        <v>2787</v>
      </c>
    </row>
  </sheetData>
  <phoneticPr fontId="1"/>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375">
    <tabColor theme="4"/>
  </sheetPr>
  <dimension ref="A1:B4"/>
  <sheetViews>
    <sheetView workbookViewId="0">
      <selection activeCell="A3" sqref="A3"/>
    </sheetView>
  </sheetViews>
  <sheetFormatPr defaultRowHeight="18" x14ac:dyDescent="0.55000000000000004"/>
  <cols>
    <col min="2" max="2" width="67.83203125" style="22" customWidth="1"/>
  </cols>
  <sheetData>
    <row r="1" spans="1:2" x14ac:dyDescent="0.55000000000000004">
      <c r="A1" s="23" t="s">
        <v>2455</v>
      </c>
      <c r="B1" s="22" t="s">
        <v>2456</v>
      </c>
    </row>
    <row r="2" spans="1:2" x14ac:dyDescent="0.55000000000000004">
      <c r="A2" s="23" t="s">
        <v>2457</v>
      </c>
      <c r="B2" s="22" t="s">
        <v>2458</v>
      </c>
    </row>
    <row r="3" spans="1:2" ht="37.5" customHeight="1" x14ac:dyDescent="0.55000000000000004">
      <c r="A3" s="23" t="s">
        <v>2482</v>
      </c>
      <c r="B3" s="22" t="s">
        <v>2483</v>
      </c>
    </row>
    <row r="4" spans="1:2" ht="54" customHeight="1" x14ac:dyDescent="0.55000000000000004">
      <c r="A4" s="23" t="s">
        <v>2572</v>
      </c>
      <c r="B4" s="22" t="s">
        <v>2788</v>
      </c>
    </row>
  </sheetData>
  <phoneticPr fontId="1"/>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376">
    <tabColor theme="4"/>
  </sheetPr>
  <dimension ref="A1:B3"/>
  <sheetViews>
    <sheetView workbookViewId="0">
      <selection activeCell="A2" sqref="A2"/>
    </sheetView>
  </sheetViews>
  <sheetFormatPr defaultRowHeight="18" x14ac:dyDescent="0.55000000000000004"/>
  <cols>
    <col min="1" max="1" width="9.33203125" style="2" bestFit="1" customWidth="1"/>
    <col min="2" max="2" width="43" style="22" customWidth="1"/>
  </cols>
  <sheetData>
    <row r="1" spans="1:2" x14ac:dyDescent="0.55000000000000004">
      <c r="A1" s="23" t="s">
        <v>2455</v>
      </c>
      <c r="B1" s="22" t="s">
        <v>2456</v>
      </c>
    </row>
    <row r="2" spans="1:2" ht="37.5" customHeight="1" x14ac:dyDescent="0.55000000000000004">
      <c r="A2" s="23" t="s">
        <v>2482</v>
      </c>
      <c r="B2" s="22" t="s">
        <v>2483</v>
      </c>
    </row>
    <row r="3" spans="1:2" x14ac:dyDescent="0.55000000000000004">
      <c r="A3" s="23" t="s">
        <v>2789</v>
      </c>
      <c r="B3" s="22" t="s">
        <v>2790</v>
      </c>
    </row>
  </sheetData>
  <phoneticPr fontId="1"/>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Sheet377">
    <tabColor rgb="FFFFC000"/>
  </sheetPr>
  <dimension ref="A1:B10"/>
  <sheetViews>
    <sheetView workbookViewId="0">
      <selection activeCell="A8" sqref="A8"/>
    </sheetView>
  </sheetViews>
  <sheetFormatPr defaultRowHeight="18" x14ac:dyDescent="0.55000000000000004"/>
  <cols>
    <col min="1" max="1" width="16.83203125" style="2" bestFit="1" customWidth="1"/>
    <col min="2" max="2" width="64.0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2791</v>
      </c>
    </row>
    <row r="4" spans="1:2" ht="36" customHeight="1" x14ac:dyDescent="0.55000000000000004">
      <c r="A4" s="23" t="s">
        <v>2792</v>
      </c>
      <c r="B4" s="22" t="s">
        <v>2793</v>
      </c>
    </row>
    <row r="5" spans="1:2" ht="36" customHeight="1" x14ac:dyDescent="0.55000000000000004">
      <c r="A5" s="23" t="s">
        <v>2473</v>
      </c>
      <c r="B5" s="22" t="s">
        <v>2576</v>
      </c>
    </row>
    <row r="6" spans="1:2" ht="36" customHeight="1" x14ac:dyDescent="0.55000000000000004">
      <c r="A6" s="23" t="s">
        <v>2475</v>
      </c>
      <c r="B6" s="22" t="s">
        <v>2794</v>
      </c>
    </row>
    <row r="7" spans="1:2" ht="36" customHeight="1" x14ac:dyDescent="0.55000000000000004">
      <c r="A7" s="23" t="s">
        <v>2795</v>
      </c>
      <c r="B7" s="22" t="s">
        <v>2796</v>
      </c>
    </row>
    <row r="8" spans="1:2" ht="36" customHeight="1" x14ac:dyDescent="0.55000000000000004">
      <c r="A8" s="23" t="s">
        <v>2558</v>
      </c>
      <c r="B8" s="22" t="s">
        <v>2797</v>
      </c>
    </row>
    <row r="9" spans="1:2" ht="36" customHeight="1" x14ac:dyDescent="0.55000000000000004">
      <c r="A9" s="23" t="s">
        <v>2578</v>
      </c>
      <c r="B9" s="22" t="s">
        <v>2500</v>
      </c>
    </row>
    <row r="10" spans="1:2" ht="36" customHeight="1" x14ac:dyDescent="0.55000000000000004">
      <c r="A10" s="23" t="s">
        <v>2480</v>
      </c>
      <c r="B10" s="22" t="s">
        <v>2579</v>
      </c>
    </row>
  </sheetData>
  <phoneticPr fontId="1"/>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codeName="Sheet378">
    <tabColor rgb="FFFFC000"/>
  </sheetPr>
  <dimension ref="A1:B6"/>
  <sheetViews>
    <sheetView workbookViewId="0">
      <selection activeCell="A2" sqref="A2"/>
    </sheetView>
  </sheetViews>
  <sheetFormatPr defaultRowHeight="18" x14ac:dyDescent="0.55000000000000004"/>
  <cols>
    <col min="1" max="1" width="15.33203125" style="2" bestFit="1" customWidth="1"/>
    <col min="2" max="2" width="73.58203125" style="22" customWidth="1"/>
  </cols>
  <sheetData>
    <row r="1" spans="1:2" x14ac:dyDescent="0.55000000000000004">
      <c r="A1" s="23" t="s">
        <v>2455</v>
      </c>
      <c r="B1" s="22" t="s">
        <v>2456</v>
      </c>
    </row>
    <row r="2" spans="1:2" ht="37.5" customHeight="1" x14ac:dyDescent="0.55000000000000004">
      <c r="A2" s="23" t="s">
        <v>2580</v>
      </c>
      <c r="B2" s="22" t="s">
        <v>2581</v>
      </c>
    </row>
    <row r="3" spans="1:2" ht="37.5" customHeight="1" x14ac:dyDescent="0.55000000000000004">
      <c r="A3" s="23" t="s">
        <v>2482</v>
      </c>
      <c r="B3" s="22" t="s">
        <v>2483</v>
      </c>
    </row>
    <row r="4" spans="1:2" ht="54" customHeight="1" x14ac:dyDescent="0.55000000000000004">
      <c r="A4" s="23" t="s">
        <v>2572</v>
      </c>
      <c r="B4" s="22" t="s">
        <v>2798</v>
      </c>
    </row>
    <row r="5" spans="1:2" ht="54" customHeight="1" x14ac:dyDescent="0.55000000000000004">
      <c r="A5" s="23" t="s">
        <v>2583</v>
      </c>
      <c r="B5" s="22" t="s">
        <v>2799</v>
      </c>
    </row>
    <row r="6" spans="1:2" x14ac:dyDescent="0.55000000000000004">
      <c r="A6" s="23" t="s">
        <v>2487</v>
      </c>
      <c r="B6" s="22" t="s">
        <v>2585</v>
      </c>
    </row>
  </sheetData>
  <phoneticPr fontId="1"/>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Sheet379">
    <tabColor rgb="FFFFC000"/>
  </sheetPr>
  <dimension ref="A1:B7"/>
  <sheetViews>
    <sheetView workbookViewId="0">
      <selection activeCell="A5" sqref="A5"/>
    </sheetView>
  </sheetViews>
  <sheetFormatPr defaultRowHeight="18" x14ac:dyDescent="0.55000000000000004"/>
  <cols>
    <col min="1" max="1" width="16.25" style="2" bestFit="1" customWidth="1"/>
    <col min="2" max="2" width="61.83203125" style="22" customWidth="1"/>
  </cols>
  <sheetData>
    <row r="1" spans="1:2" x14ac:dyDescent="0.55000000000000004">
      <c r="A1" s="23" t="s">
        <v>2455</v>
      </c>
      <c r="B1" s="22" t="s">
        <v>2456</v>
      </c>
    </row>
    <row r="2" spans="1:2" ht="36" customHeight="1" x14ac:dyDescent="0.55000000000000004">
      <c r="A2" s="23" t="s">
        <v>2592</v>
      </c>
      <c r="B2" s="22" t="s">
        <v>2593</v>
      </c>
    </row>
    <row r="3" spans="1:2" x14ac:dyDescent="0.55000000000000004">
      <c r="A3" s="23" t="s">
        <v>2792</v>
      </c>
      <c r="B3" s="22" t="s">
        <v>2800</v>
      </c>
    </row>
    <row r="4" spans="1:2" x14ac:dyDescent="0.55000000000000004">
      <c r="A4" s="23" t="s">
        <v>2469</v>
      </c>
      <c r="B4" s="22" t="s">
        <v>2575</v>
      </c>
    </row>
    <row r="5" spans="1:2" x14ac:dyDescent="0.55000000000000004">
      <c r="A5" s="23" t="s">
        <v>2489</v>
      </c>
      <c r="B5" s="22" t="s">
        <v>2596</v>
      </c>
    </row>
    <row r="6" spans="1:2" ht="90" customHeight="1" x14ac:dyDescent="0.55000000000000004">
      <c r="A6" s="23" t="s">
        <v>2491</v>
      </c>
      <c r="B6" s="22" t="s">
        <v>2801</v>
      </c>
    </row>
    <row r="7" spans="1:2" x14ac:dyDescent="0.55000000000000004">
      <c r="A7" s="23" t="s">
        <v>2487</v>
      </c>
      <c r="B7" s="22" t="s">
        <v>2502</v>
      </c>
    </row>
  </sheetData>
  <phoneticPr fontId="1"/>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Sheet380">
    <tabColor rgb="FFFFC000"/>
  </sheetPr>
  <dimension ref="A1:B3"/>
  <sheetViews>
    <sheetView workbookViewId="0">
      <selection activeCell="B2" sqref="B2"/>
    </sheetView>
  </sheetViews>
  <sheetFormatPr defaultRowHeight="18" x14ac:dyDescent="0.55000000000000004"/>
  <cols>
    <col min="2" max="2" width="51.08203125" style="22" customWidth="1"/>
  </cols>
  <sheetData>
    <row r="1" spans="1:2" x14ac:dyDescent="0.55000000000000004">
      <c r="A1" s="23" t="s">
        <v>2455</v>
      </c>
      <c r="B1" s="22" t="s">
        <v>2456</v>
      </c>
    </row>
    <row r="2" spans="1:2" ht="72" customHeight="1" x14ac:dyDescent="0.55000000000000004">
      <c r="A2" s="23" t="s">
        <v>2572</v>
      </c>
      <c r="B2" s="22" t="s">
        <v>2802</v>
      </c>
    </row>
    <row r="3" spans="1:2" x14ac:dyDescent="0.55000000000000004">
      <c r="A3" s="23" t="s">
        <v>2487</v>
      </c>
      <c r="B3" s="22" t="s">
        <v>2599</v>
      </c>
    </row>
  </sheetData>
  <phoneticPr fontId="1"/>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Sheet381">
    <tabColor theme="4"/>
  </sheetPr>
  <dimension ref="A1:B3"/>
  <sheetViews>
    <sheetView workbookViewId="0">
      <selection activeCell="B4" sqref="B4"/>
    </sheetView>
  </sheetViews>
  <sheetFormatPr defaultRowHeight="18" x14ac:dyDescent="0.55000000000000004"/>
  <cols>
    <col min="1" max="1" width="10.75" style="2" bestFit="1" customWidth="1"/>
    <col min="2" max="2" width="56.33203125" style="22" customWidth="1"/>
  </cols>
  <sheetData>
    <row r="1" spans="1:2" x14ac:dyDescent="0.55000000000000004">
      <c r="A1" s="23" t="s">
        <v>2455</v>
      </c>
      <c r="B1" s="22" t="s">
        <v>2456</v>
      </c>
    </row>
    <row r="2" spans="1:2" ht="36" customHeight="1" x14ac:dyDescent="0.55000000000000004">
      <c r="A2" s="23" t="s">
        <v>2471</v>
      </c>
      <c r="B2" s="22" t="s">
        <v>2803</v>
      </c>
    </row>
    <row r="3" spans="1:2" ht="36" customHeight="1" x14ac:dyDescent="0.55000000000000004">
      <c r="A3" s="23" t="s">
        <v>2554</v>
      </c>
      <c r="B3" s="22" t="s">
        <v>2804</v>
      </c>
    </row>
  </sheetData>
  <phoneticPr fontId="1"/>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Sheet382">
    <tabColor theme="4"/>
  </sheetPr>
  <dimension ref="A1:B3"/>
  <sheetViews>
    <sheetView workbookViewId="0">
      <selection activeCell="B9" sqref="B9"/>
    </sheetView>
  </sheetViews>
  <sheetFormatPr defaultRowHeight="18" x14ac:dyDescent="0.55000000000000004"/>
  <cols>
    <col min="2" max="2" width="60.83203125" style="22" customWidth="1"/>
  </cols>
  <sheetData>
    <row r="1" spans="1:2" x14ac:dyDescent="0.55000000000000004">
      <c r="A1" s="23" t="s">
        <v>2455</v>
      </c>
      <c r="B1" s="22" t="s">
        <v>2456</v>
      </c>
    </row>
    <row r="2" spans="1:2" ht="36" customHeight="1" x14ac:dyDescent="0.55000000000000004">
      <c r="A2" s="23" t="s">
        <v>2457</v>
      </c>
      <c r="B2" s="22" t="s">
        <v>2458</v>
      </c>
    </row>
    <row r="3" spans="1:2" ht="72" customHeight="1" x14ac:dyDescent="0.55000000000000004">
      <c r="A3" s="23" t="s">
        <v>2805</v>
      </c>
      <c r="B3" s="22" t="s">
        <v>2806</v>
      </c>
    </row>
  </sheetData>
  <phoneticPr fontId="1"/>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66">
    <tabColor theme="4"/>
  </sheetPr>
  <dimension ref="A1:B4"/>
  <sheetViews>
    <sheetView workbookViewId="0">
      <selection activeCell="A2" sqref="A2"/>
    </sheetView>
  </sheetViews>
  <sheetFormatPr defaultRowHeight="18" x14ac:dyDescent="0.55000000000000004"/>
  <cols>
    <col min="1" max="1" width="10.25" style="2" bestFit="1" customWidth="1"/>
    <col min="2" max="2" width="45.5" style="22" customWidth="1"/>
  </cols>
  <sheetData>
    <row r="1" spans="1:2" x14ac:dyDescent="0.55000000000000004">
      <c r="A1" s="23" t="s">
        <v>2455</v>
      </c>
      <c r="B1" s="22" t="s">
        <v>2456</v>
      </c>
    </row>
    <row r="2" spans="1:2" x14ac:dyDescent="0.55000000000000004">
      <c r="A2" s="23" t="s">
        <v>2501</v>
      </c>
      <c r="B2" s="22" t="s">
        <v>2497</v>
      </c>
    </row>
    <row r="3" spans="1:2" x14ac:dyDescent="0.55000000000000004">
      <c r="A3" s="23" t="s">
        <v>2491</v>
      </c>
      <c r="B3" s="22" t="s">
        <v>2502</v>
      </c>
    </row>
    <row r="4" spans="1:2" x14ac:dyDescent="0.55000000000000004">
      <c r="A4" s="23" t="s">
        <v>2487</v>
      </c>
      <c r="B4" s="22" t="s">
        <v>2502</v>
      </c>
    </row>
  </sheetData>
  <phoneticPr fontId="1"/>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Sheet383">
    <tabColor theme="4"/>
  </sheetPr>
  <dimension ref="A1:B13"/>
  <sheetViews>
    <sheetView topLeftCell="A7" workbookViewId="0">
      <selection activeCell="B14" sqref="B14"/>
    </sheetView>
  </sheetViews>
  <sheetFormatPr defaultRowHeight="18" x14ac:dyDescent="0.55000000000000004"/>
  <cols>
    <col min="1" max="1" width="20.25" style="2" bestFit="1" customWidth="1"/>
    <col min="2" max="2" width="66.33203125" style="22" customWidth="1"/>
  </cols>
  <sheetData>
    <row r="1" spans="1:2" x14ac:dyDescent="0.55000000000000004">
      <c r="A1" s="23" t="s">
        <v>2455</v>
      </c>
      <c r="B1" s="22" t="s">
        <v>2456</v>
      </c>
    </row>
    <row r="2" spans="1:2" x14ac:dyDescent="0.55000000000000004">
      <c r="A2" s="23" t="s">
        <v>2807</v>
      </c>
      <c r="B2" s="22" t="s">
        <v>2506</v>
      </c>
    </row>
    <row r="3" spans="1:2" x14ac:dyDescent="0.55000000000000004">
      <c r="A3" s="23" t="s">
        <v>2808</v>
      </c>
      <c r="B3" s="22" t="s">
        <v>2506</v>
      </c>
    </row>
    <row r="4" spans="1:2" x14ac:dyDescent="0.55000000000000004">
      <c r="A4" s="23" t="s">
        <v>2809</v>
      </c>
      <c r="B4" s="22" t="s">
        <v>2506</v>
      </c>
    </row>
    <row r="5" spans="1:2" x14ac:dyDescent="0.55000000000000004">
      <c r="A5" s="23" t="s">
        <v>2810</v>
      </c>
      <c r="B5" s="22" t="s">
        <v>2506</v>
      </c>
    </row>
    <row r="6" spans="1:2" ht="72" customHeight="1" x14ac:dyDescent="0.55000000000000004">
      <c r="A6" s="23" t="s">
        <v>2811</v>
      </c>
      <c r="B6" s="22" t="s">
        <v>2812</v>
      </c>
    </row>
    <row r="7" spans="1:2" x14ac:dyDescent="0.55000000000000004">
      <c r="A7" s="23" t="s">
        <v>2813</v>
      </c>
      <c r="B7" s="22" t="s">
        <v>2506</v>
      </c>
    </row>
    <row r="8" spans="1:2" x14ac:dyDescent="0.55000000000000004">
      <c r="A8" s="23" t="s">
        <v>2814</v>
      </c>
      <c r="B8" s="22" t="s">
        <v>2506</v>
      </c>
    </row>
    <row r="9" spans="1:2" ht="72" customHeight="1" x14ac:dyDescent="0.55000000000000004">
      <c r="A9" s="23" t="s">
        <v>2815</v>
      </c>
      <c r="B9" s="22" t="s">
        <v>2812</v>
      </c>
    </row>
    <row r="10" spans="1:2" x14ac:dyDescent="0.55000000000000004">
      <c r="A10" s="23" t="s">
        <v>2816</v>
      </c>
      <c r="B10" s="22" t="s">
        <v>2506</v>
      </c>
    </row>
    <row r="11" spans="1:2" x14ac:dyDescent="0.55000000000000004">
      <c r="A11" s="23" t="s">
        <v>2817</v>
      </c>
      <c r="B11" s="22" t="s">
        <v>2506</v>
      </c>
    </row>
    <row r="12" spans="1:2" x14ac:dyDescent="0.55000000000000004">
      <c r="A12" s="23" t="s">
        <v>2818</v>
      </c>
      <c r="B12" s="22" t="s">
        <v>2506</v>
      </c>
    </row>
    <row r="13" spans="1:2" x14ac:dyDescent="0.55000000000000004">
      <c r="A13" s="23" t="s">
        <v>2819</v>
      </c>
      <c r="B13" s="22" t="s">
        <v>2820</v>
      </c>
    </row>
  </sheetData>
  <phoneticPr fontId="1"/>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Sheet384">
    <tabColor theme="4"/>
  </sheetPr>
  <dimension ref="A1:B2"/>
  <sheetViews>
    <sheetView workbookViewId="0">
      <selection activeCell="B13" sqref="B13"/>
    </sheetView>
  </sheetViews>
  <sheetFormatPr defaultRowHeight="18" x14ac:dyDescent="0.55000000000000004"/>
  <cols>
    <col min="1" max="1" width="10.75" style="2" bestFit="1" customWidth="1"/>
    <col min="2" max="2" width="51.83203125" style="22" customWidth="1"/>
  </cols>
  <sheetData>
    <row r="1" spans="1:2" x14ac:dyDescent="0.55000000000000004">
      <c r="A1" s="23" t="s">
        <v>2455</v>
      </c>
      <c r="B1" s="22" t="s">
        <v>2456</v>
      </c>
    </row>
    <row r="2" spans="1:2" ht="36" customHeight="1" x14ac:dyDescent="0.55000000000000004">
      <c r="A2" s="23" t="s">
        <v>2471</v>
      </c>
      <c r="B2" s="22" t="s">
        <v>2821</v>
      </c>
    </row>
  </sheetData>
  <phoneticPr fontId="1"/>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Sheet385">
    <tabColor theme="4"/>
  </sheetPr>
  <dimension ref="A1:B3"/>
  <sheetViews>
    <sheetView workbookViewId="0">
      <selection activeCell="B13" sqref="B13"/>
    </sheetView>
  </sheetViews>
  <sheetFormatPr defaultRowHeight="18" x14ac:dyDescent="0.55000000000000004"/>
  <cols>
    <col min="1" max="1" width="10.75" style="2" bestFit="1" customWidth="1"/>
    <col min="2" max="2" width="56" style="22" customWidth="1"/>
  </cols>
  <sheetData>
    <row r="1" spans="1:2" x14ac:dyDescent="0.55000000000000004">
      <c r="A1" s="23" t="s">
        <v>2455</v>
      </c>
      <c r="B1" s="22" t="s">
        <v>2456</v>
      </c>
    </row>
    <row r="2" spans="1:2" x14ac:dyDescent="0.55000000000000004">
      <c r="A2" s="23" t="s">
        <v>2471</v>
      </c>
      <c r="B2" s="22" t="s">
        <v>2822</v>
      </c>
    </row>
    <row r="3" spans="1:2" x14ac:dyDescent="0.55000000000000004">
      <c r="A3" s="23" t="s">
        <v>2554</v>
      </c>
      <c r="B3" s="22" t="s">
        <v>2823</v>
      </c>
    </row>
  </sheetData>
  <phoneticPr fontId="1"/>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codeName="Sheet386">
    <tabColor theme="4"/>
  </sheetPr>
  <dimension ref="A1:B3"/>
  <sheetViews>
    <sheetView workbookViewId="0">
      <selection activeCell="B13" sqref="B13"/>
    </sheetView>
  </sheetViews>
  <sheetFormatPr defaultRowHeight="18" x14ac:dyDescent="0.55000000000000004"/>
  <cols>
    <col min="1" max="1" width="10.75" style="2" bestFit="1" customWidth="1"/>
    <col min="2" max="2" width="47.08203125" style="22" customWidth="1"/>
  </cols>
  <sheetData>
    <row r="1" spans="1:2" x14ac:dyDescent="0.55000000000000004">
      <c r="A1" s="23" t="s">
        <v>2455</v>
      </c>
      <c r="B1" s="22" t="s">
        <v>2456</v>
      </c>
    </row>
    <row r="2" spans="1:2" ht="36" customHeight="1" x14ac:dyDescent="0.55000000000000004">
      <c r="A2" s="23" t="s">
        <v>2471</v>
      </c>
      <c r="B2" s="22" t="s">
        <v>2824</v>
      </c>
    </row>
    <row r="3" spans="1:2" ht="36" customHeight="1" x14ac:dyDescent="0.55000000000000004">
      <c r="A3" s="23" t="s">
        <v>2554</v>
      </c>
      <c r="B3" s="22" t="s">
        <v>2825</v>
      </c>
    </row>
  </sheetData>
  <phoneticPr fontId="1"/>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codeName="Sheet387">
    <tabColor theme="4"/>
  </sheetPr>
  <dimension ref="A1:B3"/>
  <sheetViews>
    <sheetView workbookViewId="0">
      <selection activeCell="B9" sqref="B9"/>
    </sheetView>
  </sheetViews>
  <sheetFormatPr defaultRowHeight="18" x14ac:dyDescent="0.55000000000000004"/>
  <cols>
    <col min="1" max="1" width="10.75" style="2" bestFit="1" customWidth="1"/>
    <col min="2" max="2" width="63.5" style="22" customWidth="1"/>
  </cols>
  <sheetData>
    <row r="1" spans="1:2" x14ac:dyDescent="0.55000000000000004">
      <c r="A1" s="23" t="s">
        <v>2455</v>
      </c>
      <c r="B1" s="22" t="s">
        <v>2456</v>
      </c>
    </row>
    <row r="2" spans="1:2" ht="54" customHeight="1" x14ac:dyDescent="0.55000000000000004">
      <c r="A2" s="23" t="s">
        <v>2471</v>
      </c>
      <c r="B2" s="22" t="s">
        <v>2826</v>
      </c>
    </row>
    <row r="3" spans="1:2" ht="54" customHeight="1" x14ac:dyDescent="0.55000000000000004">
      <c r="A3" s="23" t="s">
        <v>2554</v>
      </c>
      <c r="B3" s="22" t="s">
        <v>2827</v>
      </c>
    </row>
  </sheetData>
  <phoneticPr fontId="1"/>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codeName="Sheet388">
    <tabColor theme="4"/>
  </sheetPr>
  <dimension ref="A1:B3"/>
  <sheetViews>
    <sheetView workbookViewId="0">
      <selection activeCell="B9" sqref="B9"/>
    </sheetView>
  </sheetViews>
  <sheetFormatPr defaultRowHeight="18" x14ac:dyDescent="0.55000000000000004"/>
  <cols>
    <col min="1" max="1" width="10.75" style="2" bestFit="1" customWidth="1"/>
    <col min="2" max="2" width="78.5" style="22" customWidth="1"/>
  </cols>
  <sheetData>
    <row r="1" spans="1:2" x14ac:dyDescent="0.55000000000000004">
      <c r="A1" s="23" t="s">
        <v>2455</v>
      </c>
      <c r="B1" s="22" t="s">
        <v>2456</v>
      </c>
    </row>
    <row r="2" spans="1:2" x14ac:dyDescent="0.55000000000000004">
      <c r="A2" s="23" t="s">
        <v>2471</v>
      </c>
      <c r="B2" s="22" t="s">
        <v>2828</v>
      </c>
    </row>
    <row r="3" spans="1:2" x14ac:dyDescent="0.55000000000000004">
      <c r="A3" s="23" t="s">
        <v>2554</v>
      </c>
      <c r="B3" s="22" t="s">
        <v>2829</v>
      </c>
    </row>
  </sheetData>
  <phoneticPr fontId="1"/>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codeName="Sheet389">
    <tabColor theme="4"/>
  </sheetPr>
  <dimension ref="A1:B3"/>
  <sheetViews>
    <sheetView workbookViewId="0">
      <selection activeCell="B4" sqref="B4"/>
    </sheetView>
  </sheetViews>
  <sheetFormatPr defaultRowHeight="18" x14ac:dyDescent="0.55000000000000004"/>
  <cols>
    <col min="1" max="1" width="10.75" style="2" bestFit="1" customWidth="1"/>
    <col min="2" max="2" width="50.58203125" style="22" customWidth="1"/>
  </cols>
  <sheetData>
    <row r="1" spans="1:2" x14ac:dyDescent="0.55000000000000004">
      <c r="A1" s="23" t="s">
        <v>2455</v>
      </c>
      <c r="B1" s="22" t="s">
        <v>2456</v>
      </c>
    </row>
    <row r="2" spans="1:2" ht="36" customHeight="1" x14ac:dyDescent="0.55000000000000004">
      <c r="A2" s="23" t="s">
        <v>2471</v>
      </c>
      <c r="B2" s="22" t="s">
        <v>2830</v>
      </c>
    </row>
    <row r="3" spans="1:2" ht="36" customHeight="1" x14ac:dyDescent="0.55000000000000004">
      <c r="A3" s="23" t="s">
        <v>2554</v>
      </c>
      <c r="B3" s="22" t="s">
        <v>2831</v>
      </c>
    </row>
  </sheetData>
  <phoneticPr fontId="1"/>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sheetPr codeName="Sheet390">
    <tabColor theme="4"/>
  </sheetPr>
  <dimension ref="A1:B3"/>
  <sheetViews>
    <sheetView workbookViewId="0">
      <selection activeCell="B6" sqref="B6"/>
    </sheetView>
  </sheetViews>
  <sheetFormatPr defaultRowHeight="18" x14ac:dyDescent="0.55000000000000004"/>
  <cols>
    <col min="1" max="1" width="14.33203125" style="2" bestFit="1" customWidth="1"/>
    <col min="2" max="2" width="57.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2832</v>
      </c>
      <c r="B3" s="22" t="s">
        <v>2833</v>
      </c>
    </row>
  </sheetData>
  <phoneticPr fontId="1"/>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codeName="Sheet391">
    <tabColor theme="4"/>
  </sheetPr>
  <dimension ref="A1:B2"/>
  <sheetViews>
    <sheetView workbookViewId="0">
      <selection activeCell="B4" sqref="B4"/>
    </sheetView>
  </sheetViews>
  <sheetFormatPr defaultRowHeight="18" x14ac:dyDescent="0.55000000000000004"/>
  <cols>
    <col min="1" max="1" width="8.5" style="2" bestFit="1" customWidth="1"/>
    <col min="2" max="2" width="63.83203125" style="22" customWidth="1"/>
  </cols>
  <sheetData>
    <row r="1" spans="1:2" x14ac:dyDescent="0.55000000000000004">
      <c r="A1" s="23" t="s">
        <v>2455</v>
      </c>
      <c r="B1" s="22" t="s">
        <v>2456</v>
      </c>
    </row>
    <row r="2" spans="1:2" x14ac:dyDescent="0.55000000000000004">
      <c r="A2" s="23" t="s">
        <v>2457</v>
      </c>
      <c r="B2" s="22" t="s">
        <v>2458</v>
      </c>
    </row>
  </sheetData>
  <phoneticPr fontId="1"/>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codeName="Sheet392">
    <tabColor theme="4"/>
  </sheetPr>
  <dimension ref="A1:B3"/>
  <sheetViews>
    <sheetView workbookViewId="0">
      <selection sqref="A1:A1048576"/>
    </sheetView>
  </sheetViews>
  <sheetFormatPr defaultRowHeight="18" x14ac:dyDescent="0.55000000000000004"/>
  <cols>
    <col min="1" max="1" width="10.75" style="2" bestFit="1" customWidth="1"/>
    <col min="2" max="2" width="45.08203125" style="22" customWidth="1"/>
  </cols>
  <sheetData>
    <row r="1" spans="1:2" x14ac:dyDescent="0.55000000000000004">
      <c r="A1" s="23" t="s">
        <v>2455</v>
      </c>
      <c r="B1" s="22" t="s">
        <v>2456</v>
      </c>
    </row>
    <row r="2" spans="1:2" ht="36" customHeight="1" x14ac:dyDescent="0.55000000000000004">
      <c r="A2" s="23" t="s">
        <v>2471</v>
      </c>
      <c r="B2" s="22" t="s">
        <v>2834</v>
      </c>
    </row>
    <row r="3" spans="1:2" ht="36" customHeight="1" x14ac:dyDescent="0.55000000000000004">
      <c r="A3" s="23" t="s">
        <v>2554</v>
      </c>
      <c r="B3" s="22" t="s">
        <v>2835</v>
      </c>
    </row>
  </sheetData>
  <phoneticPr fontId="1"/>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67">
    <tabColor theme="4"/>
  </sheetPr>
  <dimension ref="A1:B5"/>
  <sheetViews>
    <sheetView workbookViewId="0">
      <selection activeCell="A4" sqref="A4"/>
    </sheetView>
  </sheetViews>
  <sheetFormatPr defaultRowHeight="18" x14ac:dyDescent="0.55000000000000004"/>
  <cols>
    <col min="1" max="1" width="15.5" style="2" customWidth="1"/>
    <col min="2" max="2" width="48.83203125" style="22" customWidth="1"/>
  </cols>
  <sheetData>
    <row r="1" spans="1:2" x14ac:dyDescent="0.55000000000000004">
      <c r="A1" s="23" t="s">
        <v>2455</v>
      </c>
      <c r="B1" s="22" t="s">
        <v>2456</v>
      </c>
    </row>
    <row r="2" spans="1:2" x14ac:dyDescent="0.55000000000000004">
      <c r="A2" s="23" t="s">
        <v>2493</v>
      </c>
      <c r="B2" s="22" t="s">
        <v>2494</v>
      </c>
    </row>
    <row r="3" spans="1:2" x14ac:dyDescent="0.55000000000000004">
      <c r="A3" s="23" t="s">
        <v>2495</v>
      </c>
      <c r="B3" s="22" t="s">
        <v>2496</v>
      </c>
    </row>
    <row r="4" spans="1:2" ht="36" customHeight="1" x14ac:dyDescent="0.55000000000000004">
      <c r="A4" s="23" t="s">
        <v>2482</v>
      </c>
      <c r="B4" s="22" t="s">
        <v>2483</v>
      </c>
    </row>
    <row r="5" spans="1:2" x14ac:dyDescent="0.55000000000000004">
      <c r="A5" s="23" t="s">
        <v>2477</v>
      </c>
      <c r="B5" s="22" t="s">
        <v>2497</v>
      </c>
    </row>
  </sheetData>
  <phoneticPr fontId="1"/>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sheetPr codeName="Sheet393">
    <tabColor theme="4"/>
  </sheetPr>
  <dimension ref="A1:B3"/>
  <sheetViews>
    <sheetView workbookViewId="0">
      <selection sqref="A1:A1048576"/>
    </sheetView>
  </sheetViews>
  <sheetFormatPr defaultRowHeight="18" x14ac:dyDescent="0.55000000000000004"/>
  <cols>
    <col min="1" max="1" width="10.75" style="2" bestFit="1" customWidth="1"/>
    <col min="2" max="2" width="49.58203125" style="22" customWidth="1"/>
  </cols>
  <sheetData>
    <row r="1" spans="1:2" x14ac:dyDescent="0.55000000000000004">
      <c r="A1" s="23" t="s">
        <v>2455</v>
      </c>
      <c r="B1" s="22" t="s">
        <v>2456</v>
      </c>
    </row>
    <row r="2" spans="1:2" ht="36" customHeight="1" x14ac:dyDescent="0.55000000000000004">
      <c r="A2" s="23" t="s">
        <v>2471</v>
      </c>
      <c r="B2" s="22" t="s">
        <v>2836</v>
      </c>
    </row>
    <row r="3" spans="1:2" ht="36" customHeight="1" x14ac:dyDescent="0.55000000000000004">
      <c r="A3" s="23" t="s">
        <v>2554</v>
      </c>
      <c r="B3" s="22" t="s">
        <v>2837</v>
      </c>
    </row>
  </sheetData>
  <phoneticPr fontId="1"/>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sheetPr codeName="Sheet394">
    <tabColor theme="4"/>
  </sheetPr>
  <dimension ref="A1:B3"/>
  <sheetViews>
    <sheetView workbookViewId="0">
      <selection activeCell="D13" sqref="D13"/>
    </sheetView>
  </sheetViews>
  <sheetFormatPr defaultRowHeight="18" x14ac:dyDescent="0.55000000000000004"/>
  <cols>
    <col min="1" max="1" width="10.75" style="2" bestFit="1" customWidth="1"/>
    <col min="2" max="2" width="45.33203125" style="22" customWidth="1"/>
  </cols>
  <sheetData>
    <row r="1" spans="1:2" x14ac:dyDescent="0.55000000000000004">
      <c r="A1" s="23" t="s">
        <v>2455</v>
      </c>
      <c r="B1" s="22" t="s">
        <v>2456</v>
      </c>
    </row>
    <row r="2" spans="1:2" ht="36" customHeight="1" x14ac:dyDescent="0.55000000000000004">
      <c r="A2" s="23" t="s">
        <v>2471</v>
      </c>
      <c r="B2" s="22" t="s">
        <v>2838</v>
      </c>
    </row>
    <row r="3" spans="1:2" ht="36" customHeight="1" x14ac:dyDescent="0.55000000000000004">
      <c r="A3" s="23" t="s">
        <v>2554</v>
      </c>
      <c r="B3" s="22" t="s">
        <v>2839</v>
      </c>
    </row>
  </sheetData>
  <phoneticPr fontId="1"/>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sheetPr codeName="Sheet395">
    <tabColor theme="4"/>
  </sheetPr>
  <dimension ref="A1:B3"/>
  <sheetViews>
    <sheetView workbookViewId="0">
      <selection activeCell="D13" sqref="D13"/>
    </sheetView>
  </sheetViews>
  <sheetFormatPr defaultRowHeight="18" x14ac:dyDescent="0.55000000000000004"/>
  <cols>
    <col min="1" max="1" width="10.75" style="2" bestFit="1" customWidth="1"/>
    <col min="2" max="2" width="54.5" style="22" customWidth="1"/>
  </cols>
  <sheetData>
    <row r="1" spans="1:2" x14ac:dyDescent="0.55000000000000004">
      <c r="A1" s="23" t="s">
        <v>2455</v>
      </c>
      <c r="B1" s="22" t="s">
        <v>2456</v>
      </c>
    </row>
    <row r="2" spans="1:2" ht="36" customHeight="1" x14ac:dyDescent="0.55000000000000004">
      <c r="A2" s="23" t="s">
        <v>2471</v>
      </c>
      <c r="B2" s="22" t="s">
        <v>2840</v>
      </c>
    </row>
    <row r="3" spans="1:2" ht="36" customHeight="1" x14ac:dyDescent="0.55000000000000004">
      <c r="A3" s="23" t="s">
        <v>2554</v>
      </c>
      <c r="B3" s="22" t="s">
        <v>2841</v>
      </c>
    </row>
  </sheetData>
  <phoneticPr fontId="1"/>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sheetPr codeName="Sheet396">
    <tabColor theme="4"/>
  </sheetPr>
  <dimension ref="A1:B3"/>
  <sheetViews>
    <sheetView workbookViewId="0">
      <selection activeCell="D13" sqref="D13"/>
    </sheetView>
  </sheetViews>
  <sheetFormatPr defaultRowHeight="18" x14ac:dyDescent="0.55000000000000004"/>
  <cols>
    <col min="1" max="1" width="10.75" style="2" bestFit="1" customWidth="1"/>
    <col min="2" max="2" width="45.33203125" style="22" customWidth="1"/>
  </cols>
  <sheetData>
    <row r="1" spans="1:2" x14ac:dyDescent="0.55000000000000004">
      <c r="A1" s="23" t="s">
        <v>2455</v>
      </c>
      <c r="B1" s="22" t="s">
        <v>2456</v>
      </c>
    </row>
    <row r="2" spans="1:2" ht="54" customHeight="1" x14ac:dyDescent="0.55000000000000004">
      <c r="A2" s="23" t="s">
        <v>2471</v>
      </c>
      <c r="B2" s="22" t="s">
        <v>2842</v>
      </c>
    </row>
    <row r="3" spans="1:2" ht="54" customHeight="1" x14ac:dyDescent="0.55000000000000004">
      <c r="A3" s="23" t="s">
        <v>2554</v>
      </c>
      <c r="B3" s="22" t="s">
        <v>2843</v>
      </c>
    </row>
  </sheetData>
  <phoneticPr fontId="1"/>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sheetPr codeName="Sheet397">
    <tabColor theme="4"/>
  </sheetPr>
  <dimension ref="A1:B3"/>
  <sheetViews>
    <sheetView workbookViewId="0">
      <selection activeCell="B4" sqref="B4"/>
    </sheetView>
  </sheetViews>
  <sheetFormatPr defaultRowHeight="18" x14ac:dyDescent="0.55000000000000004"/>
  <cols>
    <col min="1" max="1" width="10.75" style="2" bestFit="1" customWidth="1"/>
    <col min="2" max="2" width="68.08203125" style="22" customWidth="1"/>
  </cols>
  <sheetData>
    <row r="1" spans="1:2" x14ac:dyDescent="0.55000000000000004">
      <c r="A1" s="23" t="s">
        <v>2455</v>
      </c>
      <c r="B1" s="22" t="s">
        <v>2456</v>
      </c>
    </row>
    <row r="2" spans="1:2" x14ac:dyDescent="0.55000000000000004">
      <c r="A2" s="23" t="s">
        <v>2471</v>
      </c>
      <c r="B2" s="22" t="s">
        <v>2844</v>
      </c>
    </row>
    <row r="3" spans="1:2" x14ac:dyDescent="0.55000000000000004">
      <c r="A3" s="23" t="s">
        <v>2554</v>
      </c>
      <c r="B3" s="22" t="s">
        <v>2845</v>
      </c>
    </row>
  </sheetData>
  <phoneticPr fontId="1"/>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sheetPr codeName="Sheet398">
    <tabColor theme="4"/>
  </sheetPr>
  <dimension ref="A1:B3"/>
  <sheetViews>
    <sheetView workbookViewId="0">
      <selection activeCell="B4" sqref="B4"/>
    </sheetView>
  </sheetViews>
  <sheetFormatPr defaultRowHeight="18" x14ac:dyDescent="0.55000000000000004"/>
  <cols>
    <col min="1" max="1" width="10.75" style="2" bestFit="1" customWidth="1"/>
    <col min="2" max="2" width="55.58203125" style="22" customWidth="1"/>
  </cols>
  <sheetData>
    <row r="1" spans="1:2" x14ac:dyDescent="0.55000000000000004">
      <c r="A1" s="23" t="s">
        <v>2455</v>
      </c>
      <c r="B1" s="22" t="s">
        <v>2456</v>
      </c>
    </row>
    <row r="2" spans="1:2" ht="36" customHeight="1" x14ac:dyDescent="0.55000000000000004">
      <c r="A2" s="23" t="s">
        <v>2471</v>
      </c>
      <c r="B2" s="22" t="s">
        <v>2846</v>
      </c>
    </row>
    <row r="3" spans="1:2" ht="36" customHeight="1" x14ac:dyDescent="0.55000000000000004">
      <c r="A3" s="23" t="s">
        <v>2554</v>
      </c>
      <c r="B3" s="22" t="s">
        <v>2847</v>
      </c>
    </row>
  </sheetData>
  <phoneticPr fontId="1"/>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sheetPr codeName="Sheet399">
    <tabColor theme="4"/>
  </sheetPr>
  <dimension ref="A1:B2"/>
  <sheetViews>
    <sheetView workbookViewId="0">
      <selection activeCell="B7" sqref="B7"/>
    </sheetView>
  </sheetViews>
  <sheetFormatPr defaultRowHeight="18" x14ac:dyDescent="0.55000000000000004"/>
  <cols>
    <col min="1" max="1" width="10.75" style="2" bestFit="1" customWidth="1"/>
    <col min="2" max="2" width="50.5" style="22" customWidth="1"/>
  </cols>
  <sheetData>
    <row r="1" spans="1:2" x14ac:dyDescent="0.55000000000000004">
      <c r="A1" s="23" t="s">
        <v>2455</v>
      </c>
      <c r="B1" s="22" t="s">
        <v>2456</v>
      </c>
    </row>
    <row r="2" spans="1:2" ht="36" customHeight="1" x14ac:dyDescent="0.55000000000000004">
      <c r="A2" s="23" t="s">
        <v>2471</v>
      </c>
      <c r="B2" s="22" t="s">
        <v>2848</v>
      </c>
    </row>
  </sheetData>
  <phoneticPr fontId="1"/>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codeName="Sheet400">
    <tabColor theme="4"/>
  </sheetPr>
  <dimension ref="A1:B2"/>
  <sheetViews>
    <sheetView workbookViewId="0">
      <selection activeCell="D14" sqref="D14"/>
    </sheetView>
  </sheetViews>
  <sheetFormatPr defaultRowHeight="18" x14ac:dyDescent="0.55000000000000004"/>
  <cols>
    <col min="2" max="2" width="48" style="22" customWidth="1"/>
  </cols>
  <sheetData>
    <row r="1" spans="1:2" x14ac:dyDescent="0.55000000000000004">
      <c r="A1" s="23" t="s">
        <v>2455</v>
      </c>
      <c r="B1" s="22" t="s">
        <v>2456</v>
      </c>
    </row>
    <row r="2" spans="1:2" ht="72" customHeight="1" x14ac:dyDescent="0.55000000000000004">
      <c r="A2" s="23" t="s">
        <v>2849</v>
      </c>
      <c r="B2" s="22" t="s">
        <v>2850</v>
      </c>
    </row>
  </sheetData>
  <phoneticPr fontId="1"/>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sheetPr codeName="Sheet401">
    <tabColor theme="4"/>
  </sheetPr>
  <dimension ref="A1:B2"/>
  <sheetViews>
    <sheetView workbookViewId="0">
      <selection activeCell="B9" sqref="B9"/>
    </sheetView>
  </sheetViews>
  <sheetFormatPr defaultRowHeight="18" x14ac:dyDescent="0.55000000000000004"/>
  <cols>
    <col min="1" max="1" width="10.75" style="2" bestFit="1" customWidth="1"/>
    <col min="2" max="2" width="50.33203125" style="22" customWidth="1"/>
  </cols>
  <sheetData>
    <row r="1" spans="1:2" x14ac:dyDescent="0.55000000000000004">
      <c r="A1" s="23" t="s">
        <v>2455</v>
      </c>
      <c r="B1" s="22" t="s">
        <v>2456</v>
      </c>
    </row>
    <row r="2" spans="1:2" ht="36" customHeight="1" x14ac:dyDescent="0.55000000000000004">
      <c r="A2" s="23" t="s">
        <v>2471</v>
      </c>
      <c r="B2" s="22" t="s">
        <v>2851</v>
      </c>
    </row>
  </sheetData>
  <phoneticPr fontId="1"/>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sheetPr codeName="Sheet402">
    <tabColor rgb="FFFFC000"/>
  </sheetPr>
  <dimension ref="A1:B2"/>
  <sheetViews>
    <sheetView workbookViewId="0">
      <selection activeCell="B2" sqref="B2"/>
    </sheetView>
  </sheetViews>
  <sheetFormatPr defaultRowHeight="18" x14ac:dyDescent="0.55000000000000004"/>
  <cols>
    <col min="1" max="1" width="10.75" style="2" bestFit="1" customWidth="1"/>
    <col min="2" max="2" width="41.83203125" style="22" customWidth="1"/>
  </cols>
  <sheetData>
    <row r="1" spans="1:2" x14ac:dyDescent="0.55000000000000004">
      <c r="A1" s="23" t="s">
        <v>2455</v>
      </c>
      <c r="B1" s="22" t="s">
        <v>2456</v>
      </c>
    </row>
    <row r="2" spans="1:2" ht="54" customHeight="1" x14ac:dyDescent="0.55000000000000004">
      <c r="A2" s="23" t="s">
        <v>2471</v>
      </c>
      <c r="B2" s="22" t="s">
        <v>2852</v>
      </c>
    </row>
  </sheetData>
  <phoneticPr fontId="1"/>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68">
    <tabColor theme="4"/>
  </sheetPr>
  <dimension ref="A1:B3"/>
  <sheetViews>
    <sheetView workbookViewId="0">
      <selection activeCell="B4" sqref="B4"/>
    </sheetView>
  </sheetViews>
  <sheetFormatPr defaultRowHeight="18" x14ac:dyDescent="0.55000000000000004"/>
  <cols>
    <col min="2" max="2" width="44.08203125"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2503</v>
      </c>
      <c r="B3" s="22" t="s">
        <v>2504</v>
      </c>
    </row>
  </sheetData>
  <phoneticPr fontId="1"/>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sheetPr codeName="Sheet403">
    <tabColor rgb="FFFFC000"/>
  </sheetPr>
  <dimension ref="A1:B2"/>
  <sheetViews>
    <sheetView workbookViewId="0">
      <selection activeCell="B13" sqref="B13"/>
    </sheetView>
  </sheetViews>
  <sheetFormatPr defaultRowHeight="18" x14ac:dyDescent="0.55000000000000004"/>
  <cols>
    <col min="2" max="2" width="67.33203125" style="22" customWidth="1"/>
  </cols>
  <sheetData>
    <row r="1" spans="1:2" x14ac:dyDescent="0.55000000000000004">
      <c r="A1" s="23" t="s">
        <v>2455</v>
      </c>
      <c r="B1" s="22" t="s">
        <v>2456</v>
      </c>
    </row>
    <row r="2" spans="1:2" ht="72" customHeight="1" x14ac:dyDescent="0.55000000000000004">
      <c r="A2" s="23" t="s">
        <v>2849</v>
      </c>
      <c r="B2" s="22" t="s">
        <v>2853</v>
      </c>
    </row>
  </sheetData>
  <phoneticPr fontId="1"/>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codeName="Sheet404">
    <tabColor rgb="FFFFC000"/>
  </sheetPr>
  <dimension ref="A1:B6"/>
  <sheetViews>
    <sheetView workbookViewId="0">
      <selection activeCell="A4" sqref="A4"/>
    </sheetView>
  </sheetViews>
  <sheetFormatPr defaultRowHeight="18" x14ac:dyDescent="0.55000000000000004"/>
  <cols>
    <col min="1" max="1" width="18.25" style="2" bestFit="1" customWidth="1"/>
    <col min="2" max="2" width="49.33203125" style="22" customWidth="1"/>
  </cols>
  <sheetData>
    <row r="1" spans="1:2" x14ac:dyDescent="0.55000000000000004">
      <c r="A1" s="23" t="s">
        <v>2455</v>
      </c>
      <c r="B1" s="22" t="s">
        <v>2456</v>
      </c>
    </row>
    <row r="2" spans="1:2" ht="36" customHeight="1" x14ac:dyDescent="0.55000000000000004">
      <c r="A2" s="23" t="s">
        <v>2457</v>
      </c>
      <c r="B2" s="22" t="s">
        <v>2458</v>
      </c>
    </row>
    <row r="3" spans="1:2" x14ac:dyDescent="0.55000000000000004">
      <c r="A3" s="23" t="s">
        <v>2469</v>
      </c>
      <c r="B3" s="22" t="s">
        <v>2575</v>
      </c>
    </row>
    <row r="4" spans="1:2" ht="36" customHeight="1" x14ac:dyDescent="0.55000000000000004">
      <c r="A4" s="23" t="s">
        <v>2475</v>
      </c>
      <c r="B4" s="22" t="s">
        <v>2577</v>
      </c>
    </row>
    <row r="5" spans="1:2" ht="36" customHeight="1" x14ac:dyDescent="0.55000000000000004">
      <c r="A5" s="23" t="s">
        <v>2421</v>
      </c>
      <c r="B5" s="22" t="s">
        <v>2500</v>
      </c>
    </row>
    <row r="6" spans="1:2" ht="36" customHeight="1" x14ac:dyDescent="0.55000000000000004">
      <c r="A6" s="23" t="s">
        <v>2480</v>
      </c>
      <c r="B6" s="22" t="s">
        <v>2579</v>
      </c>
    </row>
  </sheetData>
  <phoneticPr fontId="1"/>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sheetPr codeName="Sheet405">
    <tabColor rgb="FFFFC000"/>
  </sheetPr>
  <dimension ref="A1:B5"/>
  <sheetViews>
    <sheetView workbookViewId="0">
      <selection activeCell="A2" sqref="A2"/>
    </sheetView>
  </sheetViews>
  <sheetFormatPr defaultRowHeight="18" x14ac:dyDescent="0.55000000000000004"/>
  <cols>
    <col min="1" max="1" width="15.33203125" style="2" bestFit="1" customWidth="1"/>
    <col min="2" max="2" width="76.83203125" style="22" customWidth="1"/>
  </cols>
  <sheetData>
    <row r="1" spans="1:2" x14ac:dyDescent="0.55000000000000004">
      <c r="A1" s="23" t="s">
        <v>2455</v>
      </c>
      <c r="B1" s="22" t="s">
        <v>2456</v>
      </c>
    </row>
    <row r="2" spans="1:2" x14ac:dyDescent="0.55000000000000004">
      <c r="A2" s="23" t="s">
        <v>2482</v>
      </c>
      <c r="B2" s="22" t="s">
        <v>2483</v>
      </c>
    </row>
    <row r="3" spans="1:2" ht="36" customHeight="1" x14ac:dyDescent="0.55000000000000004">
      <c r="A3" s="23" t="s">
        <v>2484</v>
      </c>
      <c r="B3" s="22" t="s">
        <v>2854</v>
      </c>
    </row>
    <row r="4" spans="1:2" ht="36" customHeight="1" x14ac:dyDescent="0.55000000000000004">
      <c r="A4" s="23" t="s">
        <v>2486</v>
      </c>
      <c r="B4" s="22" t="s">
        <v>2855</v>
      </c>
    </row>
    <row r="5" spans="1:2" x14ac:dyDescent="0.55000000000000004">
      <c r="A5" s="23" t="s">
        <v>2487</v>
      </c>
      <c r="B5" s="22" t="s">
        <v>2585</v>
      </c>
    </row>
  </sheetData>
  <phoneticPr fontId="1"/>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codeName="Sheet406">
    <tabColor rgb="FFFFC000"/>
  </sheetPr>
  <dimension ref="A1:B4"/>
  <sheetViews>
    <sheetView workbookViewId="0">
      <selection activeCell="C13" sqref="C13"/>
    </sheetView>
  </sheetViews>
  <sheetFormatPr defaultRowHeight="18" x14ac:dyDescent="0.55000000000000004"/>
  <cols>
    <col min="1" max="1" width="11.33203125" style="2" bestFit="1" customWidth="1"/>
    <col min="2" max="2" width="68" style="22" customWidth="1"/>
  </cols>
  <sheetData>
    <row r="1" spans="1:2" x14ac:dyDescent="0.55000000000000004">
      <c r="A1" s="23" t="s">
        <v>2455</v>
      </c>
      <c r="B1" s="22" t="s">
        <v>2456</v>
      </c>
    </row>
    <row r="2" spans="1:2" ht="90" customHeight="1" x14ac:dyDescent="0.55000000000000004">
      <c r="A2" s="23" t="s">
        <v>2491</v>
      </c>
      <c r="B2" s="22" t="s">
        <v>2856</v>
      </c>
    </row>
    <row r="3" spans="1:2" x14ac:dyDescent="0.55000000000000004">
      <c r="A3" s="23" t="s">
        <v>2469</v>
      </c>
      <c r="B3" s="22" t="s">
        <v>2575</v>
      </c>
    </row>
    <row r="4" spans="1:2" x14ac:dyDescent="0.55000000000000004">
      <c r="A4" s="23" t="s">
        <v>2487</v>
      </c>
      <c r="B4" s="22" t="s">
        <v>2502</v>
      </c>
    </row>
  </sheetData>
  <phoneticPr fontId="1"/>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sheetPr codeName="Sheet407">
    <tabColor theme="4"/>
  </sheetPr>
  <dimension ref="A1:B6"/>
  <sheetViews>
    <sheetView workbookViewId="0">
      <selection activeCell="A4" sqref="A4"/>
    </sheetView>
  </sheetViews>
  <sheetFormatPr defaultRowHeight="18" x14ac:dyDescent="0.55000000000000004"/>
  <cols>
    <col min="1" max="1" width="16.33203125" style="2" bestFit="1" customWidth="1"/>
    <col min="2" max="2" width="52.0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2575</v>
      </c>
    </row>
    <row r="4" spans="1:2" ht="36" customHeight="1" x14ac:dyDescent="0.55000000000000004">
      <c r="A4" s="23" t="s">
        <v>2475</v>
      </c>
      <c r="B4" s="22" t="s">
        <v>2577</v>
      </c>
    </row>
    <row r="5" spans="1:2" ht="36" customHeight="1" x14ac:dyDescent="0.55000000000000004">
      <c r="A5" s="23" t="s">
        <v>2450</v>
      </c>
      <c r="B5" s="22" t="s">
        <v>2500</v>
      </c>
    </row>
    <row r="6" spans="1:2" ht="36" customHeight="1" x14ac:dyDescent="0.55000000000000004">
      <c r="A6" s="23" t="s">
        <v>2480</v>
      </c>
      <c r="B6" s="22" t="s">
        <v>2579</v>
      </c>
    </row>
  </sheetData>
  <phoneticPr fontId="1"/>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codeName="Sheet408">
    <tabColor theme="4"/>
  </sheetPr>
  <dimension ref="A1:B8"/>
  <sheetViews>
    <sheetView workbookViewId="0">
      <selection activeCell="A2" sqref="A2"/>
    </sheetView>
  </sheetViews>
  <sheetFormatPr defaultRowHeight="18" x14ac:dyDescent="0.55000000000000004"/>
  <cols>
    <col min="1" max="1" width="36.25" style="2" customWidth="1"/>
    <col min="2" max="2" width="55.83203125" style="22" customWidth="1"/>
  </cols>
  <sheetData>
    <row r="1" spans="1:2" x14ac:dyDescent="0.55000000000000004">
      <c r="A1" s="23" t="s">
        <v>2455</v>
      </c>
      <c r="B1" s="22" t="s">
        <v>2456</v>
      </c>
    </row>
    <row r="2" spans="1:2" ht="37.5" customHeight="1" x14ac:dyDescent="0.55000000000000004">
      <c r="A2" s="23" t="s">
        <v>2482</v>
      </c>
      <c r="B2" s="22" t="s">
        <v>2483</v>
      </c>
    </row>
    <row r="3" spans="1:2" x14ac:dyDescent="0.55000000000000004">
      <c r="A3" s="23" t="s">
        <v>2484</v>
      </c>
      <c r="B3" s="22" t="s">
        <v>2606</v>
      </c>
    </row>
    <row r="4" spans="1:2" x14ac:dyDescent="0.55000000000000004">
      <c r="A4" s="23" t="s">
        <v>2486</v>
      </c>
      <c r="B4" s="22" t="s">
        <v>2857</v>
      </c>
    </row>
    <row r="5" spans="1:2" x14ac:dyDescent="0.55000000000000004">
      <c r="A5" s="23" t="s">
        <v>2487</v>
      </c>
      <c r="B5" s="22" t="s">
        <v>2585</v>
      </c>
    </row>
    <row r="6" spans="1:2" x14ac:dyDescent="0.55000000000000004">
      <c r="A6" s="23" t="s">
        <v>2858</v>
      </c>
    </row>
    <row r="7" spans="1:2" x14ac:dyDescent="0.55000000000000004">
      <c r="A7" s="23"/>
    </row>
    <row r="8" spans="1:2" x14ac:dyDescent="0.55000000000000004">
      <c r="A8" s="23"/>
    </row>
  </sheetData>
  <phoneticPr fontId="1"/>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sheetPr codeName="Sheet409">
    <tabColor theme="4"/>
  </sheetPr>
  <dimension ref="A1:B7"/>
  <sheetViews>
    <sheetView workbookViewId="0">
      <selection activeCell="B13" sqref="B13"/>
    </sheetView>
  </sheetViews>
  <sheetFormatPr defaultRowHeight="18" x14ac:dyDescent="0.55000000000000004"/>
  <cols>
    <col min="1" max="1" width="59.58203125" style="2" bestFit="1" customWidth="1"/>
    <col min="2" max="2" width="66.58203125" style="22" customWidth="1"/>
  </cols>
  <sheetData>
    <row r="1" spans="1:2" x14ac:dyDescent="0.55000000000000004">
      <c r="A1" s="23" t="s">
        <v>2455</v>
      </c>
      <c r="B1" s="22" t="s">
        <v>2456</v>
      </c>
    </row>
    <row r="2" spans="1:2" ht="108" customHeight="1" x14ac:dyDescent="0.55000000000000004">
      <c r="A2" s="23" t="s">
        <v>2491</v>
      </c>
      <c r="B2" s="22" t="s">
        <v>2859</v>
      </c>
    </row>
    <row r="3" spans="1:2" x14ac:dyDescent="0.55000000000000004">
      <c r="A3" s="23" t="s">
        <v>2469</v>
      </c>
      <c r="B3" s="22" t="s">
        <v>2575</v>
      </c>
    </row>
    <row r="4" spans="1:2" x14ac:dyDescent="0.55000000000000004">
      <c r="A4" s="23" t="s">
        <v>2487</v>
      </c>
      <c r="B4" s="22" t="s">
        <v>2585</v>
      </c>
    </row>
    <row r="5" spans="1:2" x14ac:dyDescent="0.55000000000000004">
      <c r="A5" s="23" t="s">
        <v>2858</v>
      </c>
    </row>
    <row r="6" spans="1:2" x14ac:dyDescent="0.55000000000000004">
      <c r="A6" s="23"/>
    </row>
    <row r="7" spans="1:2" x14ac:dyDescent="0.55000000000000004">
      <c r="A7" s="23"/>
    </row>
  </sheetData>
  <phoneticPr fontId="1"/>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sheetPr codeName="Sheet410">
    <tabColor theme="4"/>
  </sheetPr>
  <dimension ref="A1:B2"/>
  <sheetViews>
    <sheetView workbookViewId="0">
      <selection activeCell="B5" sqref="B5"/>
    </sheetView>
  </sheetViews>
  <sheetFormatPr defaultRowHeight="18" x14ac:dyDescent="0.55000000000000004"/>
  <cols>
    <col min="1" max="1" width="10.75" style="2" bestFit="1" customWidth="1"/>
    <col min="2" max="2" width="56.58203125" style="22" customWidth="1"/>
  </cols>
  <sheetData>
    <row r="1" spans="1:2" x14ac:dyDescent="0.55000000000000004">
      <c r="A1" s="23" t="s">
        <v>2455</v>
      </c>
      <c r="B1" s="22" t="s">
        <v>2456</v>
      </c>
    </row>
    <row r="2" spans="1:2" ht="36" customHeight="1" x14ac:dyDescent="0.55000000000000004">
      <c r="A2" s="23" t="s">
        <v>2471</v>
      </c>
      <c r="B2" s="22" t="s">
        <v>2860</v>
      </c>
    </row>
  </sheetData>
  <phoneticPr fontId="1"/>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sheetPr codeName="Sheet411">
    <tabColor theme="4"/>
  </sheetPr>
  <dimension ref="A1:B2"/>
  <sheetViews>
    <sheetView workbookViewId="0">
      <selection activeCell="B3" sqref="B3"/>
    </sheetView>
  </sheetViews>
  <sheetFormatPr defaultRowHeight="18" x14ac:dyDescent="0.55000000000000004"/>
  <cols>
    <col min="2" max="2" width="61.5" style="22" customWidth="1"/>
  </cols>
  <sheetData>
    <row r="1" spans="1:2" x14ac:dyDescent="0.55000000000000004">
      <c r="A1" s="23" t="s">
        <v>2455</v>
      </c>
      <c r="B1" s="22" t="s">
        <v>2456</v>
      </c>
    </row>
    <row r="2" spans="1:2" ht="216" customHeight="1" x14ac:dyDescent="0.55000000000000004">
      <c r="A2" s="23" t="s">
        <v>2849</v>
      </c>
      <c r="B2" s="22" t="s">
        <v>2861</v>
      </c>
    </row>
  </sheetData>
  <phoneticPr fontId="1"/>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sheetPr codeName="Sheet412">
    <tabColor theme="4"/>
  </sheetPr>
  <dimension ref="A1:B2"/>
  <sheetViews>
    <sheetView workbookViewId="0">
      <selection activeCell="B3" sqref="B3"/>
    </sheetView>
  </sheetViews>
  <sheetFormatPr defaultRowHeight="18" x14ac:dyDescent="0.55000000000000004"/>
  <cols>
    <col min="1" max="1" width="10.75" style="2" bestFit="1" customWidth="1"/>
    <col min="2" max="2" width="51" style="22" customWidth="1"/>
  </cols>
  <sheetData>
    <row r="1" spans="1:2" x14ac:dyDescent="0.55000000000000004">
      <c r="A1" s="23" t="s">
        <v>2455</v>
      </c>
      <c r="B1" s="22" t="s">
        <v>2456</v>
      </c>
    </row>
    <row r="2" spans="1:2" ht="36" customHeight="1" x14ac:dyDescent="0.55000000000000004">
      <c r="A2" s="23" t="s">
        <v>2471</v>
      </c>
      <c r="B2" s="22" t="s">
        <v>2862</v>
      </c>
    </row>
  </sheetData>
  <phoneticPr fontId="1"/>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69">
    <tabColor theme="4"/>
  </sheetPr>
  <dimension ref="A1:B5"/>
  <sheetViews>
    <sheetView workbookViewId="0">
      <selection activeCell="A3" sqref="A3"/>
    </sheetView>
  </sheetViews>
  <sheetFormatPr defaultRowHeight="18" x14ac:dyDescent="0.55000000000000004"/>
  <cols>
    <col min="2" max="2" width="41" style="22" customWidth="1"/>
  </cols>
  <sheetData>
    <row r="1" spans="1:2" x14ac:dyDescent="0.55000000000000004">
      <c r="A1" s="23" t="s">
        <v>2455</v>
      </c>
      <c r="B1" s="22" t="s">
        <v>2456</v>
      </c>
    </row>
    <row r="2" spans="1:2" x14ac:dyDescent="0.55000000000000004">
      <c r="A2" s="23" t="s">
        <v>2487</v>
      </c>
      <c r="B2" s="22" t="s">
        <v>2505</v>
      </c>
    </row>
    <row r="3" spans="1:2" ht="36" customHeight="1" x14ac:dyDescent="0.55000000000000004">
      <c r="A3" s="23" t="s">
        <v>2482</v>
      </c>
      <c r="B3" s="22" t="s">
        <v>2483</v>
      </c>
    </row>
    <row r="4" spans="1:2" x14ac:dyDescent="0.55000000000000004">
      <c r="A4" s="23" t="s">
        <v>2461</v>
      </c>
      <c r="B4" s="22" t="s">
        <v>2506</v>
      </c>
    </row>
    <row r="5" spans="1:2" ht="36" customHeight="1" x14ac:dyDescent="0.55000000000000004">
      <c r="A5" s="23" t="s">
        <v>2503</v>
      </c>
      <c r="B5" s="22" t="s">
        <v>2507</v>
      </c>
    </row>
  </sheetData>
  <phoneticPr fontId="1"/>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sheetPr codeName="Sheet413">
    <tabColor theme="4"/>
  </sheetPr>
  <dimension ref="A1:B2"/>
  <sheetViews>
    <sheetView workbookViewId="0">
      <selection activeCell="B3" sqref="B3"/>
    </sheetView>
  </sheetViews>
  <sheetFormatPr defaultRowHeight="18" x14ac:dyDescent="0.55000000000000004"/>
  <cols>
    <col min="1" max="1" width="10.75" style="2" bestFit="1" customWidth="1"/>
    <col min="2" max="2" width="33.83203125" style="22" customWidth="1"/>
  </cols>
  <sheetData>
    <row r="1" spans="1:2" x14ac:dyDescent="0.55000000000000004">
      <c r="A1" s="23" t="s">
        <v>2455</v>
      </c>
      <c r="B1" s="22" t="s">
        <v>2456</v>
      </c>
    </row>
    <row r="2" spans="1:2" ht="54" customHeight="1" x14ac:dyDescent="0.55000000000000004">
      <c r="A2" s="23" t="s">
        <v>2471</v>
      </c>
      <c r="B2" s="22" t="s">
        <v>2863</v>
      </c>
    </row>
  </sheetData>
  <phoneticPr fontId="1"/>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sheetPr codeName="Sheet414">
    <tabColor theme="4"/>
  </sheetPr>
  <dimension ref="A1:B2"/>
  <sheetViews>
    <sheetView workbookViewId="0">
      <selection activeCell="E2" sqref="E2"/>
    </sheetView>
  </sheetViews>
  <sheetFormatPr defaultRowHeight="18" x14ac:dyDescent="0.55000000000000004"/>
  <cols>
    <col min="1" max="1" width="8.5" style="2" bestFit="1" customWidth="1"/>
    <col min="2" max="2" width="46.58203125" style="22" customWidth="1"/>
  </cols>
  <sheetData>
    <row r="1" spans="1:2" x14ac:dyDescent="0.55000000000000004">
      <c r="A1" s="23" t="s">
        <v>2455</v>
      </c>
      <c r="B1" s="22" t="s">
        <v>2456</v>
      </c>
    </row>
    <row r="2" spans="1:2" ht="234" customHeight="1" x14ac:dyDescent="0.55000000000000004">
      <c r="A2" s="23" t="s">
        <v>2849</v>
      </c>
      <c r="B2" s="22" t="s">
        <v>2864</v>
      </c>
    </row>
  </sheetData>
  <phoneticPr fontId="1"/>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sheetPr codeName="Sheet415">
    <tabColor theme="4"/>
  </sheetPr>
  <dimension ref="A1:B2"/>
  <sheetViews>
    <sheetView workbookViewId="0">
      <selection activeCell="E2" sqref="E2"/>
    </sheetView>
  </sheetViews>
  <sheetFormatPr defaultRowHeight="18" x14ac:dyDescent="0.55000000000000004"/>
  <cols>
    <col min="1" max="1" width="10.75" style="2" bestFit="1" customWidth="1"/>
    <col min="2" max="2" width="48.58203125" style="22" customWidth="1"/>
  </cols>
  <sheetData>
    <row r="1" spans="1:2" x14ac:dyDescent="0.55000000000000004">
      <c r="A1" s="23" t="s">
        <v>2455</v>
      </c>
      <c r="B1" s="22" t="s">
        <v>2456</v>
      </c>
    </row>
    <row r="2" spans="1:2" ht="36" customHeight="1" x14ac:dyDescent="0.55000000000000004">
      <c r="A2" s="23" t="s">
        <v>2471</v>
      </c>
      <c r="B2" s="22" t="s">
        <v>2865</v>
      </c>
    </row>
  </sheetData>
  <phoneticPr fontId="1"/>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sheetPr codeName="Sheet416">
    <tabColor theme="4"/>
  </sheetPr>
  <dimension ref="A1:B3"/>
  <sheetViews>
    <sheetView workbookViewId="0">
      <selection activeCell="B4" sqref="B4"/>
    </sheetView>
  </sheetViews>
  <sheetFormatPr defaultRowHeight="18" x14ac:dyDescent="0.55000000000000004"/>
  <cols>
    <col min="1" max="1" width="10.75" style="2" bestFit="1" customWidth="1"/>
    <col min="2" max="2" width="51.33203125" style="22" customWidth="1"/>
  </cols>
  <sheetData>
    <row r="1" spans="1:2" x14ac:dyDescent="0.55000000000000004">
      <c r="A1" s="23" t="s">
        <v>2455</v>
      </c>
      <c r="B1" s="22" t="s">
        <v>2456</v>
      </c>
    </row>
    <row r="2" spans="1:2" ht="36" customHeight="1" x14ac:dyDescent="0.55000000000000004">
      <c r="A2" s="23" t="s">
        <v>2471</v>
      </c>
      <c r="B2" s="22" t="s">
        <v>2866</v>
      </c>
    </row>
    <row r="3" spans="1:2" ht="54" customHeight="1" x14ac:dyDescent="0.55000000000000004">
      <c r="A3" s="23" t="s">
        <v>2554</v>
      </c>
      <c r="B3" s="22" t="s">
        <v>2867</v>
      </c>
    </row>
  </sheetData>
  <phoneticPr fontId="1"/>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sheetPr codeName="Sheet417">
    <tabColor theme="4"/>
  </sheetPr>
  <dimension ref="A1:B2"/>
  <sheetViews>
    <sheetView workbookViewId="0">
      <selection activeCell="B7" sqref="B7"/>
    </sheetView>
  </sheetViews>
  <sheetFormatPr defaultRowHeight="18" x14ac:dyDescent="0.55000000000000004"/>
  <cols>
    <col min="1" max="1" width="10.75" style="2" bestFit="1" customWidth="1"/>
    <col min="2" max="2" width="53.5" style="22" customWidth="1"/>
  </cols>
  <sheetData>
    <row r="1" spans="1:2" x14ac:dyDescent="0.55000000000000004">
      <c r="A1" s="23" t="s">
        <v>2455</v>
      </c>
      <c r="B1" s="22" t="s">
        <v>2456</v>
      </c>
    </row>
    <row r="2" spans="1:2" ht="36" customHeight="1" x14ac:dyDescent="0.55000000000000004">
      <c r="A2" s="23" t="s">
        <v>2471</v>
      </c>
      <c r="B2" s="22" t="s">
        <v>2868</v>
      </c>
    </row>
  </sheetData>
  <phoneticPr fontId="1"/>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sheetPr codeName="Sheet418">
    <tabColor theme="4"/>
  </sheetPr>
  <dimension ref="A1:B2"/>
  <sheetViews>
    <sheetView workbookViewId="0">
      <selection activeCell="B13" sqref="B13"/>
    </sheetView>
  </sheetViews>
  <sheetFormatPr defaultRowHeight="18" x14ac:dyDescent="0.55000000000000004"/>
  <cols>
    <col min="1" max="1" width="10.75" style="2" bestFit="1" customWidth="1"/>
    <col min="2" max="2" width="58.08203125" style="22" customWidth="1"/>
  </cols>
  <sheetData>
    <row r="1" spans="1:2" x14ac:dyDescent="0.55000000000000004">
      <c r="A1" s="23" t="s">
        <v>2455</v>
      </c>
      <c r="B1" s="22" t="s">
        <v>2456</v>
      </c>
    </row>
    <row r="2" spans="1:2" ht="36" customHeight="1" x14ac:dyDescent="0.55000000000000004">
      <c r="A2" s="23" t="s">
        <v>2471</v>
      </c>
      <c r="B2" s="22" t="s">
        <v>2869</v>
      </c>
    </row>
  </sheetData>
  <phoneticPr fontId="1"/>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sheetPr codeName="Sheet419">
    <tabColor theme="4"/>
  </sheetPr>
  <dimension ref="A1:B2"/>
  <sheetViews>
    <sheetView workbookViewId="0">
      <selection activeCell="B8" sqref="B8"/>
    </sheetView>
  </sheetViews>
  <sheetFormatPr defaultRowHeight="18" x14ac:dyDescent="0.55000000000000004"/>
  <cols>
    <col min="1" max="1" width="10.75" style="2" bestFit="1" customWidth="1"/>
    <col min="2" max="2" width="53.08203125" style="22" customWidth="1"/>
  </cols>
  <sheetData>
    <row r="1" spans="1:2" x14ac:dyDescent="0.55000000000000004">
      <c r="A1" s="23" t="s">
        <v>2455</v>
      </c>
      <c r="B1" s="22" t="s">
        <v>2456</v>
      </c>
    </row>
    <row r="2" spans="1:2" ht="36" customHeight="1" x14ac:dyDescent="0.55000000000000004">
      <c r="A2" s="23" t="s">
        <v>2471</v>
      </c>
      <c r="B2" s="22" t="s">
        <v>2869</v>
      </c>
    </row>
  </sheetData>
  <phoneticPr fontId="1"/>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sheetPr codeName="Sheet420">
    <tabColor rgb="FFFFC000"/>
  </sheetPr>
  <dimension ref="A1:B11"/>
  <sheetViews>
    <sheetView topLeftCell="A7" workbookViewId="0">
      <selection activeCell="A9" sqref="A9"/>
    </sheetView>
  </sheetViews>
  <sheetFormatPr defaultRowHeight="18" x14ac:dyDescent="0.55000000000000004"/>
  <cols>
    <col min="1" max="1" width="22.08203125" style="2" bestFit="1" customWidth="1"/>
    <col min="2" max="2" width="65.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2870</v>
      </c>
      <c r="B3" s="22" t="s">
        <v>2871</v>
      </c>
    </row>
    <row r="4" spans="1:2" x14ac:dyDescent="0.55000000000000004">
      <c r="A4" s="23" t="s">
        <v>2872</v>
      </c>
      <c r="B4" s="22" t="s">
        <v>2873</v>
      </c>
    </row>
    <row r="5" spans="1:2" x14ac:dyDescent="0.55000000000000004">
      <c r="A5" s="23" t="s">
        <v>2874</v>
      </c>
      <c r="B5" s="22" t="s">
        <v>2875</v>
      </c>
    </row>
    <row r="6" spans="1:2" x14ac:dyDescent="0.55000000000000004">
      <c r="A6" s="23" t="s">
        <v>2876</v>
      </c>
      <c r="B6" s="22" t="s">
        <v>2877</v>
      </c>
    </row>
    <row r="7" spans="1:2" x14ac:dyDescent="0.55000000000000004">
      <c r="A7" s="23" t="s">
        <v>1790</v>
      </c>
      <c r="B7" s="22" t="s">
        <v>2878</v>
      </c>
    </row>
    <row r="8" spans="1:2" ht="54" customHeight="1" x14ac:dyDescent="0.55000000000000004">
      <c r="A8" s="23" t="s">
        <v>2473</v>
      </c>
      <c r="B8" s="22" t="s">
        <v>2879</v>
      </c>
    </row>
    <row r="9" spans="1:2" ht="54" customHeight="1" x14ac:dyDescent="0.55000000000000004">
      <c r="A9" s="23" t="s">
        <v>2475</v>
      </c>
      <c r="B9" s="22" t="s">
        <v>2880</v>
      </c>
    </row>
    <row r="10" spans="1:2" ht="54" customHeight="1" x14ac:dyDescent="0.55000000000000004">
      <c r="A10" s="23" t="s">
        <v>2881</v>
      </c>
      <c r="B10" s="22" t="s">
        <v>2882</v>
      </c>
    </row>
    <row r="11" spans="1:2" ht="54" customHeight="1" x14ac:dyDescent="0.55000000000000004">
      <c r="A11" s="23" t="s">
        <v>2480</v>
      </c>
      <c r="B11" s="22" t="s">
        <v>2883</v>
      </c>
    </row>
  </sheetData>
  <phoneticPr fontId="1"/>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sheetPr codeName="Sheet421">
    <tabColor rgb="FFFFC000"/>
  </sheetPr>
  <dimension ref="A1:B15"/>
  <sheetViews>
    <sheetView workbookViewId="0">
      <selection activeCell="A2" sqref="A2"/>
    </sheetView>
  </sheetViews>
  <sheetFormatPr defaultRowHeight="18" x14ac:dyDescent="0.55000000000000004"/>
  <cols>
    <col min="1" max="1" width="26.08203125" style="2" bestFit="1" customWidth="1"/>
    <col min="2" max="2" width="76.5" style="22" customWidth="1"/>
  </cols>
  <sheetData>
    <row r="1" spans="1:2" x14ac:dyDescent="0.55000000000000004">
      <c r="A1" s="23" t="s">
        <v>2455</v>
      </c>
      <c r="B1" s="22" t="s">
        <v>2456</v>
      </c>
    </row>
    <row r="2" spans="1:2" x14ac:dyDescent="0.55000000000000004">
      <c r="A2" s="23" t="s">
        <v>2482</v>
      </c>
      <c r="B2" s="22" t="s">
        <v>2483</v>
      </c>
    </row>
    <row r="3" spans="1:2" x14ac:dyDescent="0.55000000000000004">
      <c r="A3" s="23" t="s">
        <v>2484</v>
      </c>
      <c r="B3" s="22" t="s">
        <v>2606</v>
      </c>
    </row>
    <row r="4" spans="1:2" x14ac:dyDescent="0.55000000000000004">
      <c r="A4" s="23" t="s">
        <v>2486</v>
      </c>
      <c r="B4" s="22" t="s">
        <v>2740</v>
      </c>
    </row>
    <row r="5" spans="1:2" x14ac:dyDescent="0.55000000000000004">
      <c r="A5" s="23" t="s">
        <v>2487</v>
      </c>
      <c r="B5" s="22" t="s">
        <v>2585</v>
      </c>
    </row>
    <row r="6" spans="1:2" ht="36" customHeight="1" x14ac:dyDescent="0.55000000000000004">
      <c r="A6" s="23" t="s">
        <v>2884</v>
      </c>
      <c r="B6" s="22" t="s">
        <v>2885</v>
      </c>
    </row>
    <row r="7" spans="1:2" ht="36" customHeight="1" x14ac:dyDescent="0.55000000000000004">
      <c r="A7" s="23" t="s">
        <v>2886</v>
      </c>
      <c r="B7" s="22" t="s">
        <v>2887</v>
      </c>
    </row>
    <row r="8" spans="1:2" ht="36" customHeight="1" x14ac:dyDescent="0.55000000000000004">
      <c r="A8" s="23" t="s">
        <v>2888</v>
      </c>
      <c r="B8" s="22" t="s">
        <v>2889</v>
      </c>
    </row>
    <row r="9" spans="1:2" ht="36" customHeight="1" x14ac:dyDescent="0.55000000000000004">
      <c r="A9" s="23" t="s">
        <v>2890</v>
      </c>
      <c r="B9" s="22" t="s">
        <v>2891</v>
      </c>
    </row>
    <row r="10" spans="1:2" x14ac:dyDescent="0.55000000000000004">
      <c r="A10" s="23" t="s">
        <v>2892</v>
      </c>
      <c r="B10" s="22" t="s">
        <v>2893</v>
      </c>
    </row>
    <row r="11" spans="1:2" x14ac:dyDescent="0.55000000000000004">
      <c r="A11" s="23" t="s">
        <v>2894</v>
      </c>
      <c r="B11" s="22" t="s">
        <v>2895</v>
      </c>
    </row>
    <row r="12" spans="1:2" x14ac:dyDescent="0.55000000000000004">
      <c r="A12" s="23" t="s">
        <v>2896</v>
      </c>
      <c r="B12" s="22" t="s">
        <v>2897</v>
      </c>
    </row>
    <row r="13" spans="1:2" x14ac:dyDescent="0.55000000000000004">
      <c r="A13" s="23" t="s">
        <v>2898</v>
      </c>
      <c r="B13" s="22" t="s">
        <v>2899</v>
      </c>
    </row>
    <row r="14" spans="1:2" x14ac:dyDescent="0.55000000000000004">
      <c r="A14" s="23" t="s">
        <v>2900</v>
      </c>
      <c r="B14" s="22" t="s">
        <v>2901</v>
      </c>
    </row>
    <row r="15" spans="1:2" x14ac:dyDescent="0.55000000000000004">
      <c r="A15" s="23" t="s">
        <v>2902</v>
      </c>
      <c r="B15" s="22" t="s">
        <v>2897</v>
      </c>
    </row>
  </sheetData>
  <phoneticPr fontId="1"/>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sheetPr codeName="Sheet422">
    <tabColor rgb="FFFFC000"/>
  </sheetPr>
  <dimension ref="A1:B5"/>
  <sheetViews>
    <sheetView workbookViewId="0">
      <selection activeCell="A2" sqref="A2"/>
    </sheetView>
  </sheetViews>
  <sheetFormatPr defaultRowHeight="18" x14ac:dyDescent="0.55000000000000004"/>
  <cols>
    <col min="1" max="1" width="15.33203125" style="2" bestFit="1" customWidth="1"/>
    <col min="2" max="2" width="52.08203125" style="22" customWidth="1"/>
  </cols>
  <sheetData>
    <row r="1" spans="1:2" x14ac:dyDescent="0.55000000000000004">
      <c r="A1" s="23" t="s">
        <v>2455</v>
      </c>
      <c r="B1" s="22" t="s">
        <v>2456</v>
      </c>
    </row>
    <row r="2" spans="1:2" ht="37.5" customHeight="1" x14ac:dyDescent="0.55000000000000004">
      <c r="A2" s="23" t="s">
        <v>2482</v>
      </c>
      <c r="B2" s="22" t="s">
        <v>2483</v>
      </c>
    </row>
    <row r="3" spans="1:2" x14ac:dyDescent="0.55000000000000004">
      <c r="A3" s="23" t="s">
        <v>2484</v>
      </c>
      <c r="B3" s="22" t="s">
        <v>2606</v>
      </c>
    </row>
    <row r="4" spans="1:2" ht="36" customHeight="1" x14ac:dyDescent="0.55000000000000004">
      <c r="A4" s="23" t="s">
        <v>2486</v>
      </c>
      <c r="B4" s="22" t="s">
        <v>2903</v>
      </c>
    </row>
    <row r="5" spans="1:2" x14ac:dyDescent="0.55000000000000004">
      <c r="A5" s="23" t="s">
        <v>2487</v>
      </c>
      <c r="B5" s="22" t="s">
        <v>2585</v>
      </c>
    </row>
  </sheetData>
  <phoneticPr fontId="1"/>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70">
    <tabColor theme="4"/>
  </sheetPr>
  <dimension ref="A1:B4"/>
  <sheetViews>
    <sheetView workbookViewId="0">
      <selection activeCell="B17" sqref="B17"/>
    </sheetView>
  </sheetViews>
  <sheetFormatPr defaultRowHeight="18" x14ac:dyDescent="0.55000000000000004"/>
  <cols>
    <col min="1" max="1" width="10.25" style="2" bestFit="1" customWidth="1"/>
    <col min="2" max="2" width="53" style="22" customWidth="1"/>
  </cols>
  <sheetData>
    <row r="1" spans="1:2" x14ac:dyDescent="0.55000000000000004">
      <c r="A1" s="23" t="s">
        <v>2455</v>
      </c>
      <c r="B1" s="22" t="s">
        <v>2456</v>
      </c>
    </row>
    <row r="2" spans="1:2" x14ac:dyDescent="0.55000000000000004">
      <c r="A2" s="23" t="s">
        <v>2501</v>
      </c>
      <c r="B2" s="22" t="s">
        <v>2508</v>
      </c>
    </row>
    <row r="3" spans="1:2" x14ac:dyDescent="0.55000000000000004">
      <c r="A3" s="23" t="s">
        <v>2491</v>
      </c>
      <c r="B3" s="22" t="s">
        <v>2509</v>
      </c>
    </row>
    <row r="4" spans="1:2" x14ac:dyDescent="0.55000000000000004">
      <c r="A4" s="23" t="s">
        <v>2487</v>
      </c>
      <c r="B4" s="22" t="s">
        <v>2509</v>
      </c>
    </row>
  </sheetData>
  <phoneticPr fontId="1"/>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sheetPr codeName="Sheet423">
    <tabColor rgb="FFFFC000"/>
  </sheetPr>
  <dimension ref="A1:B8"/>
  <sheetViews>
    <sheetView workbookViewId="0">
      <selection activeCell="A2" sqref="A2"/>
    </sheetView>
  </sheetViews>
  <sheetFormatPr defaultRowHeight="18" x14ac:dyDescent="0.55000000000000004"/>
  <cols>
    <col min="1" max="1" width="15.33203125" style="2" bestFit="1" customWidth="1"/>
    <col min="2" max="2" width="48.33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2606</v>
      </c>
    </row>
    <row r="4" spans="1:2" x14ac:dyDescent="0.55000000000000004">
      <c r="A4" s="23" t="s">
        <v>2486</v>
      </c>
      <c r="B4" s="22" t="s">
        <v>2740</v>
      </c>
    </row>
    <row r="5" spans="1:2" ht="36" customHeight="1" x14ac:dyDescent="0.55000000000000004">
      <c r="A5" s="23" t="s">
        <v>2487</v>
      </c>
      <c r="B5" s="22" t="s">
        <v>2585</v>
      </c>
    </row>
    <row r="6" spans="1:2" ht="36" customHeight="1" x14ac:dyDescent="0.55000000000000004">
      <c r="A6" s="23" t="s">
        <v>2904</v>
      </c>
      <c r="B6" s="22" t="s">
        <v>2893</v>
      </c>
    </row>
    <row r="7" spans="1:2" ht="36" customHeight="1" x14ac:dyDescent="0.55000000000000004">
      <c r="A7" s="23" t="s">
        <v>2905</v>
      </c>
      <c r="B7" s="22" t="s">
        <v>2895</v>
      </c>
    </row>
    <row r="8" spans="1:2" x14ac:dyDescent="0.55000000000000004">
      <c r="A8" s="23" t="s">
        <v>2906</v>
      </c>
      <c r="B8" s="22" t="s">
        <v>2897</v>
      </c>
    </row>
  </sheetData>
  <phoneticPr fontId="1"/>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sheetPr codeName="Sheet424">
    <tabColor rgb="FFFFC000"/>
  </sheetPr>
  <dimension ref="A1:B5"/>
  <sheetViews>
    <sheetView workbookViewId="0">
      <selection activeCell="A2" sqref="A2"/>
    </sheetView>
  </sheetViews>
  <sheetFormatPr defaultRowHeight="18" x14ac:dyDescent="0.55000000000000004"/>
  <cols>
    <col min="1" max="1" width="15.33203125" style="2" bestFit="1" customWidth="1"/>
    <col min="2" max="2" width="52.58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2606</v>
      </c>
    </row>
    <row r="4" spans="1:2" x14ac:dyDescent="0.55000000000000004">
      <c r="A4" s="23" t="s">
        <v>2486</v>
      </c>
      <c r="B4" s="22" t="s">
        <v>2740</v>
      </c>
    </row>
    <row r="5" spans="1:2" x14ac:dyDescent="0.55000000000000004">
      <c r="A5" s="23" t="s">
        <v>2487</v>
      </c>
      <c r="B5" s="22" t="s">
        <v>2585</v>
      </c>
    </row>
  </sheetData>
  <phoneticPr fontId="1"/>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sheetPr codeName="Sheet425">
    <tabColor rgb="FFFFC000"/>
  </sheetPr>
  <dimension ref="A1:B5"/>
  <sheetViews>
    <sheetView workbookViewId="0">
      <selection activeCell="A2" sqref="A2"/>
    </sheetView>
  </sheetViews>
  <sheetFormatPr defaultRowHeight="18" x14ac:dyDescent="0.55000000000000004"/>
  <cols>
    <col min="1" max="1" width="15.33203125" style="2" bestFit="1" customWidth="1"/>
    <col min="2" max="2" width="60.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2606</v>
      </c>
    </row>
    <row r="4" spans="1:2" x14ac:dyDescent="0.55000000000000004">
      <c r="A4" s="23" t="s">
        <v>2486</v>
      </c>
      <c r="B4" s="22" t="s">
        <v>2740</v>
      </c>
    </row>
    <row r="5" spans="1:2" x14ac:dyDescent="0.55000000000000004">
      <c r="A5" s="23" t="s">
        <v>2487</v>
      </c>
      <c r="B5" s="22" t="s">
        <v>2585</v>
      </c>
    </row>
  </sheetData>
  <phoneticPr fontId="1"/>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sheetPr codeName="Sheet426">
    <tabColor rgb="FFFFC000"/>
  </sheetPr>
  <dimension ref="A1:B5"/>
  <sheetViews>
    <sheetView workbookViewId="0">
      <selection activeCell="A4" sqref="A4"/>
    </sheetView>
  </sheetViews>
  <sheetFormatPr defaultRowHeight="18" x14ac:dyDescent="0.55000000000000004"/>
  <cols>
    <col min="1" max="1" width="11.33203125" style="2" bestFit="1" customWidth="1"/>
    <col min="2" max="2" width="59.58203125" style="22" customWidth="1"/>
  </cols>
  <sheetData>
    <row r="1" spans="1:2" x14ac:dyDescent="0.55000000000000004">
      <c r="A1" s="23" t="s">
        <v>2455</v>
      </c>
      <c r="B1" s="22" t="s">
        <v>2456</v>
      </c>
    </row>
    <row r="2" spans="1:2" x14ac:dyDescent="0.55000000000000004">
      <c r="A2" s="23" t="s">
        <v>2489</v>
      </c>
      <c r="B2" s="22" t="s">
        <v>2596</v>
      </c>
    </row>
    <row r="3" spans="1:2" ht="90" customHeight="1" x14ac:dyDescent="0.55000000000000004">
      <c r="A3" s="23" t="s">
        <v>2491</v>
      </c>
      <c r="B3" s="22" t="s">
        <v>2907</v>
      </c>
    </row>
    <row r="4" spans="1:2" x14ac:dyDescent="0.55000000000000004">
      <c r="A4" s="23" t="s">
        <v>2469</v>
      </c>
      <c r="B4" s="22" t="s">
        <v>2575</v>
      </c>
    </row>
    <row r="5" spans="1:2" x14ac:dyDescent="0.55000000000000004">
      <c r="A5" s="23" t="s">
        <v>2487</v>
      </c>
      <c r="B5" s="22" t="s">
        <v>2502</v>
      </c>
    </row>
  </sheetData>
  <phoneticPr fontId="1"/>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sheetPr codeName="Sheet427">
    <tabColor rgb="FFFFC000"/>
  </sheetPr>
  <dimension ref="A1:B5"/>
  <sheetViews>
    <sheetView workbookViewId="0">
      <selection activeCell="B13" sqref="B13"/>
    </sheetView>
  </sheetViews>
  <sheetFormatPr defaultRowHeight="18" x14ac:dyDescent="0.55000000000000004"/>
  <cols>
    <col min="1" max="1" width="11.33203125" style="2" bestFit="1" customWidth="1"/>
    <col min="2" max="2" width="59.08203125" style="22" customWidth="1"/>
  </cols>
  <sheetData>
    <row r="1" spans="1:2" x14ac:dyDescent="0.55000000000000004">
      <c r="A1" s="23" t="s">
        <v>2455</v>
      </c>
      <c r="B1" s="22" t="s">
        <v>2456</v>
      </c>
    </row>
    <row r="2" spans="1:2" x14ac:dyDescent="0.55000000000000004">
      <c r="A2" s="23" t="s">
        <v>2489</v>
      </c>
      <c r="B2" s="22" t="s">
        <v>2596</v>
      </c>
    </row>
    <row r="3" spans="1:2" ht="90" customHeight="1" x14ac:dyDescent="0.55000000000000004">
      <c r="A3" s="23" t="s">
        <v>2491</v>
      </c>
      <c r="B3" s="22" t="s">
        <v>2907</v>
      </c>
    </row>
    <row r="4" spans="1:2" x14ac:dyDescent="0.55000000000000004">
      <c r="A4" s="23" t="s">
        <v>2469</v>
      </c>
      <c r="B4" s="22" t="s">
        <v>2575</v>
      </c>
    </row>
    <row r="5" spans="1:2" x14ac:dyDescent="0.55000000000000004">
      <c r="A5" s="23" t="s">
        <v>2487</v>
      </c>
      <c r="B5" s="22" t="s">
        <v>2502</v>
      </c>
    </row>
  </sheetData>
  <phoneticPr fontId="1"/>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sheetPr codeName="Sheet428">
    <tabColor rgb="FFFFC000"/>
  </sheetPr>
  <dimension ref="A1:B5"/>
  <sheetViews>
    <sheetView workbookViewId="0">
      <selection activeCell="A4" sqref="A4"/>
    </sheetView>
  </sheetViews>
  <sheetFormatPr defaultRowHeight="18" x14ac:dyDescent="0.55000000000000004"/>
  <cols>
    <col min="1" max="1" width="11.33203125" style="2" bestFit="1" customWidth="1"/>
    <col min="2" max="2" width="44.83203125" style="22" customWidth="1"/>
  </cols>
  <sheetData>
    <row r="1" spans="1:2" x14ac:dyDescent="0.55000000000000004">
      <c r="A1" s="23" t="s">
        <v>2455</v>
      </c>
      <c r="B1" s="22" t="s">
        <v>2456</v>
      </c>
    </row>
    <row r="2" spans="1:2" x14ac:dyDescent="0.55000000000000004">
      <c r="A2" s="23" t="s">
        <v>2489</v>
      </c>
      <c r="B2" s="22" t="s">
        <v>2596</v>
      </c>
    </row>
    <row r="3" spans="1:2" ht="90" customHeight="1" x14ac:dyDescent="0.55000000000000004">
      <c r="A3" s="23" t="s">
        <v>2491</v>
      </c>
      <c r="B3" s="22" t="s">
        <v>2907</v>
      </c>
    </row>
    <row r="4" spans="1:2" x14ac:dyDescent="0.55000000000000004">
      <c r="A4" s="23" t="s">
        <v>2469</v>
      </c>
      <c r="B4" s="22" t="s">
        <v>2575</v>
      </c>
    </row>
    <row r="5" spans="1:2" x14ac:dyDescent="0.55000000000000004">
      <c r="A5" s="23" t="s">
        <v>2487</v>
      </c>
      <c r="B5" s="22" t="s">
        <v>2502</v>
      </c>
    </row>
  </sheetData>
  <phoneticPr fontId="1"/>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sheetPr codeName="Sheet429">
    <tabColor rgb="FFFFC000"/>
  </sheetPr>
  <dimension ref="A1:B5"/>
  <sheetViews>
    <sheetView workbookViewId="0">
      <selection activeCell="A4" sqref="A4"/>
    </sheetView>
  </sheetViews>
  <sheetFormatPr defaultRowHeight="18" x14ac:dyDescent="0.55000000000000004"/>
  <cols>
    <col min="1" max="1" width="11.33203125" style="2" bestFit="1" customWidth="1"/>
    <col min="2" max="2" width="69" style="22" customWidth="1"/>
  </cols>
  <sheetData>
    <row r="1" spans="1:2" x14ac:dyDescent="0.55000000000000004">
      <c r="A1" s="23" t="s">
        <v>2455</v>
      </c>
      <c r="B1" s="22" t="s">
        <v>2456</v>
      </c>
    </row>
    <row r="2" spans="1:2" x14ac:dyDescent="0.55000000000000004">
      <c r="A2" s="23" t="s">
        <v>2489</v>
      </c>
      <c r="B2" s="22" t="s">
        <v>2596</v>
      </c>
    </row>
    <row r="3" spans="1:2" ht="90" customHeight="1" x14ac:dyDescent="0.55000000000000004">
      <c r="A3" s="23" t="s">
        <v>2491</v>
      </c>
      <c r="B3" s="22" t="s">
        <v>2907</v>
      </c>
    </row>
    <row r="4" spans="1:2" x14ac:dyDescent="0.55000000000000004">
      <c r="A4" s="23" t="s">
        <v>2469</v>
      </c>
      <c r="B4" s="22" t="s">
        <v>2575</v>
      </c>
    </row>
    <row r="5" spans="1:2" x14ac:dyDescent="0.55000000000000004">
      <c r="A5" s="23" t="s">
        <v>2487</v>
      </c>
      <c r="B5" s="22" t="s">
        <v>2502</v>
      </c>
    </row>
  </sheetData>
  <phoneticPr fontId="1"/>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sheetPr codeName="Sheet430">
    <tabColor rgb="FFFFC000"/>
  </sheetPr>
  <dimension ref="A1:B5"/>
  <sheetViews>
    <sheetView workbookViewId="0">
      <selection activeCell="A4" sqref="A4"/>
    </sheetView>
  </sheetViews>
  <sheetFormatPr defaultRowHeight="18" x14ac:dyDescent="0.55000000000000004"/>
  <cols>
    <col min="1" max="1" width="11.33203125" style="2" bestFit="1" customWidth="1"/>
    <col min="2" max="2" width="47.83203125" style="22" customWidth="1"/>
  </cols>
  <sheetData>
    <row r="1" spans="1:2" x14ac:dyDescent="0.55000000000000004">
      <c r="A1" s="23" t="s">
        <v>2455</v>
      </c>
      <c r="B1" s="22" t="s">
        <v>2456</v>
      </c>
    </row>
    <row r="2" spans="1:2" x14ac:dyDescent="0.55000000000000004">
      <c r="A2" s="23" t="s">
        <v>2489</v>
      </c>
      <c r="B2" s="22" t="s">
        <v>2596</v>
      </c>
    </row>
    <row r="3" spans="1:2" ht="90" customHeight="1" x14ac:dyDescent="0.55000000000000004">
      <c r="A3" s="23" t="s">
        <v>2491</v>
      </c>
      <c r="B3" s="22" t="s">
        <v>2907</v>
      </c>
    </row>
    <row r="4" spans="1:2" x14ac:dyDescent="0.55000000000000004">
      <c r="A4" s="23" t="s">
        <v>2469</v>
      </c>
      <c r="B4" s="22" t="s">
        <v>2575</v>
      </c>
    </row>
    <row r="5" spans="1:2" x14ac:dyDescent="0.55000000000000004">
      <c r="A5" s="23" t="s">
        <v>2487</v>
      </c>
      <c r="B5" s="22" t="s">
        <v>2502</v>
      </c>
    </row>
  </sheetData>
  <phoneticPr fontId="1"/>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sheetPr codeName="Sheet431">
    <tabColor theme="4"/>
  </sheetPr>
  <dimension ref="A1:B5"/>
  <sheetViews>
    <sheetView workbookViewId="0">
      <selection activeCell="B10" sqref="B9:B10"/>
    </sheetView>
  </sheetViews>
  <sheetFormatPr defaultRowHeight="18" x14ac:dyDescent="0.55000000000000004"/>
  <cols>
    <col min="1" max="1" width="12.33203125" style="2" bestFit="1" customWidth="1"/>
    <col min="2" max="2" width="52.5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2459</v>
      </c>
    </row>
    <row r="4" spans="1:2" ht="37.5" customHeight="1" x14ac:dyDescent="0.55000000000000004">
      <c r="A4" s="23" t="s">
        <v>2482</v>
      </c>
      <c r="B4" s="22" t="s">
        <v>2483</v>
      </c>
    </row>
    <row r="5" spans="1:2" ht="36" customHeight="1" x14ac:dyDescent="0.55000000000000004">
      <c r="A5" s="23" t="s">
        <v>2461</v>
      </c>
      <c r="B5" s="22" t="s">
        <v>2908</v>
      </c>
    </row>
  </sheetData>
  <phoneticPr fontId="1"/>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sheetPr codeName="Sheet432">
    <tabColor theme="4"/>
  </sheetPr>
  <dimension ref="A1:B7"/>
  <sheetViews>
    <sheetView workbookViewId="0">
      <selection activeCell="A8" sqref="A8"/>
    </sheetView>
  </sheetViews>
  <sheetFormatPr defaultRowHeight="18" x14ac:dyDescent="0.55000000000000004"/>
  <cols>
    <col min="1" max="1" width="16.83203125" style="2" bestFit="1" customWidth="1"/>
    <col min="2" max="2" width="57.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2575</v>
      </c>
    </row>
    <row r="4" spans="1:2" ht="36" customHeight="1" x14ac:dyDescent="0.55000000000000004">
      <c r="A4" s="23" t="s">
        <v>2473</v>
      </c>
      <c r="B4" s="22" t="s">
        <v>2576</v>
      </c>
    </row>
    <row r="5" spans="1:2" ht="36" customHeight="1" x14ac:dyDescent="0.55000000000000004">
      <c r="A5" s="23" t="s">
        <v>2475</v>
      </c>
      <c r="B5" s="22" t="s">
        <v>2577</v>
      </c>
    </row>
    <row r="6" spans="1:2" ht="36" customHeight="1" x14ac:dyDescent="0.55000000000000004">
      <c r="A6" s="23" t="s">
        <v>2909</v>
      </c>
      <c r="B6" s="22" t="s">
        <v>2500</v>
      </c>
    </row>
    <row r="7" spans="1:2" ht="36" customHeight="1" x14ac:dyDescent="0.55000000000000004">
      <c r="A7" s="23" t="s">
        <v>2480</v>
      </c>
      <c r="B7" s="22" t="s">
        <v>2579</v>
      </c>
    </row>
  </sheetData>
  <phoneticPr fontId="1"/>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71">
    <tabColor theme="4"/>
  </sheetPr>
  <dimension ref="A1:B2"/>
  <sheetViews>
    <sheetView workbookViewId="0">
      <selection activeCell="B14" sqref="B14"/>
    </sheetView>
  </sheetViews>
  <sheetFormatPr defaultRowHeight="18" x14ac:dyDescent="0.55000000000000004"/>
  <cols>
    <col min="2" max="2" width="33.83203125" style="22" customWidth="1"/>
  </cols>
  <sheetData>
    <row r="1" spans="1:2" x14ac:dyDescent="0.55000000000000004">
      <c r="A1" s="23" t="s">
        <v>2455</v>
      </c>
      <c r="B1" s="22" t="s">
        <v>2456</v>
      </c>
    </row>
    <row r="2" spans="1:2" ht="36" customHeight="1" x14ac:dyDescent="0.55000000000000004">
      <c r="A2" s="23" t="s">
        <v>2457</v>
      </c>
      <c r="B2" s="22" t="s">
        <v>2458</v>
      </c>
    </row>
  </sheetData>
  <phoneticPr fontId="1"/>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sheetPr codeName="Sheet433">
    <tabColor theme="4"/>
  </sheetPr>
  <dimension ref="A1:B5"/>
  <sheetViews>
    <sheetView workbookViewId="0">
      <selection activeCell="A2" sqref="A2"/>
    </sheetView>
  </sheetViews>
  <sheetFormatPr defaultRowHeight="18" x14ac:dyDescent="0.55000000000000004"/>
  <cols>
    <col min="1" max="1" width="15.33203125" style="2" bestFit="1" customWidth="1"/>
    <col min="2" max="2" width="54.33203125" style="22" customWidth="1"/>
  </cols>
  <sheetData>
    <row r="1" spans="1:2" x14ac:dyDescent="0.55000000000000004">
      <c r="A1" s="23" t="s">
        <v>2455</v>
      </c>
      <c r="B1" s="22" t="s">
        <v>2456</v>
      </c>
    </row>
    <row r="2" spans="1:2" ht="36" customHeight="1" x14ac:dyDescent="0.55000000000000004">
      <c r="A2" s="23" t="s">
        <v>2482</v>
      </c>
      <c r="B2" s="22" t="s">
        <v>2483</v>
      </c>
    </row>
    <row r="3" spans="1:2" ht="36" customHeight="1" x14ac:dyDescent="0.55000000000000004">
      <c r="A3" s="23" t="s">
        <v>2484</v>
      </c>
      <c r="B3" s="22" t="s">
        <v>2910</v>
      </c>
    </row>
    <row r="4" spans="1:2" x14ac:dyDescent="0.55000000000000004">
      <c r="A4" s="23" t="s">
        <v>2486</v>
      </c>
      <c r="B4" s="22" t="s">
        <v>2506</v>
      </c>
    </row>
    <row r="5" spans="1:2" x14ac:dyDescent="0.55000000000000004">
      <c r="A5" s="23" t="s">
        <v>2487</v>
      </c>
      <c r="B5" s="22" t="s">
        <v>2585</v>
      </c>
    </row>
  </sheetData>
  <phoneticPr fontId="1"/>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sheetPr codeName="Sheet434">
    <tabColor theme="4"/>
  </sheetPr>
  <dimension ref="A1:B5"/>
  <sheetViews>
    <sheetView workbookViewId="0">
      <selection activeCell="B3" sqref="B3"/>
    </sheetView>
  </sheetViews>
  <sheetFormatPr defaultRowHeight="18" x14ac:dyDescent="0.55000000000000004"/>
  <cols>
    <col min="1" max="1" width="11.33203125" style="2" bestFit="1" customWidth="1"/>
    <col min="2" max="2" width="76.83203125" style="22" customWidth="1"/>
  </cols>
  <sheetData>
    <row r="1" spans="1:2" x14ac:dyDescent="0.55000000000000004">
      <c r="A1" s="23" t="s">
        <v>2455</v>
      </c>
      <c r="B1" s="22" t="s">
        <v>2456</v>
      </c>
    </row>
    <row r="2" spans="1:2" x14ac:dyDescent="0.55000000000000004">
      <c r="A2" s="23" t="s">
        <v>2489</v>
      </c>
      <c r="B2" s="22" t="s">
        <v>2596</v>
      </c>
    </row>
    <row r="3" spans="1:2" ht="90" customHeight="1" x14ac:dyDescent="0.55000000000000004">
      <c r="A3" s="23" t="s">
        <v>2491</v>
      </c>
      <c r="B3" s="22" t="s">
        <v>2911</v>
      </c>
    </row>
    <row r="4" spans="1:2" x14ac:dyDescent="0.55000000000000004">
      <c r="A4" s="23" t="s">
        <v>2469</v>
      </c>
      <c r="B4" s="22" t="s">
        <v>2575</v>
      </c>
    </row>
    <row r="5" spans="1:2" x14ac:dyDescent="0.55000000000000004">
      <c r="A5" s="23" t="s">
        <v>2487</v>
      </c>
      <c r="B5" s="22" t="s">
        <v>2502</v>
      </c>
    </row>
  </sheetData>
  <phoneticPr fontId="1"/>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sheetPr codeName="Sheet435">
    <tabColor theme="4"/>
  </sheetPr>
  <dimension ref="A1:B7"/>
  <sheetViews>
    <sheetView workbookViewId="0">
      <selection activeCell="A5" sqref="A5"/>
    </sheetView>
  </sheetViews>
  <sheetFormatPr defaultRowHeight="18" x14ac:dyDescent="0.55000000000000004"/>
  <cols>
    <col min="1" max="1" width="20.25" style="2" bestFit="1" customWidth="1"/>
    <col min="2" max="2" width="76.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2575</v>
      </c>
    </row>
    <row r="4" spans="1:2" ht="36" customHeight="1" x14ac:dyDescent="0.55000000000000004">
      <c r="A4" s="23" t="s">
        <v>2473</v>
      </c>
      <c r="B4" s="22" t="s">
        <v>2576</v>
      </c>
    </row>
    <row r="5" spans="1:2" ht="36" customHeight="1" x14ac:dyDescent="0.55000000000000004">
      <c r="A5" s="23" t="s">
        <v>2475</v>
      </c>
      <c r="B5" s="22" t="s">
        <v>2577</v>
      </c>
    </row>
    <row r="6" spans="1:2" x14ac:dyDescent="0.55000000000000004">
      <c r="A6" s="23" t="s">
        <v>2912</v>
      </c>
      <c r="B6" s="22" t="s">
        <v>2500</v>
      </c>
    </row>
    <row r="7" spans="1:2" ht="36" customHeight="1" x14ac:dyDescent="0.55000000000000004">
      <c r="A7" s="23" t="s">
        <v>2480</v>
      </c>
      <c r="B7" s="22" t="s">
        <v>2579</v>
      </c>
    </row>
  </sheetData>
  <phoneticPr fontId="1"/>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sheetPr codeName="Sheet436">
    <tabColor theme="4"/>
  </sheetPr>
  <dimension ref="A1:B7"/>
  <sheetViews>
    <sheetView workbookViewId="0">
      <selection activeCell="B14" sqref="B14"/>
    </sheetView>
  </sheetViews>
  <sheetFormatPr defaultRowHeight="18" x14ac:dyDescent="0.55000000000000004"/>
  <cols>
    <col min="1" max="1" width="15.33203125" style="2" bestFit="1" customWidth="1"/>
    <col min="2" max="2" width="52.58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2606</v>
      </c>
    </row>
    <row r="4" spans="1:2" x14ac:dyDescent="0.55000000000000004">
      <c r="A4" s="23" t="s">
        <v>2486</v>
      </c>
      <c r="B4" s="22" t="s">
        <v>2506</v>
      </c>
    </row>
    <row r="5" spans="1:2" x14ac:dyDescent="0.55000000000000004">
      <c r="A5" s="23" t="s">
        <v>2487</v>
      </c>
      <c r="B5" s="22" t="s">
        <v>2502</v>
      </c>
    </row>
    <row r="6" spans="1:2" ht="36" customHeight="1" x14ac:dyDescent="0.55000000000000004">
      <c r="A6" s="23" t="s">
        <v>2904</v>
      </c>
      <c r="B6" s="22" t="s">
        <v>2913</v>
      </c>
    </row>
    <row r="7" spans="1:2" x14ac:dyDescent="0.55000000000000004">
      <c r="A7" s="23" t="s">
        <v>2906</v>
      </c>
      <c r="B7" s="22" t="s">
        <v>2914</v>
      </c>
    </row>
  </sheetData>
  <phoneticPr fontId="1"/>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sheetPr codeName="Sheet437">
    <tabColor theme="4"/>
  </sheetPr>
  <dimension ref="A1:B5"/>
  <sheetViews>
    <sheetView workbookViewId="0">
      <selection activeCell="B4" sqref="B4"/>
    </sheetView>
  </sheetViews>
  <sheetFormatPr defaultRowHeight="18" x14ac:dyDescent="0.55000000000000004"/>
  <cols>
    <col min="1" max="1" width="11.33203125" style="2" bestFit="1" customWidth="1"/>
    <col min="2" max="2" width="51.58203125" style="22" customWidth="1"/>
  </cols>
  <sheetData>
    <row r="1" spans="1:2" x14ac:dyDescent="0.55000000000000004">
      <c r="A1" s="23" t="s">
        <v>2455</v>
      </c>
      <c r="B1" s="22" t="s">
        <v>2456</v>
      </c>
    </row>
    <row r="2" spans="1:2" x14ac:dyDescent="0.55000000000000004">
      <c r="A2" s="23" t="s">
        <v>2489</v>
      </c>
      <c r="B2" s="22" t="s">
        <v>2915</v>
      </c>
    </row>
    <row r="3" spans="1:2" ht="72" customHeight="1" x14ac:dyDescent="0.55000000000000004">
      <c r="A3" s="23" t="s">
        <v>2491</v>
      </c>
      <c r="B3" s="22" t="s">
        <v>2916</v>
      </c>
    </row>
    <row r="4" spans="1:2" x14ac:dyDescent="0.55000000000000004">
      <c r="A4" s="23" t="s">
        <v>2469</v>
      </c>
      <c r="B4" s="22" t="s">
        <v>2575</v>
      </c>
    </row>
    <row r="5" spans="1:2" x14ac:dyDescent="0.55000000000000004">
      <c r="A5" s="23" t="s">
        <v>2487</v>
      </c>
      <c r="B5" s="22" t="s">
        <v>2585</v>
      </c>
    </row>
  </sheetData>
  <phoneticPr fontId="1"/>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sheetPr codeName="Sheet438">
    <tabColor theme="4"/>
  </sheetPr>
  <dimension ref="A1:B8"/>
  <sheetViews>
    <sheetView workbookViewId="0">
      <selection activeCell="A6" sqref="A6"/>
    </sheetView>
  </sheetViews>
  <sheetFormatPr defaultRowHeight="18" x14ac:dyDescent="0.55000000000000004"/>
  <cols>
    <col min="1" max="1" width="16.83203125" style="2" bestFit="1" customWidth="1"/>
    <col min="2" max="2" width="59.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2917</v>
      </c>
    </row>
    <row r="4" spans="1:2" ht="36" customHeight="1" x14ac:dyDescent="0.55000000000000004">
      <c r="A4" s="23" t="s">
        <v>2473</v>
      </c>
      <c r="B4" s="22" t="s">
        <v>2918</v>
      </c>
    </row>
    <row r="5" spans="1:2" ht="36" customHeight="1" x14ac:dyDescent="0.55000000000000004">
      <c r="A5" s="23" t="s">
        <v>2475</v>
      </c>
      <c r="B5" s="22" t="s">
        <v>2919</v>
      </c>
    </row>
    <row r="6" spans="1:2" ht="36" customHeight="1" x14ac:dyDescent="0.55000000000000004">
      <c r="A6" s="23" t="s">
        <v>2920</v>
      </c>
      <c r="B6" s="22" t="s">
        <v>2921</v>
      </c>
    </row>
    <row r="7" spans="1:2" ht="36" customHeight="1" x14ac:dyDescent="0.55000000000000004">
      <c r="A7" s="23" t="s">
        <v>2922</v>
      </c>
      <c r="B7" s="22" t="s">
        <v>2921</v>
      </c>
    </row>
    <row r="8" spans="1:2" ht="36" customHeight="1" x14ac:dyDescent="0.55000000000000004">
      <c r="A8" s="23" t="s">
        <v>2480</v>
      </c>
      <c r="B8" s="22" t="s">
        <v>2923</v>
      </c>
    </row>
  </sheetData>
  <phoneticPr fontId="1"/>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sheetPr codeName="Sheet439">
    <tabColor theme="4"/>
  </sheetPr>
  <dimension ref="A1:B5"/>
  <sheetViews>
    <sheetView workbookViewId="0">
      <selection activeCell="A4" sqref="A4"/>
    </sheetView>
  </sheetViews>
  <sheetFormatPr defaultRowHeight="18" x14ac:dyDescent="0.55000000000000004"/>
  <cols>
    <col min="1" max="1" width="15.33203125" style="2" bestFit="1" customWidth="1"/>
    <col min="2" max="2" width="56.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2924</v>
      </c>
    </row>
    <row r="4" spans="1:2" ht="36" customHeight="1" x14ac:dyDescent="0.55000000000000004">
      <c r="A4" s="23" t="s">
        <v>2486</v>
      </c>
      <c r="B4" s="22" t="s">
        <v>2925</v>
      </c>
    </row>
    <row r="5" spans="1:2" x14ac:dyDescent="0.55000000000000004">
      <c r="A5" s="23" t="s">
        <v>2487</v>
      </c>
      <c r="B5" s="22" t="s">
        <v>2926</v>
      </c>
    </row>
  </sheetData>
  <phoneticPr fontId="1"/>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sheetPr codeName="Sheet440">
    <tabColor theme="4"/>
  </sheetPr>
  <dimension ref="A1:B5"/>
  <sheetViews>
    <sheetView workbookViewId="0">
      <selection activeCell="B12" sqref="B12"/>
    </sheetView>
  </sheetViews>
  <sheetFormatPr defaultRowHeight="18" x14ac:dyDescent="0.55000000000000004"/>
  <cols>
    <col min="1" max="1" width="11.33203125" style="2" bestFit="1" customWidth="1"/>
    <col min="2" max="2" width="44.33203125" style="22" customWidth="1"/>
  </cols>
  <sheetData>
    <row r="1" spans="1:2" x14ac:dyDescent="0.55000000000000004">
      <c r="A1" s="23" t="s">
        <v>2455</v>
      </c>
      <c r="B1" s="22" t="s">
        <v>2456</v>
      </c>
    </row>
    <row r="2" spans="1:2" ht="36" customHeight="1" x14ac:dyDescent="0.55000000000000004">
      <c r="A2" s="23" t="s">
        <v>2489</v>
      </c>
      <c r="B2" s="22" t="s">
        <v>2927</v>
      </c>
    </row>
    <row r="3" spans="1:2" ht="72" customHeight="1" x14ac:dyDescent="0.55000000000000004">
      <c r="A3" s="23" t="s">
        <v>2491</v>
      </c>
      <c r="B3" s="22" t="s">
        <v>2928</v>
      </c>
    </row>
    <row r="4" spans="1:2" ht="36" customHeight="1" x14ac:dyDescent="0.55000000000000004">
      <c r="A4" s="23" t="s">
        <v>2469</v>
      </c>
      <c r="B4" s="22" t="s">
        <v>2917</v>
      </c>
    </row>
    <row r="5" spans="1:2" x14ac:dyDescent="0.55000000000000004">
      <c r="A5" s="23" t="s">
        <v>2487</v>
      </c>
      <c r="B5" s="22" t="s">
        <v>2929</v>
      </c>
    </row>
  </sheetData>
  <phoneticPr fontId="1"/>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sheetPr codeName="Sheet441">
    <tabColor theme="4"/>
  </sheetPr>
  <dimension ref="A1:B7"/>
  <sheetViews>
    <sheetView workbookViewId="0">
      <selection activeCell="B5" sqref="B5"/>
    </sheetView>
  </sheetViews>
  <sheetFormatPr defaultRowHeight="18" x14ac:dyDescent="0.55000000000000004"/>
  <cols>
    <col min="1" max="1" width="16.83203125" style="2" bestFit="1" customWidth="1"/>
    <col min="2" max="2" width="49.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2930</v>
      </c>
    </row>
    <row r="4" spans="1:2" ht="36" customHeight="1" x14ac:dyDescent="0.55000000000000004">
      <c r="A4" s="23" t="s">
        <v>2473</v>
      </c>
      <c r="B4" s="22" t="s">
        <v>2931</v>
      </c>
    </row>
    <row r="5" spans="1:2" ht="36" customHeight="1" x14ac:dyDescent="0.55000000000000004">
      <c r="A5" s="23" t="s">
        <v>2475</v>
      </c>
      <c r="B5" s="22" t="s">
        <v>2932</v>
      </c>
    </row>
    <row r="6" spans="1:2" ht="36" customHeight="1" x14ac:dyDescent="0.55000000000000004">
      <c r="A6" s="23" t="s">
        <v>2933</v>
      </c>
      <c r="B6" s="22" t="s">
        <v>2934</v>
      </c>
    </row>
    <row r="7" spans="1:2" ht="36" customHeight="1" x14ac:dyDescent="0.55000000000000004">
      <c r="A7" s="23" t="s">
        <v>2480</v>
      </c>
      <c r="B7" s="22" t="s">
        <v>2935</v>
      </c>
    </row>
  </sheetData>
  <phoneticPr fontId="1"/>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sheetPr codeName="Sheet442">
    <tabColor theme="4"/>
  </sheetPr>
  <dimension ref="A1:B5"/>
  <sheetViews>
    <sheetView workbookViewId="0">
      <selection activeCell="A4" sqref="A4"/>
    </sheetView>
  </sheetViews>
  <sheetFormatPr defaultRowHeight="18" x14ac:dyDescent="0.55000000000000004"/>
  <cols>
    <col min="1" max="1" width="15.33203125" style="2" bestFit="1" customWidth="1"/>
    <col min="2" max="2" width="60.83203125" style="22" customWidth="1"/>
  </cols>
  <sheetData>
    <row r="1" spans="1:2" x14ac:dyDescent="0.55000000000000004">
      <c r="A1" s="23" t="s">
        <v>2455</v>
      </c>
      <c r="B1" s="22" t="s">
        <v>2456</v>
      </c>
    </row>
    <row r="2" spans="1:2" ht="36" customHeight="1" x14ac:dyDescent="0.55000000000000004">
      <c r="A2" s="23" t="s">
        <v>2482</v>
      </c>
      <c r="B2" s="22" t="s">
        <v>2483</v>
      </c>
    </row>
    <row r="3" spans="1:2" ht="36" customHeight="1" x14ac:dyDescent="0.55000000000000004">
      <c r="A3" s="23" t="s">
        <v>2484</v>
      </c>
      <c r="B3" s="22" t="s">
        <v>2936</v>
      </c>
    </row>
    <row r="4" spans="1:2" ht="36" customHeight="1" x14ac:dyDescent="0.55000000000000004">
      <c r="A4" s="23" t="s">
        <v>2486</v>
      </c>
      <c r="B4" s="22" t="s">
        <v>2937</v>
      </c>
    </row>
    <row r="5" spans="1:2" x14ac:dyDescent="0.55000000000000004">
      <c r="A5" s="23" t="s">
        <v>2487</v>
      </c>
      <c r="B5" s="22" t="s">
        <v>2938</v>
      </c>
    </row>
  </sheetData>
  <phoneticPr fontId="1"/>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72">
    <tabColor theme="4"/>
  </sheetPr>
  <dimension ref="A1:B5"/>
  <sheetViews>
    <sheetView workbookViewId="0">
      <selection activeCell="A4" sqref="A4"/>
    </sheetView>
  </sheetViews>
  <sheetFormatPr defaultRowHeight="18" x14ac:dyDescent="0.55000000000000004"/>
  <cols>
    <col min="1" max="1" width="9.33203125" style="2" bestFit="1" customWidth="1"/>
    <col min="2" max="2" width="50.5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2510</v>
      </c>
      <c r="B3" s="22" t="s">
        <v>2511</v>
      </c>
    </row>
    <row r="4" spans="1:2" ht="36" customHeight="1" x14ac:dyDescent="0.55000000000000004">
      <c r="A4" s="23" t="s">
        <v>2482</v>
      </c>
      <c r="B4" s="22" t="s">
        <v>2483</v>
      </c>
    </row>
    <row r="5" spans="1:2" x14ac:dyDescent="0.55000000000000004">
      <c r="A5" s="23" t="s">
        <v>2512</v>
      </c>
      <c r="B5" s="22" t="s">
        <v>2506</v>
      </c>
    </row>
  </sheetData>
  <phoneticPr fontId="1"/>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sheetPr codeName="Sheet443">
    <tabColor theme="4"/>
  </sheetPr>
  <dimension ref="A1:B5"/>
  <sheetViews>
    <sheetView workbookViewId="0">
      <selection activeCell="B3" sqref="B3"/>
    </sheetView>
  </sheetViews>
  <sheetFormatPr defaultRowHeight="18" x14ac:dyDescent="0.55000000000000004"/>
  <cols>
    <col min="1" max="1" width="11.33203125" style="2" bestFit="1" customWidth="1"/>
    <col min="2" max="2" width="53.08203125" style="22" customWidth="1"/>
  </cols>
  <sheetData>
    <row r="1" spans="1:2" x14ac:dyDescent="0.55000000000000004">
      <c r="A1" s="23" t="s">
        <v>2455</v>
      </c>
      <c r="B1" s="22" t="s">
        <v>2456</v>
      </c>
    </row>
    <row r="2" spans="1:2" x14ac:dyDescent="0.55000000000000004">
      <c r="A2" s="23" t="s">
        <v>2489</v>
      </c>
      <c r="B2" s="22" t="s">
        <v>2939</v>
      </c>
    </row>
    <row r="3" spans="1:2" ht="90" customHeight="1" x14ac:dyDescent="0.55000000000000004">
      <c r="A3" s="23" t="s">
        <v>2491</v>
      </c>
      <c r="B3" s="22" t="s">
        <v>2940</v>
      </c>
    </row>
    <row r="4" spans="1:2" x14ac:dyDescent="0.55000000000000004">
      <c r="A4" s="23" t="s">
        <v>2469</v>
      </c>
      <c r="B4" s="22" t="s">
        <v>2930</v>
      </c>
    </row>
    <row r="5" spans="1:2" x14ac:dyDescent="0.55000000000000004">
      <c r="A5" s="23" t="s">
        <v>2487</v>
      </c>
      <c r="B5" s="22" t="s">
        <v>2941</v>
      </c>
    </row>
  </sheetData>
  <phoneticPr fontId="1"/>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sheetPr codeName="Sheet444">
    <tabColor theme="4"/>
  </sheetPr>
  <dimension ref="A1:B7"/>
  <sheetViews>
    <sheetView workbookViewId="0">
      <selection activeCell="A5" sqref="A5"/>
    </sheetView>
  </sheetViews>
  <sheetFormatPr defaultRowHeight="18" x14ac:dyDescent="0.55000000000000004"/>
  <cols>
    <col min="1" max="1" width="16.83203125" style="2" bestFit="1" customWidth="1"/>
    <col min="2" max="2" width="58"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2575</v>
      </c>
    </row>
    <row r="4" spans="1:2" ht="36" customHeight="1" x14ac:dyDescent="0.55000000000000004">
      <c r="A4" s="23" t="s">
        <v>2473</v>
      </c>
      <c r="B4" s="22" t="s">
        <v>2576</v>
      </c>
    </row>
    <row r="5" spans="1:2" ht="36" customHeight="1" x14ac:dyDescent="0.55000000000000004">
      <c r="A5" s="23" t="s">
        <v>2475</v>
      </c>
      <c r="B5" s="22" t="s">
        <v>2577</v>
      </c>
    </row>
    <row r="6" spans="1:2" ht="36" customHeight="1" x14ac:dyDescent="0.55000000000000004">
      <c r="A6" s="23" t="s">
        <v>2942</v>
      </c>
      <c r="B6" s="22" t="s">
        <v>2500</v>
      </c>
    </row>
    <row r="7" spans="1:2" ht="36" customHeight="1" x14ac:dyDescent="0.55000000000000004">
      <c r="A7" s="23" t="s">
        <v>2480</v>
      </c>
      <c r="B7" s="22" t="s">
        <v>2579</v>
      </c>
    </row>
  </sheetData>
  <phoneticPr fontId="1"/>
  <pageMargins left="0.75" right="0.75" top="1" bottom="1" header="0.5" footer="0.5"/>
  <pageSetup paperSize="9" orientation="portrait"/>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sheetPr codeName="Sheet445">
    <tabColor theme="4"/>
  </sheetPr>
  <dimension ref="A1:B4"/>
  <sheetViews>
    <sheetView workbookViewId="0">
      <selection activeCell="A2" sqref="A2"/>
    </sheetView>
  </sheetViews>
  <sheetFormatPr defaultRowHeight="18" x14ac:dyDescent="0.55000000000000004"/>
  <cols>
    <col min="1" max="1" width="9.33203125" style="2" bestFit="1" customWidth="1"/>
    <col min="2" max="2" width="53.33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2606</v>
      </c>
    </row>
    <row r="4" spans="1:2" x14ac:dyDescent="0.55000000000000004">
      <c r="A4" s="23" t="s">
        <v>2487</v>
      </c>
      <c r="B4" s="22" t="s">
        <v>2585</v>
      </c>
    </row>
  </sheetData>
  <phoneticPr fontId="1"/>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sheetPr codeName="Sheet446">
    <tabColor theme="4"/>
  </sheetPr>
  <dimension ref="A1:B5"/>
  <sheetViews>
    <sheetView workbookViewId="0">
      <selection activeCell="A2" sqref="A2"/>
    </sheetView>
  </sheetViews>
  <sheetFormatPr defaultRowHeight="18" x14ac:dyDescent="0.55000000000000004"/>
  <cols>
    <col min="1" max="1" width="11.33203125" style="2" bestFit="1" customWidth="1"/>
    <col min="2" max="2" width="56.83203125" style="22" customWidth="1"/>
  </cols>
  <sheetData>
    <row r="1" spans="1:2" x14ac:dyDescent="0.55000000000000004">
      <c r="A1" s="23" t="s">
        <v>2455</v>
      </c>
      <c r="B1" s="22" t="s">
        <v>2456</v>
      </c>
    </row>
    <row r="2" spans="1:2" x14ac:dyDescent="0.55000000000000004">
      <c r="A2" s="23" t="s">
        <v>2489</v>
      </c>
      <c r="B2" s="22" t="s">
        <v>2596</v>
      </c>
    </row>
    <row r="3" spans="1:2" ht="36" customHeight="1" x14ac:dyDescent="0.55000000000000004">
      <c r="A3" s="23" t="s">
        <v>2491</v>
      </c>
      <c r="B3" s="22" t="s">
        <v>2943</v>
      </c>
    </row>
    <row r="4" spans="1:2" x14ac:dyDescent="0.55000000000000004">
      <c r="A4" s="23" t="s">
        <v>2469</v>
      </c>
      <c r="B4" s="22" t="s">
        <v>2575</v>
      </c>
    </row>
    <row r="5" spans="1:2" x14ac:dyDescent="0.55000000000000004">
      <c r="A5" s="23" t="s">
        <v>2487</v>
      </c>
      <c r="B5" s="22" t="s">
        <v>2502</v>
      </c>
    </row>
  </sheetData>
  <phoneticPr fontId="1"/>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sheetPr codeName="Sheet447">
    <tabColor theme="4"/>
  </sheetPr>
  <dimension ref="A1:B5"/>
  <sheetViews>
    <sheetView workbookViewId="0">
      <selection activeCell="B6" sqref="B6"/>
    </sheetView>
  </sheetViews>
  <sheetFormatPr defaultRowHeight="18" x14ac:dyDescent="0.55000000000000004"/>
  <cols>
    <col min="1" max="1" width="16.83203125" style="2" bestFit="1" customWidth="1"/>
    <col min="2" max="2" width="64.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2575</v>
      </c>
    </row>
    <row r="4" spans="1:2" ht="36" customHeight="1" x14ac:dyDescent="0.55000000000000004">
      <c r="A4" s="23" t="s">
        <v>2473</v>
      </c>
      <c r="B4" s="22" t="s">
        <v>2576</v>
      </c>
    </row>
    <row r="5" spans="1:2" ht="36" customHeight="1" x14ac:dyDescent="0.55000000000000004">
      <c r="A5" s="23" t="s">
        <v>2944</v>
      </c>
      <c r="B5" s="22" t="s">
        <v>2500</v>
      </c>
    </row>
  </sheetData>
  <phoneticPr fontId="1"/>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sheetPr codeName="Sheet448">
    <tabColor theme="4"/>
  </sheetPr>
  <dimension ref="A1:B7"/>
  <sheetViews>
    <sheetView workbookViewId="0">
      <selection activeCell="A2" sqref="A2"/>
    </sheetView>
  </sheetViews>
  <sheetFormatPr defaultRowHeight="18" x14ac:dyDescent="0.55000000000000004"/>
  <cols>
    <col min="2" max="2" width="5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2606</v>
      </c>
    </row>
    <row r="4" spans="1:2" x14ac:dyDescent="0.55000000000000004">
      <c r="A4" s="23" t="s">
        <v>2487</v>
      </c>
      <c r="B4" s="22" t="s">
        <v>2502</v>
      </c>
    </row>
    <row r="5" spans="1:2" ht="36" customHeight="1" x14ac:dyDescent="0.55000000000000004">
      <c r="A5" s="23" t="s">
        <v>2904</v>
      </c>
      <c r="B5" s="22" t="s">
        <v>2945</v>
      </c>
    </row>
    <row r="6" spans="1:2" ht="36" customHeight="1" x14ac:dyDescent="0.55000000000000004">
      <c r="A6" s="23" t="s">
        <v>2905</v>
      </c>
      <c r="B6" s="22" t="s">
        <v>2946</v>
      </c>
    </row>
    <row r="7" spans="1:2" x14ac:dyDescent="0.55000000000000004">
      <c r="A7" s="23" t="s">
        <v>2906</v>
      </c>
      <c r="B7" s="22" t="s">
        <v>2947</v>
      </c>
    </row>
  </sheetData>
  <phoneticPr fontId="1"/>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sheetPr codeName="Sheet449">
    <tabColor theme="4"/>
  </sheetPr>
  <dimension ref="A1:B4"/>
  <sheetViews>
    <sheetView workbookViewId="0">
      <selection activeCell="A2" sqref="A2"/>
    </sheetView>
  </sheetViews>
  <sheetFormatPr defaultRowHeight="18" x14ac:dyDescent="0.55000000000000004"/>
  <cols>
    <col min="1" max="1" width="11.33203125" style="2" bestFit="1" customWidth="1"/>
    <col min="2" max="2" width="49.58203125" style="22" customWidth="1"/>
  </cols>
  <sheetData>
    <row r="1" spans="1:2" x14ac:dyDescent="0.55000000000000004">
      <c r="A1" s="23" t="s">
        <v>2455</v>
      </c>
      <c r="B1" s="22" t="s">
        <v>2456</v>
      </c>
    </row>
    <row r="2" spans="1:2" x14ac:dyDescent="0.55000000000000004">
      <c r="A2" s="23" t="s">
        <v>2489</v>
      </c>
      <c r="B2" s="22" t="s">
        <v>2596</v>
      </c>
    </row>
    <row r="3" spans="1:2" x14ac:dyDescent="0.55000000000000004">
      <c r="A3" s="23" t="s">
        <v>2469</v>
      </c>
      <c r="B3" s="22" t="s">
        <v>2575</v>
      </c>
    </row>
    <row r="4" spans="1:2" x14ac:dyDescent="0.55000000000000004">
      <c r="A4" s="23" t="s">
        <v>2487</v>
      </c>
      <c r="B4" s="22" t="s">
        <v>2502</v>
      </c>
    </row>
  </sheetData>
  <phoneticPr fontId="1"/>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sheetPr codeName="Sheet450">
    <tabColor theme="4"/>
  </sheetPr>
  <dimension ref="A1:B3"/>
  <sheetViews>
    <sheetView workbookViewId="0">
      <selection activeCell="B3" sqref="B3"/>
    </sheetView>
  </sheetViews>
  <sheetFormatPr defaultRowHeight="18" x14ac:dyDescent="0.55000000000000004"/>
  <cols>
    <col min="1" max="1" width="10.75" style="2" bestFit="1" customWidth="1"/>
    <col min="2" max="2" width="58.83203125" style="22" customWidth="1"/>
  </cols>
  <sheetData>
    <row r="1" spans="1:2" x14ac:dyDescent="0.55000000000000004">
      <c r="A1" s="23" t="s">
        <v>2455</v>
      </c>
      <c r="B1" s="22" t="s">
        <v>2456</v>
      </c>
    </row>
    <row r="2" spans="1:2" x14ac:dyDescent="0.55000000000000004">
      <c r="A2" s="23" t="s">
        <v>2457</v>
      </c>
      <c r="B2" s="22" t="s">
        <v>2458</v>
      </c>
    </row>
    <row r="3" spans="1:2" ht="144" customHeight="1" x14ac:dyDescent="0.55000000000000004">
      <c r="A3" s="23" t="s">
        <v>2471</v>
      </c>
      <c r="B3" s="22" t="s">
        <v>2948</v>
      </c>
    </row>
  </sheetData>
  <phoneticPr fontId="1"/>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sheetPr codeName="Sheet451">
    <tabColor theme="4"/>
  </sheetPr>
  <dimension ref="A1:B4"/>
  <sheetViews>
    <sheetView workbookViewId="0">
      <selection activeCell="A3" sqref="A3"/>
    </sheetView>
  </sheetViews>
  <sheetFormatPr defaultRowHeight="18" x14ac:dyDescent="0.55000000000000004"/>
  <cols>
    <col min="2" max="2" width="50.83203125" style="22" customWidth="1"/>
  </cols>
  <sheetData>
    <row r="1" spans="1:2" x14ac:dyDescent="0.55000000000000004">
      <c r="A1" s="22" t="s">
        <v>2455</v>
      </c>
      <c r="B1" s="22" t="s">
        <v>2456</v>
      </c>
    </row>
    <row r="2" spans="1:2" ht="36" customHeight="1" x14ac:dyDescent="0.55000000000000004">
      <c r="A2" s="23" t="s">
        <v>2457</v>
      </c>
      <c r="B2" s="22" t="s">
        <v>2458</v>
      </c>
    </row>
    <row r="3" spans="1:2" ht="36" customHeight="1" x14ac:dyDescent="0.55000000000000004">
      <c r="A3" s="23" t="s">
        <v>2482</v>
      </c>
      <c r="B3" s="22" t="s">
        <v>2483</v>
      </c>
    </row>
    <row r="4" spans="1:2" x14ac:dyDescent="0.55000000000000004">
      <c r="A4" s="23" t="s">
        <v>2484</v>
      </c>
      <c r="B4" s="22" t="s">
        <v>2949</v>
      </c>
    </row>
  </sheetData>
  <phoneticPr fontId="1"/>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sheetPr codeName="Sheet452">
    <tabColor theme="4"/>
  </sheetPr>
  <dimension ref="A1:B7"/>
  <sheetViews>
    <sheetView workbookViewId="0">
      <selection activeCell="A5" sqref="A5"/>
    </sheetView>
  </sheetViews>
  <sheetFormatPr defaultRowHeight="18" x14ac:dyDescent="0.55000000000000004"/>
  <cols>
    <col min="1" max="1" width="18.25" style="2" bestFit="1" customWidth="1"/>
    <col min="2" max="2" width="51.3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2575</v>
      </c>
    </row>
    <row r="4" spans="1:2" ht="36" customHeight="1" x14ac:dyDescent="0.55000000000000004">
      <c r="A4" s="23" t="s">
        <v>2473</v>
      </c>
      <c r="B4" s="22" t="s">
        <v>2576</v>
      </c>
    </row>
    <row r="5" spans="1:2" ht="36" customHeight="1" x14ac:dyDescent="0.55000000000000004">
      <c r="A5" s="23" t="s">
        <v>2475</v>
      </c>
      <c r="B5" s="22" t="s">
        <v>2577</v>
      </c>
    </row>
    <row r="6" spans="1:2" ht="36" customHeight="1" x14ac:dyDescent="0.55000000000000004">
      <c r="A6" s="23" t="s">
        <v>2950</v>
      </c>
      <c r="B6" s="22" t="s">
        <v>2500</v>
      </c>
    </row>
    <row r="7" spans="1:2" ht="36" customHeight="1" x14ac:dyDescent="0.55000000000000004">
      <c r="A7" s="23" t="s">
        <v>2480</v>
      </c>
      <c r="B7" s="22" t="s">
        <v>2579</v>
      </c>
    </row>
  </sheetData>
  <phoneticPr fontId="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49"/>
  <sheetViews>
    <sheetView topLeftCell="AA202" workbookViewId="0">
      <selection activeCell="AA212" sqref="AA212"/>
    </sheetView>
  </sheetViews>
  <sheetFormatPr defaultRowHeight="18" x14ac:dyDescent="0.55000000000000004"/>
  <cols>
    <col min="1" max="1" width="55.25" style="2" bestFit="1" customWidth="1"/>
    <col min="4" max="4" width="51.33203125" style="2" bestFit="1" customWidth="1"/>
    <col min="5" max="5" width="60.25" style="2" bestFit="1" customWidth="1"/>
    <col min="7" max="7" width="55.25" style="2" bestFit="1" customWidth="1"/>
    <col min="10" max="11" width="12.33203125" style="2" bestFit="1" customWidth="1"/>
    <col min="26" max="26" width="255.58203125" style="2" bestFit="1" customWidth="1"/>
  </cols>
  <sheetData>
    <row r="1" spans="1:27" x14ac:dyDescent="0.55000000000000004">
      <c r="A1" s="23" t="s">
        <v>48</v>
      </c>
      <c r="B1" s="23">
        <f t="shared" ref="B1:B64" si="0">LEN(A1)</f>
        <v>8</v>
      </c>
      <c r="C1" s="23">
        <f t="shared" ref="C1:C64" si="1">IF(B1 &gt; 0, B1 - 2, 0)</f>
        <v>6</v>
      </c>
      <c r="D1" s="23" t="str">
        <f t="shared" ref="D1:D64" si="2">IF(C1 &gt; 0, LEFT(A1, C1), "")</f>
        <v>受注一覧照会</v>
      </c>
      <c r="E1" s="23" t="str">
        <f t="shared" ref="E1:E64" si="3">IF(C1 &gt; 0, "【 "&amp; D1 &amp;" 】" &amp; "画面", "")</f>
        <v>【 受注一覧照会 】画面</v>
      </c>
      <c r="G1" s="23" t="s">
        <v>46</v>
      </c>
      <c r="H1" s="23">
        <f t="shared" ref="H1:H64" si="4">IFERROR(FIND("【", G1, 1), -1)</f>
        <v>-1</v>
      </c>
      <c r="I1" s="23">
        <f t="shared" ref="I1:I64" si="5">IFERROR(FIND("】", G1, 1), -1)</f>
        <v>-1</v>
      </c>
      <c r="J1" s="23" t="str">
        <f t="shared" ref="J1:J64" si="6">IF(H1 &gt; 0, SUBSTITUTE(G1, "【", "&lt;"), G1)</f>
        <v>受注一覧照会</v>
      </c>
      <c r="K1" s="23" t="str">
        <f t="shared" ref="K1:K64" si="7">IF(I1 &gt; 0, SUBSTITUTE(J1, "】", "&gt;"), J1)</f>
        <v>受注一覧照会</v>
      </c>
      <c r="P1" s="23" t="s">
        <v>55</v>
      </c>
      <c r="Q1" s="23">
        <f t="shared" ref="Q1:Q64" si="8">IFERROR(FIND("【", P1, 1), -1)</f>
        <v>-1</v>
      </c>
      <c r="R1" s="23">
        <f t="shared" ref="R1:R64" si="9">IFERROR(FIND("】", P1, 1), -1)</f>
        <v>-1</v>
      </c>
      <c r="S1" s="23" t="str">
        <f t="shared" ref="S1:S64" si="10">IF(Q1 &gt; 0, SUBSTITUTE(P1, "【", "&lt;"), P1)</f>
        <v>受注一覧照会(項目一覧)</v>
      </c>
      <c r="T1" s="23" t="str">
        <f t="shared" ref="T1:T64" si="11">IF(R1 &gt; 0, SUBSTITUTE(S1, "】", "&gt;"), S1)</f>
        <v>受注一覧照会(項目一覧)</v>
      </c>
      <c r="Z1" s="23" t="s">
        <v>47</v>
      </c>
      <c r="AA1" s="23">
        <f t="shared" ref="AA1:AA64" si="12">IFERROR(FIND("画面", Z1, 1), -1)</f>
        <v>-1</v>
      </c>
    </row>
    <row r="2" spans="1:27" x14ac:dyDescent="0.55000000000000004">
      <c r="A2" s="23" t="s">
        <v>59</v>
      </c>
      <c r="B2" s="23">
        <f t="shared" si="0"/>
        <v>11</v>
      </c>
      <c r="C2" s="23">
        <f t="shared" si="1"/>
        <v>9</v>
      </c>
      <c r="D2" s="23" t="str">
        <f t="shared" si="2"/>
        <v>出荷オーダ入力一覧</v>
      </c>
      <c r="E2" s="23" t="str">
        <f t="shared" si="3"/>
        <v>【 出荷オーダ入力一覧 】画面</v>
      </c>
      <c r="G2" s="17" t="s">
        <v>2102</v>
      </c>
      <c r="H2" s="23">
        <f t="shared" si="4"/>
        <v>8</v>
      </c>
      <c r="I2" s="23">
        <f t="shared" si="5"/>
        <v>11</v>
      </c>
      <c r="J2" s="23" t="str">
        <f t="shared" si="6"/>
        <v>出荷オーダ入力&lt;一覧】</v>
      </c>
      <c r="K2" s="23" t="str">
        <f t="shared" si="7"/>
        <v>出荷オーダ入力&lt;一覧&gt;</v>
      </c>
      <c r="P2" s="23" t="s">
        <v>2103</v>
      </c>
      <c r="Q2" s="23">
        <f t="shared" si="8"/>
        <v>8</v>
      </c>
      <c r="R2" s="23">
        <f t="shared" si="9"/>
        <v>11</v>
      </c>
      <c r="S2" s="23" t="str">
        <f t="shared" si="10"/>
        <v>出荷オーダ入力&lt;一覧】(項目一覧)</v>
      </c>
      <c r="T2" s="23" t="str">
        <f t="shared" si="11"/>
        <v>出荷オーダ入力&lt;一覧&gt;(項目一覧)</v>
      </c>
      <c r="U2" s="23"/>
      <c r="Z2" s="23" t="s">
        <v>58</v>
      </c>
      <c r="AA2" s="23">
        <f t="shared" si="12"/>
        <v>-1</v>
      </c>
    </row>
    <row r="3" spans="1:27" x14ac:dyDescent="0.55000000000000004">
      <c r="A3" s="23" t="s">
        <v>69</v>
      </c>
      <c r="B3" s="23">
        <f t="shared" si="0"/>
        <v>14</v>
      </c>
      <c r="C3" s="23">
        <f t="shared" si="1"/>
        <v>12</v>
      </c>
      <c r="D3" s="23" t="str">
        <f t="shared" si="2"/>
        <v>出荷オーダ入力登録･修正</v>
      </c>
      <c r="E3" s="23" t="str">
        <f t="shared" si="3"/>
        <v>【 出荷オーダ入力登録･修正 】画面</v>
      </c>
      <c r="G3" s="17" t="s">
        <v>2104</v>
      </c>
      <c r="H3" s="23">
        <f t="shared" si="4"/>
        <v>8</v>
      </c>
      <c r="I3" s="23">
        <f t="shared" si="5"/>
        <v>14</v>
      </c>
      <c r="J3" s="23" t="str">
        <f t="shared" si="6"/>
        <v>出荷オーダ入力&lt;登録･修正】</v>
      </c>
      <c r="K3" s="23" t="str">
        <f t="shared" si="7"/>
        <v>出荷オーダ入力&lt;登録･修正&gt;</v>
      </c>
      <c r="L3" s="23"/>
      <c r="P3" s="23" t="s">
        <v>2105</v>
      </c>
      <c r="Q3" s="23">
        <f t="shared" si="8"/>
        <v>8</v>
      </c>
      <c r="R3" s="23">
        <f t="shared" si="9"/>
        <v>14</v>
      </c>
      <c r="S3" s="23" t="str">
        <f t="shared" si="10"/>
        <v>出荷オーダ入力&lt;登録･修正】(項目一覧)</v>
      </c>
      <c r="T3" s="23" t="str">
        <f t="shared" si="11"/>
        <v>出荷オーダ入力&lt;登録･修正&gt;(項目一覧)</v>
      </c>
      <c r="U3" s="23"/>
      <c r="Z3" s="23" t="s">
        <v>58</v>
      </c>
      <c r="AA3" s="23">
        <f t="shared" si="12"/>
        <v>-1</v>
      </c>
    </row>
    <row r="4" spans="1:27" x14ac:dyDescent="0.55000000000000004">
      <c r="A4" s="23" t="s">
        <v>77</v>
      </c>
      <c r="B4" s="23">
        <f t="shared" si="0"/>
        <v>14</v>
      </c>
      <c r="C4" s="23">
        <f t="shared" si="1"/>
        <v>12</v>
      </c>
      <c r="D4" s="23" t="str">
        <f t="shared" si="2"/>
        <v>出荷オーダ入力照会･削除</v>
      </c>
      <c r="E4" s="23" t="str">
        <f t="shared" si="3"/>
        <v>【 出荷オーダ入力照会･削除 】画面</v>
      </c>
      <c r="G4" s="17" t="s">
        <v>2106</v>
      </c>
      <c r="H4" s="23">
        <f t="shared" si="4"/>
        <v>8</v>
      </c>
      <c r="I4" s="23">
        <f t="shared" si="5"/>
        <v>14</v>
      </c>
      <c r="J4" s="23" t="str">
        <f t="shared" si="6"/>
        <v>出荷オーダ入力&lt;照会･削除】</v>
      </c>
      <c r="K4" s="23" t="str">
        <f t="shared" si="7"/>
        <v>出荷オーダ入力&lt;照会･削除&gt;</v>
      </c>
      <c r="L4" s="23"/>
      <c r="P4" s="23" t="s">
        <v>2107</v>
      </c>
      <c r="Q4" s="23">
        <f t="shared" si="8"/>
        <v>8</v>
      </c>
      <c r="R4" s="23">
        <f t="shared" si="9"/>
        <v>14</v>
      </c>
      <c r="S4" s="23" t="str">
        <f t="shared" si="10"/>
        <v>出荷オーダ入力&lt;照会･削除】(項目一覧)</v>
      </c>
      <c r="T4" s="23" t="str">
        <f t="shared" si="11"/>
        <v>出荷オーダ入力&lt;照会･削除&gt;(項目一覧)</v>
      </c>
      <c r="U4" s="23"/>
      <c r="Z4" s="23" t="s">
        <v>58</v>
      </c>
      <c r="AA4" s="23">
        <f t="shared" si="12"/>
        <v>-1</v>
      </c>
    </row>
    <row r="5" spans="1:27" x14ac:dyDescent="0.55000000000000004">
      <c r="A5" s="23" t="s">
        <v>86</v>
      </c>
      <c r="B5" s="23">
        <f t="shared" si="0"/>
        <v>8</v>
      </c>
      <c r="C5" s="23">
        <f t="shared" si="1"/>
        <v>6</v>
      </c>
      <c r="D5" s="23" t="str">
        <f t="shared" si="2"/>
        <v>出荷伝票発行</v>
      </c>
      <c r="E5" s="23" t="str">
        <f t="shared" si="3"/>
        <v>【 出荷伝票発行 】画面</v>
      </c>
      <c r="G5" s="17" t="s">
        <v>84</v>
      </c>
      <c r="H5" s="23">
        <f t="shared" si="4"/>
        <v>-1</v>
      </c>
      <c r="I5" s="23">
        <f t="shared" si="5"/>
        <v>-1</v>
      </c>
      <c r="J5" s="23" t="str">
        <f t="shared" si="6"/>
        <v>出荷伝票発行</v>
      </c>
      <c r="K5" s="23" t="str">
        <f t="shared" si="7"/>
        <v>出荷伝票発行</v>
      </c>
      <c r="L5" s="23"/>
      <c r="P5" s="23" t="s">
        <v>90</v>
      </c>
      <c r="Q5" s="23">
        <f t="shared" si="8"/>
        <v>-1</v>
      </c>
      <c r="R5" s="23">
        <f t="shared" si="9"/>
        <v>-1</v>
      </c>
      <c r="S5" s="23" t="str">
        <f t="shared" si="10"/>
        <v>出荷伝票発行(項目一覧)</v>
      </c>
      <c r="T5" s="23" t="str">
        <f t="shared" si="11"/>
        <v>出荷伝票発行(項目一覧)</v>
      </c>
      <c r="U5" s="23"/>
      <c r="Z5" s="23" t="s">
        <v>85</v>
      </c>
      <c r="AA5" s="23">
        <f t="shared" si="12"/>
        <v>-1</v>
      </c>
    </row>
    <row r="6" spans="1:27" x14ac:dyDescent="0.55000000000000004">
      <c r="A6" s="23" t="s">
        <v>94</v>
      </c>
      <c r="B6" s="23">
        <f t="shared" si="0"/>
        <v>8</v>
      </c>
      <c r="C6" s="23">
        <f t="shared" si="1"/>
        <v>6</v>
      </c>
      <c r="D6" s="23" t="str">
        <f t="shared" si="2"/>
        <v>出荷日報出力</v>
      </c>
      <c r="E6" s="23" t="str">
        <f t="shared" si="3"/>
        <v>【 出荷日報出力 】画面</v>
      </c>
      <c r="G6" s="23" t="s">
        <v>92</v>
      </c>
      <c r="H6" s="23">
        <f t="shared" si="4"/>
        <v>-1</v>
      </c>
      <c r="I6" s="23">
        <f t="shared" si="5"/>
        <v>-1</v>
      </c>
      <c r="J6" s="23" t="str">
        <f t="shared" si="6"/>
        <v>出荷日報出力</v>
      </c>
      <c r="K6" s="23" t="str">
        <f t="shared" si="7"/>
        <v>出荷日報出力</v>
      </c>
      <c r="L6" s="23"/>
      <c r="P6" s="23" t="s">
        <v>98</v>
      </c>
      <c r="Q6" s="23">
        <f t="shared" si="8"/>
        <v>-1</v>
      </c>
      <c r="R6" s="23">
        <f t="shared" si="9"/>
        <v>-1</v>
      </c>
      <c r="S6" s="23" t="str">
        <f t="shared" si="10"/>
        <v>出荷日報出力(項目一覧)</v>
      </c>
      <c r="T6" s="23" t="str">
        <f t="shared" si="11"/>
        <v>出荷日報出力(項目一覧)</v>
      </c>
      <c r="U6" s="23"/>
      <c r="Z6" s="23" t="s">
        <v>93</v>
      </c>
      <c r="AA6" s="23">
        <f t="shared" si="12"/>
        <v>-1</v>
      </c>
    </row>
    <row r="7" spans="1:27" x14ac:dyDescent="0.55000000000000004">
      <c r="A7" s="23" t="s">
        <v>102</v>
      </c>
      <c r="B7" s="23">
        <f t="shared" si="0"/>
        <v>13</v>
      </c>
      <c r="C7" s="23">
        <f t="shared" si="1"/>
        <v>11</v>
      </c>
      <c r="D7" s="23" t="str">
        <f t="shared" si="2"/>
        <v>出荷伝票照会・取消一覧</v>
      </c>
      <c r="E7" s="23" t="str">
        <f t="shared" si="3"/>
        <v>【 出荷伝票照会・取消一覧 】画面</v>
      </c>
      <c r="G7" s="23" t="s">
        <v>2108</v>
      </c>
      <c r="H7" s="23">
        <f t="shared" si="4"/>
        <v>10</v>
      </c>
      <c r="I7" s="23">
        <f t="shared" si="5"/>
        <v>13</v>
      </c>
      <c r="J7" s="23" t="str">
        <f t="shared" si="6"/>
        <v>出荷伝票照会・取消&lt;一覧】</v>
      </c>
      <c r="K7" s="23" t="str">
        <f t="shared" si="7"/>
        <v>出荷伝票照会・取消&lt;一覧&gt;</v>
      </c>
      <c r="L7" s="23"/>
      <c r="P7" s="23" t="s">
        <v>2109</v>
      </c>
      <c r="Q7" s="23">
        <f t="shared" si="8"/>
        <v>10</v>
      </c>
      <c r="R7" s="23">
        <f t="shared" si="9"/>
        <v>13</v>
      </c>
      <c r="S7" s="23" t="str">
        <f t="shared" si="10"/>
        <v>出荷伝票照会・取消&lt;一覧】(項目一覧)</v>
      </c>
      <c r="T7" s="23" t="str">
        <f t="shared" si="11"/>
        <v>出荷伝票照会・取消&lt;一覧&gt;(項目一覧)</v>
      </c>
      <c r="U7" s="23"/>
      <c r="Z7" s="23" t="s">
        <v>101</v>
      </c>
      <c r="AA7" s="23">
        <f t="shared" si="12"/>
        <v>-1</v>
      </c>
    </row>
    <row r="8" spans="1:27" x14ac:dyDescent="0.55000000000000004">
      <c r="A8" s="23" t="s">
        <v>113</v>
      </c>
      <c r="B8" s="23">
        <f t="shared" si="0"/>
        <v>13</v>
      </c>
      <c r="C8" s="23">
        <f t="shared" si="1"/>
        <v>11</v>
      </c>
      <c r="D8" s="23" t="str">
        <f t="shared" si="2"/>
        <v>出荷伝票照会・取消照会</v>
      </c>
      <c r="E8" s="23" t="str">
        <f t="shared" si="3"/>
        <v>【 出荷伝票照会・取消照会 】画面</v>
      </c>
      <c r="G8" s="23" t="s">
        <v>2110</v>
      </c>
      <c r="H8" s="23">
        <f t="shared" si="4"/>
        <v>10</v>
      </c>
      <c r="I8" s="23">
        <f t="shared" si="5"/>
        <v>13</v>
      </c>
      <c r="J8" s="23" t="str">
        <f t="shared" si="6"/>
        <v>出荷伝票照会・取消&lt;照会】</v>
      </c>
      <c r="K8" s="23" t="str">
        <f t="shared" si="7"/>
        <v>出荷伝票照会・取消&lt;照会&gt;</v>
      </c>
      <c r="L8" s="23"/>
      <c r="P8" s="23" t="s">
        <v>2111</v>
      </c>
      <c r="Q8" s="23">
        <f t="shared" si="8"/>
        <v>10</v>
      </c>
      <c r="R8" s="23">
        <f t="shared" si="9"/>
        <v>13</v>
      </c>
      <c r="S8" s="23" t="str">
        <f t="shared" si="10"/>
        <v>出荷伝票照会・取消&lt;照会】(項目一覧)</v>
      </c>
      <c r="T8" s="23" t="str">
        <f t="shared" si="11"/>
        <v>出荷伝票照会・取消&lt;照会&gt;(項目一覧)</v>
      </c>
      <c r="U8" s="23"/>
      <c r="Z8" s="23" t="s">
        <v>101</v>
      </c>
      <c r="AA8" s="23">
        <f t="shared" si="12"/>
        <v>-1</v>
      </c>
    </row>
    <row r="9" spans="1:27" x14ac:dyDescent="0.55000000000000004">
      <c r="A9" s="23" t="s">
        <v>120</v>
      </c>
      <c r="B9" s="23">
        <f t="shared" si="0"/>
        <v>9</v>
      </c>
      <c r="C9" s="23">
        <f t="shared" si="1"/>
        <v>7</v>
      </c>
      <c r="D9" s="23" t="str">
        <f t="shared" si="2"/>
        <v>出荷仮伝票発行</v>
      </c>
      <c r="E9" s="23" t="str">
        <f t="shared" si="3"/>
        <v>【 出荷仮伝票発行 】画面</v>
      </c>
      <c r="G9" s="23" t="s">
        <v>118</v>
      </c>
      <c r="H9" s="23">
        <f t="shared" si="4"/>
        <v>-1</v>
      </c>
      <c r="I9" s="23">
        <f t="shared" si="5"/>
        <v>-1</v>
      </c>
      <c r="J9" s="23" t="str">
        <f t="shared" si="6"/>
        <v>出荷仮伝票発行</v>
      </c>
      <c r="K9" s="23" t="str">
        <f t="shared" si="7"/>
        <v>出荷仮伝票発行</v>
      </c>
      <c r="L9" s="23"/>
      <c r="P9" s="23" t="s">
        <v>124</v>
      </c>
      <c r="Q9" s="23">
        <f t="shared" si="8"/>
        <v>-1</v>
      </c>
      <c r="R9" s="23">
        <f t="shared" si="9"/>
        <v>-1</v>
      </c>
      <c r="S9" s="23" t="str">
        <f t="shared" si="10"/>
        <v>出荷仮伝票発行(項目一覧)</v>
      </c>
      <c r="T9" s="23" t="str">
        <f t="shared" si="11"/>
        <v>出荷仮伝票発行(項目一覧)</v>
      </c>
      <c r="U9" s="23"/>
      <c r="Z9" s="23" t="s">
        <v>119</v>
      </c>
      <c r="AA9" s="23">
        <f t="shared" si="12"/>
        <v>-1</v>
      </c>
    </row>
    <row r="10" spans="1:27" x14ac:dyDescent="0.55000000000000004">
      <c r="A10" s="23" t="s">
        <v>128</v>
      </c>
      <c r="B10" s="23">
        <f t="shared" si="0"/>
        <v>14</v>
      </c>
      <c r="C10" s="23">
        <f t="shared" si="1"/>
        <v>12</v>
      </c>
      <c r="D10" s="23" t="str">
        <f t="shared" si="2"/>
        <v>出荷仮伝票照会・確定一覧</v>
      </c>
      <c r="E10" s="23" t="str">
        <f t="shared" si="3"/>
        <v>【 出荷仮伝票照会・確定一覧 】画面</v>
      </c>
      <c r="G10" s="23" t="s">
        <v>2112</v>
      </c>
      <c r="H10" s="23">
        <f t="shared" si="4"/>
        <v>11</v>
      </c>
      <c r="I10" s="23">
        <f t="shared" si="5"/>
        <v>14</v>
      </c>
      <c r="J10" s="23" t="str">
        <f t="shared" si="6"/>
        <v>出荷仮伝票照会・確定&lt;一覧】</v>
      </c>
      <c r="K10" s="23" t="str">
        <f t="shared" si="7"/>
        <v>出荷仮伝票照会・確定&lt;一覧&gt;</v>
      </c>
      <c r="L10" s="23"/>
      <c r="P10" s="23" t="s">
        <v>2113</v>
      </c>
      <c r="Q10" s="23">
        <f t="shared" si="8"/>
        <v>11</v>
      </c>
      <c r="R10" s="23">
        <f t="shared" si="9"/>
        <v>14</v>
      </c>
      <c r="S10" s="23" t="str">
        <f t="shared" si="10"/>
        <v>出荷仮伝票照会・確定&lt;一覧】(項目一覧)</v>
      </c>
      <c r="T10" s="23" t="str">
        <f t="shared" si="11"/>
        <v>出荷仮伝票照会・確定&lt;一覧&gt;(項目一覧)</v>
      </c>
      <c r="U10" s="23"/>
      <c r="Z10" s="23" t="s">
        <v>127</v>
      </c>
      <c r="AA10" s="23">
        <f t="shared" si="12"/>
        <v>-1</v>
      </c>
    </row>
    <row r="11" spans="1:27" x14ac:dyDescent="0.55000000000000004">
      <c r="A11" s="23" t="s">
        <v>135</v>
      </c>
      <c r="B11" s="23">
        <f t="shared" si="0"/>
        <v>14</v>
      </c>
      <c r="C11" s="23">
        <f t="shared" si="1"/>
        <v>12</v>
      </c>
      <c r="D11" s="23" t="str">
        <f t="shared" si="2"/>
        <v>出荷仮伝票照会・確定確定</v>
      </c>
      <c r="E11" s="23" t="str">
        <f t="shared" si="3"/>
        <v>【 出荷仮伝票照会・確定確定 】画面</v>
      </c>
      <c r="G11" s="23" t="s">
        <v>2114</v>
      </c>
      <c r="H11" s="23">
        <f t="shared" si="4"/>
        <v>11</v>
      </c>
      <c r="I11" s="23">
        <f t="shared" si="5"/>
        <v>14</v>
      </c>
      <c r="J11" s="23" t="str">
        <f t="shared" si="6"/>
        <v>出荷仮伝票照会・確定&lt;確定】</v>
      </c>
      <c r="K11" s="23" t="str">
        <f t="shared" si="7"/>
        <v>出荷仮伝票照会・確定&lt;確定&gt;</v>
      </c>
      <c r="L11" s="23"/>
      <c r="P11" s="23" t="s">
        <v>2115</v>
      </c>
      <c r="Q11" s="23">
        <f t="shared" si="8"/>
        <v>11</v>
      </c>
      <c r="R11" s="23">
        <f t="shared" si="9"/>
        <v>14</v>
      </c>
      <c r="S11" s="23" t="str">
        <f t="shared" si="10"/>
        <v>出荷仮伝票照会・確定&lt;確定】(項目一覧)</v>
      </c>
      <c r="T11" s="23" t="str">
        <f t="shared" si="11"/>
        <v>出荷仮伝票照会・確定&lt;確定&gt;(項目一覧)</v>
      </c>
      <c r="U11" s="23"/>
      <c r="Z11" s="23" t="s">
        <v>127</v>
      </c>
      <c r="AA11" s="23">
        <f t="shared" si="12"/>
        <v>-1</v>
      </c>
    </row>
    <row r="12" spans="1:27" x14ac:dyDescent="0.55000000000000004">
      <c r="A12" s="23" t="s">
        <v>145</v>
      </c>
      <c r="B12" s="23">
        <f t="shared" si="0"/>
        <v>14</v>
      </c>
      <c r="C12" s="23">
        <f t="shared" si="1"/>
        <v>12</v>
      </c>
      <c r="D12" s="23" t="str">
        <f t="shared" si="2"/>
        <v>出荷仮伝票照会・確定照会</v>
      </c>
      <c r="E12" s="23" t="str">
        <f t="shared" si="3"/>
        <v>【 出荷仮伝票照会・確定照会 】画面</v>
      </c>
      <c r="G12" s="23" t="s">
        <v>2116</v>
      </c>
      <c r="H12" s="23">
        <f t="shared" si="4"/>
        <v>11</v>
      </c>
      <c r="I12" s="23">
        <f t="shared" si="5"/>
        <v>14</v>
      </c>
      <c r="J12" s="23" t="str">
        <f t="shared" si="6"/>
        <v>出荷仮伝票照会・確定&lt;照会】</v>
      </c>
      <c r="K12" s="23" t="str">
        <f t="shared" si="7"/>
        <v>出荷仮伝票照会・確定&lt;照会&gt;</v>
      </c>
      <c r="L12" s="23"/>
      <c r="P12" s="23" t="s">
        <v>2117</v>
      </c>
      <c r="Q12" s="23">
        <f t="shared" si="8"/>
        <v>11</v>
      </c>
      <c r="R12" s="23">
        <f t="shared" si="9"/>
        <v>14</v>
      </c>
      <c r="S12" s="23" t="str">
        <f t="shared" si="10"/>
        <v>出荷仮伝票照会・確定&lt;照会】(項目一覧)</v>
      </c>
      <c r="T12" s="23" t="str">
        <f t="shared" si="11"/>
        <v>出荷仮伝票照会・確定&lt;照会&gt;(項目一覧)</v>
      </c>
      <c r="U12" s="23"/>
      <c r="Z12" s="23" t="s">
        <v>127</v>
      </c>
      <c r="AA12" s="23">
        <f t="shared" si="12"/>
        <v>-1</v>
      </c>
    </row>
    <row r="13" spans="1:27" x14ac:dyDescent="0.55000000000000004">
      <c r="A13" s="23" t="s">
        <v>153</v>
      </c>
      <c r="B13" s="23">
        <f t="shared" si="0"/>
        <v>10</v>
      </c>
      <c r="C13" s="23">
        <f t="shared" si="1"/>
        <v>8</v>
      </c>
      <c r="D13" s="23" t="str">
        <f t="shared" si="2"/>
        <v>出荷取消一覧照会</v>
      </c>
      <c r="E13" s="23" t="str">
        <f t="shared" si="3"/>
        <v>【 出荷取消一覧照会 】画面</v>
      </c>
      <c r="G13" s="23" t="s">
        <v>151</v>
      </c>
      <c r="H13" s="23">
        <f t="shared" si="4"/>
        <v>-1</v>
      </c>
      <c r="I13" s="23">
        <f t="shared" si="5"/>
        <v>-1</v>
      </c>
      <c r="J13" s="23" t="str">
        <f t="shared" si="6"/>
        <v>出荷取消一覧照会</v>
      </c>
      <c r="K13" s="23" t="str">
        <f t="shared" si="7"/>
        <v>出荷取消一覧照会</v>
      </c>
      <c r="L13" s="23"/>
      <c r="P13" s="23" t="s">
        <v>157</v>
      </c>
      <c r="Q13" s="23">
        <f t="shared" si="8"/>
        <v>-1</v>
      </c>
      <c r="R13" s="23">
        <f t="shared" si="9"/>
        <v>-1</v>
      </c>
      <c r="S13" s="23" t="str">
        <f t="shared" si="10"/>
        <v>出荷取消一覧照会(項目一覧)</v>
      </c>
      <c r="T13" s="23" t="str">
        <f t="shared" si="11"/>
        <v>出荷取消一覧照会(項目一覧)</v>
      </c>
      <c r="U13" s="23"/>
      <c r="Z13" s="23" t="s">
        <v>152</v>
      </c>
      <c r="AA13" s="23">
        <f t="shared" si="12"/>
        <v>-1</v>
      </c>
    </row>
    <row r="14" spans="1:27" x14ac:dyDescent="0.55000000000000004">
      <c r="A14" s="23" t="s">
        <v>161</v>
      </c>
      <c r="B14" s="23">
        <f t="shared" si="0"/>
        <v>12</v>
      </c>
      <c r="C14" s="23">
        <f t="shared" si="1"/>
        <v>10</v>
      </c>
      <c r="D14" s="23" t="str">
        <f t="shared" si="2"/>
        <v>日次処理実行指示指示</v>
      </c>
      <c r="E14" s="23" t="str">
        <f t="shared" si="3"/>
        <v>【 日次処理実行指示指示 】画面</v>
      </c>
      <c r="G14" s="23" t="s">
        <v>2118</v>
      </c>
      <c r="H14" s="23">
        <f t="shared" si="4"/>
        <v>9</v>
      </c>
      <c r="I14" s="23">
        <f t="shared" si="5"/>
        <v>12</v>
      </c>
      <c r="J14" s="23" t="str">
        <f t="shared" si="6"/>
        <v>日次処理実行指示&lt;指示】</v>
      </c>
      <c r="K14" s="23" t="str">
        <f t="shared" si="7"/>
        <v>日次処理実行指示&lt;指示&gt;</v>
      </c>
      <c r="L14" s="23"/>
      <c r="P14" s="23" t="s">
        <v>2119</v>
      </c>
      <c r="Q14" s="23">
        <f t="shared" si="8"/>
        <v>9</v>
      </c>
      <c r="R14" s="23">
        <f t="shared" si="9"/>
        <v>12</v>
      </c>
      <c r="S14" s="23" t="str">
        <f t="shared" si="10"/>
        <v>日次処理実行指示&lt;指示】(項目一覧)</v>
      </c>
      <c r="T14" s="23" t="str">
        <f t="shared" si="11"/>
        <v>日次処理実行指示&lt;指示&gt;(項目一覧)</v>
      </c>
      <c r="U14" s="23"/>
      <c r="Z14" s="23" t="s">
        <v>160</v>
      </c>
      <c r="AA14" s="23">
        <f t="shared" si="12"/>
        <v>-1</v>
      </c>
    </row>
    <row r="15" spans="1:27" x14ac:dyDescent="0.55000000000000004">
      <c r="A15" s="23" t="s">
        <v>168</v>
      </c>
      <c r="B15" s="23">
        <f t="shared" si="0"/>
        <v>12</v>
      </c>
      <c r="C15" s="23">
        <f t="shared" si="1"/>
        <v>10</v>
      </c>
      <c r="D15" s="23" t="str">
        <f t="shared" si="2"/>
        <v>日次処理実行指示一覧</v>
      </c>
      <c r="E15" s="23" t="str">
        <f t="shared" si="3"/>
        <v>【 日次処理実行指示一覧 】画面</v>
      </c>
      <c r="G15" s="23" t="s">
        <v>2120</v>
      </c>
      <c r="H15" s="23">
        <f t="shared" si="4"/>
        <v>9</v>
      </c>
      <c r="I15" s="23">
        <f t="shared" si="5"/>
        <v>12</v>
      </c>
      <c r="J15" s="23" t="str">
        <f t="shared" si="6"/>
        <v>日次処理実行指示&lt;一覧】</v>
      </c>
      <c r="K15" s="23" t="str">
        <f t="shared" si="7"/>
        <v>日次処理実行指示&lt;一覧&gt;</v>
      </c>
      <c r="L15" s="23"/>
      <c r="P15" s="23" t="s">
        <v>2121</v>
      </c>
      <c r="Q15" s="23">
        <f t="shared" si="8"/>
        <v>9</v>
      </c>
      <c r="R15" s="23">
        <f t="shared" si="9"/>
        <v>12</v>
      </c>
      <c r="S15" s="23" t="str">
        <f t="shared" si="10"/>
        <v>日次処理実行指示&lt;一覧】(項目一覧)</v>
      </c>
      <c r="T15" s="23" t="str">
        <f t="shared" si="11"/>
        <v>日次処理実行指示&lt;一覧&gt;(項目一覧)</v>
      </c>
      <c r="U15" s="23"/>
      <c r="Z15" s="23" t="s">
        <v>160</v>
      </c>
      <c r="AA15" s="23">
        <f t="shared" si="12"/>
        <v>-1</v>
      </c>
    </row>
    <row r="16" spans="1:27" x14ac:dyDescent="0.55000000000000004">
      <c r="A16" s="23" t="s">
        <v>176</v>
      </c>
      <c r="B16" s="23">
        <f t="shared" si="0"/>
        <v>10</v>
      </c>
      <c r="C16" s="23">
        <f t="shared" si="1"/>
        <v>8</v>
      </c>
      <c r="D16" s="23" t="str">
        <f t="shared" si="2"/>
        <v>数量速報入力一覧</v>
      </c>
      <c r="E16" s="23" t="str">
        <f t="shared" si="3"/>
        <v>【 数量速報入力一覧 】画面</v>
      </c>
      <c r="G16" s="23" t="s">
        <v>2122</v>
      </c>
      <c r="H16" s="23">
        <f t="shared" si="4"/>
        <v>7</v>
      </c>
      <c r="I16" s="23">
        <f t="shared" si="5"/>
        <v>10</v>
      </c>
      <c r="J16" s="23" t="str">
        <f t="shared" si="6"/>
        <v>数量速報入力&lt;一覧】</v>
      </c>
      <c r="K16" s="23" t="str">
        <f t="shared" si="7"/>
        <v>数量速報入力&lt;一覧&gt;</v>
      </c>
      <c r="L16" s="23"/>
      <c r="P16" s="23" t="s">
        <v>2123</v>
      </c>
      <c r="Q16" s="23">
        <f t="shared" si="8"/>
        <v>7</v>
      </c>
      <c r="R16" s="23">
        <f t="shared" si="9"/>
        <v>10</v>
      </c>
      <c r="S16" s="23" t="str">
        <f t="shared" si="10"/>
        <v>数量速報入力&lt;一覧】(項目一覧)</v>
      </c>
      <c r="T16" s="23" t="str">
        <f t="shared" si="11"/>
        <v>数量速報入力&lt;一覧&gt;(項目一覧)</v>
      </c>
      <c r="U16" s="23"/>
      <c r="Z16" s="23" t="s">
        <v>175</v>
      </c>
      <c r="AA16" s="23">
        <f t="shared" si="12"/>
        <v>-1</v>
      </c>
    </row>
    <row r="17" spans="1:27" x14ac:dyDescent="0.55000000000000004">
      <c r="A17" s="23" t="s">
        <v>183</v>
      </c>
      <c r="B17" s="23">
        <f t="shared" si="0"/>
        <v>13</v>
      </c>
      <c r="C17" s="23">
        <f t="shared" si="1"/>
        <v>11</v>
      </c>
      <c r="D17" s="23" t="str">
        <f t="shared" si="2"/>
        <v>数量速報入力登録･修正</v>
      </c>
      <c r="E17" s="23" t="str">
        <f t="shared" si="3"/>
        <v>【 数量速報入力登録･修正 】画面</v>
      </c>
      <c r="G17" s="23" t="s">
        <v>2124</v>
      </c>
      <c r="H17" s="23">
        <f t="shared" si="4"/>
        <v>7</v>
      </c>
      <c r="I17" s="23">
        <f t="shared" si="5"/>
        <v>13</v>
      </c>
      <c r="J17" s="23" t="str">
        <f t="shared" si="6"/>
        <v>数量速報入力&lt;登録･修正】</v>
      </c>
      <c r="K17" s="23" t="str">
        <f t="shared" si="7"/>
        <v>数量速報入力&lt;登録･修正&gt;</v>
      </c>
      <c r="L17" s="23"/>
      <c r="P17" s="23" t="s">
        <v>2125</v>
      </c>
      <c r="Q17" s="23">
        <f t="shared" si="8"/>
        <v>7</v>
      </c>
      <c r="R17" s="23">
        <f t="shared" si="9"/>
        <v>13</v>
      </c>
      <c r="S17" s="23" t="str">
        <f t="shared" si="10"/>
        <v>数量速報入力&lt;登録･修正】(項目一覧)</v>
      </c>
      <c r="T17" s="23" t="str">
        <f t="shared" si="11"/>
        <v>数量速報入力&lt;登録･修正&gt;(項目一覧)</v>
      </c>
      <c r="U17" s="23"/>
      <c r="Z17" s="23" t="s">
        <v>175</v>
      </c>
      <c r="AA17" s="23">
        <f t="shared" si="12"/>
        <v>-1</v>
      </c>
    </row>
    <row r="18" spans="1:27" x14ac:dyDescent="0.55000000000000004">
      <c r="A18" s="23" t="s">
        <v>191</v>
      </c>
      <c r="B18" s="23">
        <f t="shared" si="0"/>
        <v>13</v>
      </c>
      <c r="C18" s="23">
        <f t="shared" si="1"/>
        <v>11</v>
      </c>
      <c r="D18" s="23" t="str">
        <f t="shared" si="2"/>
        <v>数量速報入力照会･削除</v>
      </c>
      <c r="E18" s="23" t="str">
        <f t="shared" si="3"/>
        <v>【 数量速報入力照会･削除 】画面</v>
      </c>
      <c r="G18" s="23" t="s">
        <v>2126</v>
      </c>
      <c r="H18" s="23">
        <f t="shared" si="4"/>
        <v>7</v>
      </c>
      <c r="I18" s="23">
        <f t="shared" si="5"/>
        <v>13</v>
      </c>
      <c r="J18" s="23" t="str">
        <f t="shared" si="6"/>
        <v>数量速報入力&lt;照会･削除】</v>
      </c>
      <c r="K18" s="23" t="str">
        <f t="shared" si="7"/>
        <v>数量速報入力&lt;照会･削除&gt;</v>
      </c>
      <c r="L18" s="23"/>
      <c r="P18" s="23" t="s">
        <v>2127</v>
      </c>
      <c r="Q18" s="23">
        <f t="shared" si="8"/>
        <v>7</v>
      </c>
      <c r="R18" s="23">
        <f t="shared" si="9"/>
        <v>13</v>
      </c>
      <c r="S18" s="23" t="str">
        <f t="shared" si="10"/>
        <v>数量速報入力&lt;照会･削除】(項目一覧)</v>
      </c>
      <c r="T18" s="23" t="str">
        <f t="shared" si="11"/>
        <v>数量速報入力&lt;照会･削除&gt;(項目一覧)</v>
      </c>
      <c r="U18" s="23"/>
      <c r="Z18" s="23" t="s">
        <v>175</v>
      </c>
      <c r="AA18" s="23">
        <f t="shared" si="12"/>
        <v>-1</v>
      </c>
    </row>
    <row r="19" spans="1:27" x14ac:dyDescent="0.55000000000000004">
      <c r="A19" s="23" t="s">
        <v>200</v>
      </c>
      <c r="B19" s="23">
        <f t="shared" si="0"/>
        <v>10</v>
      </c>
      <c r="C19" s="23">
        <f t="shared" si="1"/>
        <v>8</v>
      </c>
      <c r="D19" s="23" t="str">
        <f t="shared" si="2"/>
        <v>数量速報一覧照会</v>
      </c>
      <c r="E19" s="23" t="str">
        <f t="shared" si="3"/>
        <v>【 数量速報一覧照会 】画面</v>
      </c>
      <c r="G19" s="23" t="s">
        <v>198</v>
      </c>
      <c r="H19" s="23">
        <f t="shared" si="4"/>
        <v>-1</v>
      </c>
      <c r="I19" s="23">
        <f t="shared" si="5"/>
        <v>-1</v>
      </c>
      <c r="J19" s="23" t="str">
        <f t="shared" si="6"/>
        <v>数量速報一覧照会</v>
      </c>
      <c r="K19" s="23" t="str">
        <f t="shared" si="7"/>
        <v>数量速報一覧照会</v>
      </c>
      <c r="L19" s="23"/>
      <c r="P19" s="23" t="s">
        <v>204</v>
      </c>
      <c r="Q19" s="23">
        <f t="shared" si="8"/>
        <v>-1</v>
      </c>
      <c r="R19" s="23">
        <f t="shared" si="9"/>
        <v>-1</v>
      </c>
      <c r="S19" s="23" t="str">
        <f t="shared" si="10"/>
        <v>数量速報一覧照会(項目一覧)</v>
      </c>
      <c r="T19" s="23" t="str">
        <f t="shared" si="11"/>
        <v>数量速報一覧照会(項目一覧)</v>
      </c>
      <c r="U19" s="23"/>
      <c r="Z19" s="23" t="s">
        <v>199</v>
      </c>
      <c r="AA19" s="23">
        <f t="shared" si="12"/>
        <v>-1</v>
      </c>
    </row>
    <row r="20" spans="1:27" x14ac:dyDescent="0.55000000000000004">
      <c r="A20" s="23" t="s">
        <v>209</v>
      </c>
      <c r="B20" s="23">
        <f t="shared" si="0"/>
        <v>10</v>
      </c>
      <c r="C20" s="23">
        <f t="shared" si="1"/>
        <v>8</v>
      </c>
      <c r="D20" s="23" t="str">
        <f t="shared" si="2"/>
        <v>代理出荷入力一覧</v>
      </c>
      <c r="E20" s="23" t="str">
        <f t="shared" si="3"/>
        <v>【 代理出荷入力一覧 】画面</v>
      </c>
      <c r="G20" s="17" t="s">
        <v>2128</v>
      </c>
      <c r="H20" s="23">
        <f t="shared" si="4"/>
        <v>7</v>
      </c>
      <c r="I20" s="23">
        <f t="shared" si="5"/>
        <v>10</v>
      </c>
      <c r="J20" s="23" t="str">
        <f t="shared" si="6"/>
        <v>代理出荷入力&lt;一覧】</v>
      </c>
      <c r="K20" s="23" t="str">
        <f t="shared" si="7"/>
        <v>代理出荷入力&lt;一覧&gt;</v>
      </c>
      <c r="L20" s="23"/>
      <c r="P20" s="23" t="s">
        <v>2129</v>
      </c>
      <c r="Q20" s="23">
        <f t="shared" si="8"/>
        <v>7</v>
      </c>
      <c r="R20" s="23">
        <f t="shared" si="9"/>
        <v>10</v>
      </c>
      <c r="S20" s="23" t="str">
        <f t="shared" si="10"/>
        <v>代理出荷入力&lt;一覧】(項目一覧)</v>
      </c>
      <c r="T20" s="23" t="str">
        <f t="shared" si="11"/>
        <v>代理出荷入力&lt;一覧&gt;(項目一覧)</v>
      </c>
      <c r="U20" s="23"/>
      <c r="Z20" s="23" t="s">
        <v>208</v>
      </c>
      <c r="AA20" s="23">
        <f t="shared" si="12"/>
        <v>-1</v>
      </c>
    </row>
    <row r="21" spans="1:27" x14ac:dyDescent="0.55000000000000004">
      <c r="A21" s="23" t="s">
        <v>218</v>
      </c>
      <c r="B21" s="23">
        <f t="shared" si="0"/>
        <v>10</v>
      </c>
      <c r="C21" s="23">
        <f t="shared" si="1"/>
        <v>8</v>
      </c>
      <c r="D21" s="23" t="str">
        <f t="shared" si="2"/>
        <v>代理出荷入力修正</v>
      </c>
      <c r="E21" s="23" t="str">
        <f t="shared" si="3"/>
        <v>【 代理出荷入力修正 】画面</v>
      </c>
      <c r="G21" s="17" t="s">
        <v>2130</v>
      </c>
      <c r="H21" s="23">
        <f t="shared" si="4"/>
        <v>7</v>
      </c>
      <c r="I21" s="23">
        <f t="shared" si="5"/>
        <v>10</v>
      </c>
      <c r="J21" s="23" t="str">
        <f t="shared" si="6"/>
        <v>代理出荷入力&lt;修正】</v>
      </c>
      <c r="K21" s="23" t="str">
        <f t="shared" si="7"/>
        <v>代理出荷入力&lt;修正&gt;</v>
      </c>
      <c r="L21" s="23"/>
      <c r="P21" s="23" t="s">
        <v>2131</v>
      </c>
      <c r="Q21" s="23">
        <f t="shared" si="8"/>
        <v>7</v>
      </c>
      <c r="R21" s="23">
        <f t="shared" si="9"/>
        <v>10</v>
      </c>
      <c r="S21" s="23" t="str">
        <f t="shared" si="10"/>
        <v>代理出荷入力&lt;修正】(項目一覧)</v>
      </c>
      <c r="T21" s="23" t="str">
        <f t="shared" si="11"/>
        <v>代理出荷入力&lt;修正&gt;(項目一覧)</v>
      </c>
      <c r="U21" s="23"/>
      <c r="Z21" s="23" t="s">
        <v>208</v>
      </c>
      <c r="AA21" s="23">
        <f t="shared" si="12"/>
        <v>-1</v>
      </c>
    </row>
    <row r="22" spans="1:27" x14ac:dyDescent="0.55000000000000004">
      <c r="A22" s="23" t="s">
        <v>226</v>
      </c>
      <c r="B22" s="23">
        <f t="shared" si="0"/>
        <v>13</v>
      </c>
      <c r="C22" s="23">
        <f t="shared" si="1"/>
        <v>11</v>
      </c>
      <c r="D22" s="23" t="str">
        <f t="shared" si="2"/>
        <v>代理出荷入力照会･削除</v>
      </c>
      <c r="E22" s="23" t="str">
        <f t="shared" si="3"/>
        <v>【 代理出荷入力照会･削除 】画面</v>
      </c>
      <c r="G22" s="17" t="s">
        <v>2132</v>
      </c>
      <c r="H22" s="23">
        <f t="shared" si="4"/>
        <v>7</v>
      </c>
      <c r="I22" s="23">
        <f t="shared" si="5"/>
        <v>13</v>
      </c>
      <c r="J22" s="23" t="str">
        <f t="shared" si="6"/>
        <v>代理出荷入力&lt;照会･削除】</v>
      </c>
      <c r="K22" s="23" t="str">
        <f t="shared" si="7"/>
        <v>代理出荷入力&lt;照会･削除&gt;</v>
      </c>
      <c r="L22" s="23"/>
      <c r="P22" s="23" t="s">
        <v>2133</v>
      </c>
      <c r="Q22" s="23">
        <f t="shared" si="8"/>
        <v>7</v>
      </c>
      <c r="R22" s="23">
        <f t="shared" si="9"/>
        <v>13</v>
      </c>
      <c r="S22" s="23" t="str">
        <f t="shared" si="10"/>
        <v>代理出荷入力&lt;照会･削除】(項目一覧)</v>
      </c>
      <c r="T22" s="23" t="str">
        <f t="shared" si="11"/>
        <v>代理出荷入力&lt;照会･削除&gt;(項目一覧)</v>
      </c>
      <c r="U22" s="23"/>
      <c r="Z22" s="23" t="s">
        <v>208</v>
      </c>
      <c r="AA22" s="23">
        <f t="shared" si="12"/>
        <v>-1</v>
      </c>
    </row>
    <row r="23" spans="1:27" x14ac:dyDescent="0.55000000000000004">
      <c r="A23" s="23" t="s">
        <v>235</v>
      </c>
      <c r="B23" s="23">
        <f t="shared" si="0"/>
        <v>10</v>
      </c>
      <c r="C23" s="23">
        <f t="shared" si="1"/>
        <v>8</v>
      </c>
      <c r="D23" s="23" t="str">
        <f t="shared" si="2"/>
        <v>購入直納入力一覧</v>
      </c>
      <c r="E23" s="23" t="str">
        <f t="shared" si="3"/>
        <v>【 購入直納入力一覧 】画面</v>
      </c>
      <c r="G23" s="17" t="s">
        <v>2134</v>
      </c>
      <c r="H23" s="23">
        <f t="shared" si="4"/>
        <v>7</v>
      </c>
      <c r="I23" s="23">
        <f t="shared" si="5"/>
        <v>10</v>
      </c>
      <c r="J23" s="23" t="str">
        <f t="shared" si="6"/>
        <v>購入直納入力&lt;一覧】</v>
      </c>
      <c r="K23" s="23" t="str">
        <f t="shared" si="7"/>
        <v>購入直納入力&lt;一覧&gt;</v>
      </c>
      <c r="L23" s="23"/>
      <c r="P23" s="23" t="s">
        <v>2135</v>
      </c>
      <c r="Q23" s="23">
        <f t="shared" si="8"/>
        <v>7</v>
      </c>
      <c r="R23" s="23">
        <f t="shared" si="9"/>
        <v>10</v>
      </c>
      <c r="S23" s="23" t="str">
        <f t="shared" si="10"/>
        <v>購入直納入力&lt;一覧】(項目一覧)</v>
      </c>
      <c r="T23" s="23" t="str">
        <f t="shared" si="11"/>
        <v>購入直納入力&lt;一覧&gt;(項目一覧)</v>
      </c>
      <c r="U23" s="23"/>
      <c r="Z23" s="23" t="s">
        <v>234</v>
      </c>
      <c r="AA23" s="23">
        <f t="shared" si="12"/>
        <v>-1</v>
      </c>
    </row>
    <row r="24" spans="1:27" x14ac:dyDescent="0.55000000000000004">
      <c r="A24" s="23" t="s">
        <v>246</v>
      </c>
      <c r="B24" s="23">
        <f t="shared" si="0"/>
        <v>13</v>
      </c>
      <c r="C24" s="23">
        <f t="shared" si="1"/>
        <v>11</v>
      </c>
      <c r="D24" s="23" t="str">
        <f t="shared" si="2"/>
        <v>購入直納入力登録･修正</v>
      </c>
      <c r="E24" s="23" t="str">
        <f t="shared" si="3"/>
        <v>【 購入直納入力登録･修正 】画面</v>
      </c>
      <c r="G24" s="17" t="s">
        <v>2136</v>
      </c>
      <c r="H24" s="23">
        <f t="shared" si="4"/>
        <v>7</v>
      </c>
      <c r="I24" s="23">
        <f t="shared" si="5"/>
        <v>13</v>
      </c>
      <c r="J24" s="23" t="str">
        <f t="shared" si="6"/>
        <v>購入直納入力&lt;登録･修正】</v>
      </c>
      <c r="K24" s="23" t="str">
        <f t="shared" si="7"/>
        <v>購入直納入力&lt;登録･修正&gt;</v>
      </c>
      <c r="L24" s="23"/>
      <c r="P24" s="23" t="s">
        <v>2137</v>
      </c>
      <c r="Q24" s="23">
        <f t="shared" si="8"/>
        <v>7</v>
      </c>
      <c r="R24" s="23">
        <f t="shared" si="9"/>
        <v>13</v>
      </c>
      <c r="S24" s="23" t="str">
        <f t="shared" si="10"/>
        <v>購入直納入力&lt;登録･修正】(項目一覧)</v>
      </c>
      <c r="T24" s="23" t="str">
        <f t="shared" si="11"/>
        <v>購入直納入力&lt;登録･修正&gt;(項目一覧)</v>
      </c>
      <c r="U24" s="23"/>
      <c r="Z24" s="23" t="s">
        <v>234</v>
      </c>
      <c r="AA24" s="23">
        <f t="shared" si="12"/>
        <v>-1</v>
      </c>
    </row>
    <row r="25" spans="1:27" x14ac:dyDescent="0.55000000000000004">
      <c r="A25" s="23" t="s">
        <v>256</v>
      </c>
      <c r="B25" s="23">
        <f t="shared" si="0"/>
        <v>13</v>
      </c>
      <c r="C25" s="23">
        <f t="shared" si="1"/>
        <v>11</v>
      </c>
      <c r="D25" s="23" t="str">
        <f t="shared" si="2"/>
        <v>購入直納入力照会･削除</v>
      </c>
      <c r="E25" s="23" t="str">
        <f t="shared" si="3"/>
        <v>【 購入直納入力照会･削除 】画面</v>
      </c>
      <c r="G25" s="17" t="s">
        <v>2138</v>
      </c>
      <c r="H25" s="23">
        <f t="shared" si="4"/>
        <v>7</v>
      </c>
      <c r="I25" s="23">
        <f t="shared" si="5"/>
        <v>13</v>
      </c>
      <c r="J25" s="23" t="str">
        <f t="shared" si="6"/>
        <v>購入直納入力&lt;照会･削除】</v>
      </c>
      <c r="K25" s="23" t="str">
        <f t="shared" si="7"/>
        <v>購入直納入力&lt;照会･削除&gt;</v>
      </c>
      <c r="L25" s="23"/>
      <c r="P25" s="23" t="s">
        <v>2139</v>
      </c>
      <c r="Q25" s="23">
        <f t="shared" si="8"/>
        <v>7</v>
      </c>
      <c r="R25" s="23">
        <f t="shared" si="9"/>
        <v>13</v>
      </c>
      <c r="S25" s="23" t="str">
        <f t="shared" si="10"/>
        <v>購入直納入力&lt;照会･削除】(項目一覧)</v>
      </c>
      <c r="T25" s="23" t="str">
        <f t="shared" si="11"/>
        <v>購入直納入力&lt;照会･削除&gt;(項目一覧)</v>
      </c>
      <c r="U25" s="23"/>
      <c r="Z25" s="23" t="s">
        <v>234</v>
      </c>
      <c r="AA25" s="23">
        <f t="shared" si="12"/>
        <v>-1</v>
      </c>
    </row>
    <row r="26" spans="1:27" x14ac:dyDescent="0.55000000000000004">
      <c r="A26" s="23" t="s">
        <v>267</v>
      </c>
      <c r="B26" s="23">
        <f t="shared" si="0"/>
        <v>16</v>
      </c>
      <c r="C26" s="23">
        <f t="shared" si="1"/>
        <v>14</v>
      </c>
      <c r="D26" s="23" t="str">
        <f t="shared" si="2"/>
        <v>購入直納・代理出荷一覧表出力</v>
      </c>
      <c r="E26" s="23" t="str">
        <f t="shared" si="3"/>
        <v>【 購入直納・代理出荷一覧表出力 】画面</v>
      </c>
      <c r="G26" s="23" t="s">
        <v>265</v>
      </c>
      <c r="H26" s="23">
        <f t="shared" si="4"/>
        <v>-1</v>
      </c>
      <c r="I26" s="23">
        <f t="shared" si="5"/>
        <v>-1</v>
      </c>
      <c r="J26" s="23" t="str">
        <f t="shared" si="6"/>
        <v>購入直納・代理出荷一覧表出力</v>
      </c>
      <c r="K26" s="23" t="str">
        <f t="shared" si="7"/>
        <v>購入直納・代理出荷一覧表出力</v>
      </c>
      <c r="L26" s="23"/>
      <c r="P26" s="23" t="s">
        <v>271</v>
      </c>
      <c r="Q26" s="23">
        <f t="shared" si="8"/>
        <v>-1</v>
      </c>
      <c r="R26" s="23">
        <f t="shared" si="9"/>
        <v>-1</v>
      </c>
      <c r="S26" s="23" t="str">
        <f t="shared" si="10"/>
        <v>購入直納・代理出荷一覧表出力(項目一覧)</v>
      </c>
      <c r="T26" s="23" t="str">
        <f t="shared" si="11"/>
        <v>購入直納・代理出荷一覧表出力(項目一覧)</v>
      </c>
      <c r="U26" s="23"/>
      <c r="Z26" s="23" t="s">
        <v>266</v>
      </c>
      <c r="AA26" s="23">
        <f t="shared" si="12"/>
        <v>-1</v>
      </c>
    </row>
    <row r="27" spans="1:27" x14ac:dyDescent="0.55000000000000004">
      <c r="A27" s="23" t="s">
        <v>275</v>
      </c>
      <c r="B27" s="23">
        <f t="shared" si="0"/>
        <v>11</v>
      </c>
      <c r="C27" s="23">
        <f t="shared" si="1"/>
        <v>9</v>
      </c>
      <c r="D27" s="23" t="str">
        <f t="shared" si="2"/>
        <v>その他売上入力一覧</v>
      </c>
      <c r="E27" s="23" t="str">
        <f t="shared" si="3"/>
        <v>【 その他売上入力一覧 】画面</v>
      </c>
      <c r="G27" s="17" t="s">
        <v>2140</v>
      </c>
      <c r="H27" s="23">
        <f t="shared" si="4"/>
        <v>8</v>
      </c>
      <c r="I27" s="23">
        <f t="shared" si="5"/>
        <v>11</v>
      </c>
      <c r="J27" s="23" t="str">
        <f t="shared" si="6"/>
        <v>その他売上入力&lt;一覧】</v>
      </c>
      <c r="K27" s="23" t="str">
        <f t="shared" si="7"/>
        <v>その他売上入力&lt;一覧&gt;</v>
      </c>
      <c r="L27" s="23"/>
      <c r="P27" s="23" t="s">
        <v>2141</v>
      </c>
      <c r="Q27" s="23">
        <f t="shared" si="8"/>
        <v>8</v>
      </c>
      <c r="R27" s="23">
        <f t="shared" si="9"/>
        <v>11</v>
      </c>
      <c r="S27" s="23" t="str">
        <f t="shared" si="10"/>
        <v>その他売上入力&lt;一覧】(項目一覧)</v>
      </c>
      <c r="T27" s="23" t="str">
        <f t="shared" si="11"/>
        <v>その他売上入力&lt;一覧&gt;(項目一覧)</v>
      </c>
      <c r="U27" s="23"/>
      <c r="Z27" s="23" t="s">
        <v>274</v>
      </c>
      <c r="AA27" s="23">
        <f t="shared" si="12"/>
        <v>-1</v>
      </c>
    </row>
    <row r="28" spans="1:27" x14ac:dyDescent="0.55000000000000004">
      <c r="A28" s="23" t="s">
        <v>287</v>
      </c>
      <c r="B28" s="23">
        <f t="shared" si="0"/>
        <v>14</v>
      </c>
      <c r="C28" s="23">
        <f t="shared" si="1"/>
        <v>12</v>
      </c>
      <c r="D28" s="23" t="str">
        <f t="shared" si="2"/>
        <v>その他売上入力登録･修正</v>
      </c>
      <c r="E28" s="23" t="str">
        <f t="shared" si="3"/>
        <v>【 その他売上入力登録･修正 】画面</v>
      </c>
      <c r="G28" s="17" t="s">
        <v>2142</v>
      </c>
      <c r="H28" s="23">
        <f t="shared" si="4"/>
        <v>8</v>
      </c>
      <c r="I28" s="23">
        <f t="shared" si="5"/>
        <v>14</v>
      </c>
      <c r="J28" s="23" t="str">
        <f t="shared" si="6"/>
        <v>その他売上入力&lt;登録･修正】</v>
      </c>
      <c r="K28" s="23" t="str">
        <f t="shared" si="7"/>
        <v>その他売上入力&lt;登録･修正&gt;</v>
      </c>
      <c r="L28" s="23"/>
      <c r="P28" s="23" t="s">
        <v>2143</v>
      </c>
      <c r="Q28" s="23">
        <f t="shared" si="8"/>
        <v>8</v>
      </c>
      <c r="R28" s="23">
        <f t="shared" si="9"/>
        <v>14</v>
      </c>
      <c r="S28" s="23" t="str">
        <f t="shared" si="10"/>
        <v>その他売上入力&lt;登録･修正】(項目一覧)</v>
      </c>
      <c r="T28" s="23" t="str">
        <f t="shared" si="11"/>
        <v>その他売上入力&lt;登録･修正&gt;(項目一覧)</v>
      </c>
      <c r="U28" s="23"/>
      <c r="Z28" s="23" t="s">
        <v>274</v>
      </c>
      <c r="AA28" s="23">
        <f t="shared" si="12"/>
        <v>-1</v>
      </c>
    </row>
    <row r="29" spans="1:27" x14ac:dyDescent="0.55000000000000004">
      <c r="A29" s="23" t="s">
        <v>295</v>
      </c>
      <c r="B29" s="23">
        <f t="shared" si="0"/>
        <v>14</v>
      </c>
      <c r="C29" s="23">
        <f t="shared" si="1"/>
        <v>12</v>
      </c>
      <c r="D29" s="23" t="str">
        <f t="shared" si="2"/>
        <v>その他売上入力照会･削除</v>
      </c>
      <c r="E29" s="23" t="str">
        <f t="shared" si="3"/>
        <v>【 その他売上入力照会･削除 】画面</v>
      </c>
      <c r="G29" s="17" t="s">
        <v>2144</v>
      </c>
      <c r="H29" s="23">
        <f t="shared" si="4"/>
        <v>8</v>
      </c>
      <c r="I29" s="23">
        <f t="shared" si="5"/>
        <v>14</v>
      </c>
      <c r="J29" s="23" t="str">
        <f t="shared" si="6"/>
        <v>その他売上入力&lt;照会･削除】</v>
      </c>
      <c r="K29" s="23" t="str">
        <f t="shared" si="7"/>
        <v>その他売上入力&lt;照会･削除&gt;</v>
      </c>
      <c r="L29" s="23"/>
      <c r="P29" s="23" t="s">
        <v>2145</v>
      </c>
      <c r="Q29" s="23">
        <f t="shared" si="8"/>
        <v>8</v>
      </c>
      <c r="R29" s="23">
        <f t="shared" si="9"/>
        <v>14</v>
      </c>
      <c r="S29" s="23" t="str">
        <f t="shared" si="10"/>
        <v>その他売上入力&lt;照会･削除】(項目一覧)</v>
      </c>
      <c r="T29" s="23" t="str">
        <f t="shared" si="11"/>
        <v>その他売上入力&lt;照会･削除&gt;(項目一覧)</v>
      </c>
      <c r="U29" s="23"/>
      <c r="Z29" s="23" t="s">
        <v>274</v>
      </c>
      <c r="AA29" s="23">
        <f t="shared" si="12"/>
        <v>-1</v>
      </c>
    </row>
    <row r="30" spans="1:27" x14ac:dyDescent="0.55000000000000004">
      <c r="A30" s="23" t="s">
        <v>304</v>
      </c>
      <c r="B30" s="23">
        <f t="shared" si="0"/>
        <v>9</v>
      </c>
      <c r="C30" s="23">
        <f t="shared" si="1"/>
        <v>7</v>
      </c>
      <c r="D30" s="23" t="str">
        <f t="shared" si="2"/>
        <v>売上集計表出力</v>
      </c>
      <c r="E30" s="23" t="str">
        <f t="shared" si="3"/>
        <v>【 売上集計表出力 】画面</v>
      </c>
      <c r="G30" s="23" t="s">
        <v>302</v>
      </c>
      <c r="H30" s="23">
        <f t="shared" si="4"/>
        <v>-1</v>
      </c>
      <c r="I30" s="23">
        <f t="shared" si="5"/>
        <v>-1</v>
      </c>
      <c r="J30" s="23" t="str">
        <f t="shared" si="6"/>
        <v>売上集計表出力</v>
      </c>
      <c r="K30" s="23" t="str">
        <f t="shared" si="7"/>
        <v>売上集計表出力</v>
      </c>
      <c r="L30" s="23"/>
      <c r="P30" s="23" t="s">
        <v>309</v>
      </c>
      <c r="Q30" s="23">
        <f t="shared" si="8"/>
        <v>-1</v>
      </c>
      <c r="R30" s="23">
        <f t="shared" si="9"/>
        <v>-1</v>
      </c>
      <c r="S30" s="23" t="str">
        <f t="shared" si="10"/>
        <v>売上集計表出力(項目一覧)</v>
      </c>
      <c r="T30" s="23" t="str">
        <f t="shared" si="11"/>
        <v>売上集計表出力(項目一覧)</v>
      </c>
      <c r="U30" s="23"/>
      <c r="Z30" s="23" t="s">
        <v>303</v>
      </c>
      <c r="AA30" s="23">
        <f t="shared" si="12"/>
        <v>-1</v>
      </c>
    </row>
    <row r="31" spans="1:27" x14ac:dyDescent="0.55000000000000004">
      <c r="A31" s="23" t="s">
        <v>313</v>
      </c>
      <c r="B31" s="23">
        <f t="shared" si="0"/>
        <v>8</v>
      </c>
      <c r="C31" s="23">
        <f t="shared" si="1"/>
        <v>6</v>
      </c>
      <c r="D31" s="23" t="str">
        <f t="shared" si="2"/>
        <v>売上情報一覧</v>
      </c>
      <c r="E31" s="23" t="str">
        <f t="shared" si="3"/>
        <v>【 売上情報一覧 】画面</v>
      </c>
      <c r="G31" s="17" t="s">
        <v>311</v>
      </c>
      <c r="H31" s="23">
        <f t="shared" si="4"/>
        <v>-1</v>
      </c>
      <c r="I31" s="23">
        <f t="shared" si="5"/>
        <v>-1</v>
      </c>
      <c r="J31" s="23" t="str">
        <f t="shared" si="6"/>
        <v>売上情報一覧</v>
      </c>
      <c r="K31" s="23" t="str">
        <f t="shared" si="7"/>
        <v>売上情報一覧</v>
      </c>
      <c r="L31" s="23"/>
      <c r="P31" s="23" t="s">
        <v>318</v>
      </c>
      <c r="Q31" s="23">
        <f t="shared" si="8"/>
        <v>-1</v>
      </c>
      <c r="R31" s="23">
        <f t="shared" si="9"/>
        <v>-1</v>
      </c>
      <c r="S31" s="23" t="str">
        <f t="shared" si="10"/>
        <v>売上情報一覧(項目一覧)</v>
      </c>
      <c r="T31" s="23" t="str">
        <f t="shared" si="11"/>
        <v>売上情報一覧(項目一覧)</v>
      </c>
      <c r="U31" s="23"/>
      <c r="Z31" s="23" t="s">
        <v>312</v>
      </c>
      <c r="AA31" s="23">
        <f t="shared" si="12"/>
        <v>-1</v>
      </c>
    </row>
    <row r="32" spans="1:27" x14ac:dyDescent="0.55000000000000004">
      <c r="A32" s="23" t="s">
        <v>322</v>
      </c>
      <c r="B32" s="23">
        <f t="shared" si="0"/>
        <v>16</v>
      </c>
      <c r="C32" s="23">
        <f t="shared" si="1"/>
        <v>14</v>
      </c>
      <c r="D32" s="23" t="str">
        <f t="shared" si="2"/>
        <v>Gr内売上伝票照会・取消一覧</v>
      </c>
      <c r="E32" s="23" t="str">
        <f t="shared" si="3"/>
        <v>【 Gr内売上伝票照会・取消一覧 】画面</v>
      </c>
      <c r="G32" s="23" t="s">
        <v>2146</v>
      </c>
      <c r="H32" s="23">
        <f t="shared" si="4"/>
        <v>13</v>
      </c>
      <c r="I32" s="23">
        <f t="shared" si="5"/>
        <v>16</v>
      </c>
      <c r="J32" s="23" t="str">
        <f t="shared" si="6"/>
        <v>Gr内売上伝票照会・取消&lt;一覧】</v>
      </c>
      <c r="K32" s="23" t="str">
        <f t="shared" si="7"/>
        <v>Gr内売上伝票照会・取消&lt;一覧&gt;</v>
      </c>
      <c r="L32" s="23"/>
      <c r="P32" s="23" t="s">
        <v>2147</v>
      </c>
      <c r="Q32" s="23">
        <f t="shared" si="8"/>
        <v>13</v>
      </c>
      <c r="R32" s="23">
        <f t="shared" si="9"/>
        <v>16</v>
      </c>
      <c r="S32" s="23" t="str">
        <f t="shared" si="10"/>
        <v>Gr内売上伝票照会・取消&lt;一覧】(項目一覧)</v>
      </c>
      <c r="T32" s="23" t="str">
        <f t="shared" si="11"/>
        <v>Gr内売上伝票照会・取消&lt;一覧&gt;(項目一覧)</v>
      </c>
      <c r="U32" s="23"/>
      <c r="Z32" s="23" t="s">
        <v>321</v>
      </c>
      <c r="AA32" s="23">
        <f t="shared" si="12"/>
        <v>-1</v>
      </c>
    </row>
    <row r="33" spans="1:27" x14ac:dyDescent="0.55000000000000004">
      <c r="A33" s="23" t="s">
        <v>331</v>
      </c>
      <c r="B33" s="23">
        <f t="shared" si="0"/>
        <v>21</v>
      </c>
      <c r="C33" s="23">
        <f t="shared" si="1"/>
        <v>19</v>
      </c>
      <c r="D33" s="23" t="str">
        <f t="shared" si="2"/>
        <v>Gr内売上伝票照会・取消取消その他売上</v>
      </c>
      <c r="E33" s="23" t="str">
        <f t="shared" si="3"/>
        <v>【 Gr内売上伝票照会・取消取消その他売上 】画面</v>
      </c>
      <c r="G33" s="23" t="s">
        <v>2148</v>
      </c>
      <c r="H33" s="23">
        <f t="shared" si="4"/>
        <v>13</v>
      </c>
      <c r="I33" s="23">
        <f t="shared" si="5"/>
        <v>21</v>
      </c>
      <c r="J33" s="23" t="str">
        <f t="shared" si="6"/>
        <v>Gr内売上伝票照会・取消&lt;取消その他売上】</v>
      </c>
      <c r="K33" s="23" t="str">
        <f t="shared" si="7"/>
        <v>Gr内売上伝票照会・取消&lt;取消その他売上&gt;</v>
      </c>
      <c r="L33" s="23"/>
      <c r="P33" s="23" t="s">
        <v>2149</v>
      </c>
      <c r="Q33" s="23">
        <f t="shared" si="8"/>
        <v>13</v>
      </c>
      <c r="R33" s="23">
        <f t="shared" si="9"/>
        <v>21</v>
      </c>
      <c r="S33" s="23" t="str">
        <f t="shared" si="10"/>
        <v>Gr内売上伝票照会・取消&lt;取消その他売上】(項目一覧)</v>
      </c>
      <c r="T33" s="23" t="str">
        <f t="shared" si="11"/>
        <v>Gr内売上伝票照会・取消&lt;取消その他売上&gt;(項目一覧)</v>
      </c>
      <c r="U33" s="23"/>
      <c r="Z33" s="23" t="s">
        <v>321</v>
      </c>
      <c r="AA33" s="23">
        <f t="shared" si="12"/>
        <v>-1</v>
      </c>
    </row>
    <row r="34" spans="1:27" x14ac:dyDescent="0.55000000000000004">
      <c r="A34" s="23" t="s">
        <v>338</v>
      </c>
      <c r="B34" s="23">
        <f t="shared" si="0"/>
        <v>20</v>
      </c>
      <c r="C34" s="23">
        <f t="shared" si="1"/>
        <v>18</v>
      </c>
      <c r="D34" s="23" t="str">
        <f t="shared" si="2"/>
        <v>Gr内売上伝票照会・取消取消購入直納</v>
      </c>
      <c r="E34" s="23" t="str">
        <f t="shared" si="3"/>
        <v>【 Gr内売上伝票照会・取消取消購入直納 】画面</v>
      </c>
      <c r="G34" s="23" t="s">
        <v>2150</v>
      </c>
      <c r="H34" s="23">
        <f t="shared" si="4"/>
        <v>13</v>
      </c>
      <c r="I34" s="23">
        <f t="shared" si="5"/>
        <v>20</v>
      </c>
      <c r="J34" s="23" t="str">
        <f t="shared" si="6"/>
        <v>Gr内売上伝票照会・取消&lt;取消購入直納】</v>
      </c>
      <c r="K34" s="23" t="str">
        <f t="shared" si="7"/>
        <v>Gr内売上伝票照会・取消&lt;取消購入直納&gt;</v>
      </c>
      <c r="L34" s="23"/>
      <c r="P34" s="23" t="s">
        <v>2151</v>
      </c>
      <c r="Q34" s="23">
        <f t="shared" si="8"/>
        <v>13</v>
      </c>
      <c r="R34" s="23">
        <f t="shared" si="9"/>
        <v>20</v>
      </c>
      <c r="S34" s="23" t="str">
        <f t="shared" si="10"/>
        <v>Gr内売上伝票照会・取消&lt;取消購入直納】(項目一覧)</v>
      </c>
      <c r="T34" s="23" t="str">
        <f t="shared" si="11"/>
        <v>Gr内売上伝票照会・取消&lt;取消購入直納&gt;(項目一覧)</v>
      </c>
      <c r="U34" s="23"/>
      <c r="Z34" s="23" t="s">
        <v>321</v>
      </c>
      <c r="AA34" s="23">
        <f t="shared" si="12"/>
        <v>-1</v>
      </c>
    </row>
    <row r="35" spans="1:27" x14ac:dyDescent="0.55000000000000004">
      <c r="A35" s="23" t="s">
        <v>345</v>
      </c>
      <c r="B35" s="23">
        <f t="shared" si="0"/>
        <v>24</v>
      </c>
      <c r="C35" s="23">
        <f t="shared" si="1"/>
        <v>22</v>
      </c>
      <c r="D35" s="23" t="str">
        <f t="shared" si="2"/>
        <v>Gr内売上伝票照会・取消照会･削除その他売上</v>
      </c>
      <c r="E35" s="23" t="str">
        <f t="shared" si="3"/>
        <v>【 Gr内売上伝票照会・取消照会･削除その他売上 】画面</v>
      </c>
      <c r="G35" s="23" t="s">
        <v>2152</v>
      </c>
      <c r="H35" s="23">
        <f t="shared" si="4"/>
        <v>13</v>
      </c>
      <c r="I35" s="23">
        <f t="shared" si="5"/>
        <v>24</v>
      </c>
      <c r="J35" s="23" t="str">
        <f t="shared" si="6"/>
        <v>Gr内売上伝票照会・取消&lt;照会･削除その他売上】</v>
      </c>
      <c r="K35" s="23" t="str">
        <f t="shared" si="7"/>
        <v>Gr内売上伝票照会・取消&lt;照会･削除その他売上&gt;</v>
      </c>
      <c r="L35" s="23"/>
      <c r="P35" s="23" t="s">
        <v>2153</v>
      </c>
      <c r="Q35" s="23">
        <f t="shared" si="8"/>
        <v>13</v>
      </c>
      <c r="R35" s="23">
        <f t="shared" si="9"/>
        <v>24</v>
      </c>
      <c r="S35" s="23" t="str">
        <f t="shared" si="10"/>
        <v>Gr内売上伝票照会・取消&lt;照会･削除その他売上】(項目一覧)</v>
      </c>
      <c r="T35" s="23" t="str">
        <f t="shared" si="11"/>
        <v>Gr内売上伝票照会・取消&lt;照会･削除その他売上&gt;(項目一覧)</v>
      </c>
      <c r="U35" s="23"/>
      <c r="Z35" s="23" t="s">
        <v>321</v>
      </c>
      <c r="AA35" s="23">
        <f t="shared" si="12"/>
        <v>-1</v>
      </c>
    </row>
    <row r="36" spans="1:27" x14ac:dyDescent="0.55000000000000004">
      <c r="A36" s="23" t="s">
        <v>353</v>
      </c>
      <c r="B36" s="23">
        <f t="shared" si="0"/>
        <v>23</v>
      </c>
      <c r="C36" s="23">
        <f t="shared" si="1"/>
        <v>21</v>
      </c>
      <c r="D36" s="23" t="str">
        <f t="shared" si="2"/>
        <v>Gr内売上伝票照会・取消照会･削除購入直納</v>
      </c>
      <c r="E36" s="23" t="str">
        <f t="shared" si="3"/>
        <v>【 Gr内売上伝票照会・取消照会･削除購入直納 】画面</v>
      </c>
      <c r="G36" s="23" t="s">
        <v>2154</v>
      </c>
      <c r="H36" s="23">
        <f t="shared" si="4"/>
        <v>13</v>
      </c>
      <c r="I36" s="23">
        <f t="shared" si="5"/>
        <v>23</v>
      </c>
      <c r="J36" s="23" t="str">
        <f t="shared" si="6"/>
        <v>Gr内売上伝票照会・取消&lt;照会･削除購入直納】</v>
      </c>
      <c r="K36" s="23" t="str">
        <f t="shared" si="7"/>
        <v>Gr内売上伝票照会・取消&lt;照会･削除購入直納&gt;</v>
      </c>
      <c r="L36" s="23"/>
      <c r="P36" s="23" t="s">
        <v>2155</v>
      </c>
      <c r="Q36" s="23">
        <f t="shared" si="8"/>
        <v>13</v>
      </c>
      <c r="R36" s="23">
        <f t="shared" si="9"/>
        <v>23</v>
      </c>
      <c r="S36" s="23" t="str">
        <f t="shared" si="10"/>
        <v>Gr内売上伝票照会・取消&lt;照会･削除購入直納】(項目一覧)</v>
      </c>
      <c r="T36" s="23" t="str">
        <f t="shared" si="11"/>
        <v>Gr内売上伝票照会・取消&lt;照会･削除購入直納&gt;(項目一覧)</v>
      </c>
      <c r="U36" s="23"/>
      <c r="Z36" s="23" t="s">
        <v>321</v>
      </c>
      <c r="AA36" s="23">
        <f t="shared" si="12"/>
        <v>-1</v>
      </c>
    </row>
    <row r="37" spans="1:27" x14ac:dyDescent="0.55000000000000004">
      <c r="A37" s="23" t="s">
        <v>364</v>
      </c>
      <c r="B37" s="23">
        <f t="shared" si="0"/>
        <v>14</v>
      </c>
      <c r="C37" s="23">
        <f t="shared" si="1"/>
        <v>12</v>
      </c>
      <c r="D37" s="23" t="str">
        <f t="shared" si="2"/>
        <v>売上変更・取消一覧表出力</v>
      </c>
      <c r="E37" s="23" t="str">
        <f t="shared" si="3"/>
        <v>【 売上変更・取消一覧表出力 】画面</v>
      </c>
      <c r="G37" s="23" t="s">
        <v>362</v>
      </c>
      <c r="H37" s="23">
        <f t="shared" si="4"/>
        <v>-1</v>
      </c>
      <c r="I37" s="23">
        <f t="shared" si="5"/>
        <v>-1</v>
      </c>
      <c r="J37" s="23" t="str">
        <f t="shared" si="6"/>
        <v>売上変更・取消一覧表出力</v>
      </c>
      <c r="K37" s="23" t="str">
        <f t="shared" si="7"/>
        <v>売上変更・取消一覧表出力</v>
      </c>
      <c r="L37" s="23"/>
      <c r="P37" s="23" t="s">
        <v>368</v>
      </c>
      <c r="Q37" s="23">
        <f t="shared" si="8"/>
        <v>-1</v>
      </c>
      <c r="R37" s="23">
        <f t="shared" si="9"/>
        <v>-1</v>
      </c>
      <c r="S37" s="23" t="str">
        <f t="shared" si="10"/>
        <v>売上変更・取消一覧表出力(項目一覧)</v>
      </c>
      <c r="T37" s="23" t="str">
        <f t="shared" si="11"/>
        <v>売上変更・取消一覧表出力(項目一覧)</v>
      </c>
      <c r="U37" s="23"/>
      <c r="Z37" s="23" t="s">
        <v>363</v>
      </c>
      <c r="AA37" s="23">
        <f t="shared" si="12"/>
        <v>-1</v>
      </c>
    </row>
    <row r="38" spans="1:27" x14ac:dyDescent="0.55000000000000004">
      <c r="A38" s="23" t="s">
        <v>372</v>
      </c>
      <c r="B38" s="23">
        <f t="shared" si="0"/>
        <v>11</v>
      </c>
      <c r="C38" s="23">
        <f t="shared" si="1"/>
        <v>9</v>
      </c>
      <c r="D38" s="23" t="str">
        <f t="shared" si="2"/>
        <v>売上月次集計表出力</v>
      </c>
      <c r="E38" s="23" t="str">
        <f t="shared" si="3"/>
        <v>【 売上月次集計表出力 】画面</v>
      </c>
      <c r="G38" s="23" t="s">
        <v>370</v>
      </c>
      <c r="H38" s="23">
        <f t="shared" si="4"/>
        <v>-1</v>
      </c>
      <c r="I38" s="23">
        <f t="shared" si="5"/>
        <v>-1</v>
      </c>
      <c r="J38" s="23" t="str">
        <f t="shared" si="6"/>
        <v>売上月次集計表出力</v>
      </c>
      <c r="K38" s="23" t="str">
        <f t="shared" si="7"/>
        <v>売上月次集計表出力</v>
      </c>
      <c r="L38" s="23"/>
      <c r="P38" s="23" t="s">
        <v>376</v>
      </c>
      <c r="Q38" s="23">
        <f t="shared" si="8"/>
        <v>-1</v>
      </c>
      <c r="R38" s="23">
        <f t="shared" si="9"/>
        <v>-1</v>
      </c>
      <c r="S38" s="23" t="str">
        <f t="shared" si="10"/>
        <v>売上月次集計表出力(項目一覧)</v>
      </c>
      <c r="T38" s="23" t="str">
        <f t="shared" si="11"/>
        <v>売上月次集計表出力(項目一覧)</v>
      </c>
      <c r="U38" s="23"/>
      <c r="Z38" s="23" t="s">
        <v>371</v>
      </c>
      <c r="AA38" s="23">
        <f t="shared" si="12"/>
        <v>-1</v>
      </c>
    </row>
    <row r="39" spans="1:27" x14ac:dyDescent="0.55000000000000004">
      <c r="A39" s="23" t="s">
        <v>380</v>
      </c>
      <c r="B39" s="23">
        <f t="shared" si="0"/>
        <v>13</v>
      </c>
      <c r="C39" s="23">
        <f t="shared" si="1"/>
        <v>11</v>
      </c>
      <c r="D39" s="23" t="str">
        <f t="shared" si="2"/>
        <v>請求チェックリスト出力</v>
      </c>
      <c r="E39" s="23" t="str">
        <f t="shared" si="3"/>
        <v>【 請求チェックリスト出力 】画面</v>
      </c>
      <c r="G39" s="23" t="s">
        <v>378</v>
      </c>
      <c r="H39" s="23">
        <f t="shared" si="4"/>
        <v>-1</v>
      </c>
      <c r="I39" s="23">
        <f t="shared" si="5"/>
        <v>-1</v>
      </c>
      <c r="J39" s="23" t="str">
        <f t="shared" si="6"/>
        <v>請求チェックリスト出力</v>
      </c>
      <c r="K39" s="23" t="str">
        <f t="shared" si="7"/>
        <v>請求チェックリスト出力</v>
      </c>
      <c r="L39" s="23"/>
      <c r="P39" s="23" t="s">
        <v>384</v>
      </c>
      <c r="Q39" s="23">
        <f t="shared" si="8"/>
        <v>-1</v>
      </c>
      <c r="R39" s="23">
        <f t="shared" si="9"/>
        <v>-1</v>
      </c>
      <c r="S39" s="23" t="str">
        <f t="shared" si="10"/>
        <v>請求チェックリスト出力(項目一覧)</v>
      </c>
      <c r="T39" s="23" t="str">
        <f t="shared" si="11"/>
        <v>請求チェックリスト出力(項目一覧)</v>
      </c>
      <c r="U39" s="23"/>
      <c r="Z39" s="23" t="s">
        <v>379</v>
      </c>
      <c r="AA39" s="23">
        <f t="shared" si="12"/>
        <v>-1</v>
      </c>
    </row>
    <row r="40" spans="1:27" x14ac:dyDescent="0.55000000000000004">
      <c r="A40" s="23" t="s">
        <v>388</v>
      </c>
      <c r="B40" s="23">
        <f t="shared" si="0"/>
        <v>8</v>
      </c>
      <c r="C40" s="23">
        <f t="shared" si="1"/>
        <v>6</v>
      </c>
      <c r="D40" s="23" t="str">
        <f t="shared" si="2"/>
        <v>請求確定申請</v>
      </c>
      <c r="E40" s="23" t="str">
        <f t="shared" si="3"/>
        <v>【 請求確定申請 】画面</v>
      </c>
      <c r="G40" s="17" t="s">
        <v>386</v>
      </c>
      <c r="H40" s="23">
        <f t="shared" si="4"/>
        <v>-1</v>
      </c>
      <c r="I40" s="23">
        <f t="shared" si="5"/>
        <v>-1</v>
      </c>
      <c r="J40" s="23" t="str">
        <f t="shared" si="6"/>
        <v>請求確定申請</v>
      </c>
      <c r="K40" s="23" t="str">
        <f t="shared" si="7"/>
        <v>請求確定申請</v>
      </c>
      <c r="L40" s="23"/>
      <c r="P40" s="23" t="s">
        <v>392</v>
      </c>
      <c r="Q40" s="23">
        <f t="shared" si="8"/>
        <v>-1</v>
      </c>
      <c r="R40" s="23">
        <f t="shared" si="9"/>
        <v>-1</v>
      </c>
      <c r="S40" s="23" t="str">
        <f t="shared" si="10"/>
        <v>請求確定申請(項目一覧)</v>
      </c>
      <c r="T40" s="23" t="str">
        <f t="shared" si="11"/>
        <v>請求確定申請(項目一覧)</v>
      </c>
      <c r="U40" s="23"/>
      <c r="Z40" s="23" t="s">
        <v>387</v>
      </c>
      <c r="AA40" s="23">
        <f t="shared" si="12"/>
        <v>-1</v>
      </c>
    </row>
    <row r="41" spans="1:27" x14ac:dyDescent="0.55000000000000004">
      <c r="A41" s="23" t="s">
        <v>396</v>
      </c>
      <c r="B41" s="23">
        <f t="shared" si="0"/>
        <v>7</v>
      </c>
      <c r="C41" s="23">
        <f t="shared" si="1"/>
        <v>5</v>
      </c>
      <c r="D41" s="23" t="str">
        <f t="shared" si="2"/>
        <v>請求書発行</v>
      </c>
      <c r="E41" s="23" t="str">
        <f t="shared" si="3"/>
        <v>【 請求書発行 】画面</v>
      </c>
      <c r="G41" s="17" t="s">
        <v>394</v>
      </c>
      <c r="H41" s="23">
        <f t="shared" si="4"/>
        <v>-1</v>
      </c>
      <c r="I41" s="23">
        <f t="shared" si="5"/>
        <v>-1</v>
      </c>
      <c r="J41" s="23" t="str">
        <f t="shared" si="6"/>
        <v>請求書発行</v>
      </c>
      <c r="K41" s="23" t="str">
        <f t="shared" si="7"/>
        <v>請求書発行</v>
      </c>
      <c r="L41" s="23"/>
      <c r="P41" s="23" t="s">
        <v>400</v>
      </c>
      <c r="Q41" s="23">
        <f t="shared" si="8"/>
        <v>-1</v>
      </c>
      <c r="R41" s="23">
        <f t="shared" si="9"/>
        <v>-1</v>
      </c>
      <c r="S41" s="23" t="str">
        <f t="shared" si="10"/>
        <v>請求書発行(項目一覧)</v>
      </c>
      <c r="T41" s="23" t="str">
        <f t="shared" si="11"/>
        <v>請求書発行(項目一覧)</v>
      </c>
      <c r="U41" s="23"/>
      <c r="Z41" s="23" t="s">
        <v>395</v>
      </c>
      <c r="AA41" s="23">
        <f t="shared" si="12"/>
        <v>-1</v>
      </c>
    </row>
    <row r="42" spans="1:27" x14ac:dyDescent="0.55000000000000004">
      <c r="A42" s="23" t="s">
        <v>404</v>
      </c>
      <c r="B42" s="23">
        <f t="shared" si="0"/>
        <v>12</v>
      </c>
      <c r="C42" s="23">
        <f t="shared" si="1"/>
        <v>10</v>
      </c>
      <c r="D42" s="23" t="str">
        <f t="shared" si="2"/>
        <v>テスト請求書申請一覧</v>
      </c>
      <c r="E42" s="23" t="str">
        <f t="shared" si="3"/>
        <v>【 テスト請求書申請一覧 】画面</v>
      </c>
      <c r="G42" s="23" t="s">
        <v>2156</v>
      </c>
      <c r="H42" s="23">
        <f t="shared" si="4"/>
        <v>9</v>
      </c>
      <c r="I42" s="23">
        <f t="shared" si="5"/>
        <v>12</v>
      </c>
      <c r="J42" s="23" t="str">
        <f t="shared" si="6"/>
        <v>テスト請求書申請&lt;一覧】</v>
      </c>
      <c r="K42" s="23" t="str">
        <f t="shared" si="7"/>
        <v>テスト請求書申請&lt;一覧&gt;</v>
      </c>
      <c r="L42" s="23"/>
      <c r="P42" s="23" t="s">
        <v>2157</v>
      </c>
      <c r="Q42" s="23">
        <f t="shared" si="8"/>
        <v>9</v>
      </c>
      <c r="R42" s="23">
        <f t="shared" si="9"/>
        <v>12</v>
      </c>
      <c r="S42" s="23" t="str">
        <f t="shared" si="10"/>
        <v>テスト請求書申請&lt;一覧】(項目一覧)</v>
      </c>
      <c r="T42" s="23" t="str">
        <f t="shared" si="11"/>
        <v>テスト請求書申請&lt;一覧&gt;(項目一覧)</v>
      </c>
      <c r="U42" s="23"/>
      <c r="Z42" s="23" t="s">
        <v>403</v>
      </c>
      <c r="AA42" s="23">
        <f t="shared" si="12"/>
        <v>-1</v>
      </c>
    </row>
    <row r="43" spans="1:27" x14ac:dyDescent="0.55000000000000004">
      <c r="A43" s="23" t="s">
        <v>411</v>
      </c>
      <c r="B43" s="23">
        <f t="shared" si="0"/>
        <v>15</v>
      </c>
      <c r="C43" s="23">
        <f t="shared" si="1"/>
        <v>13</v>
      </c>
      <c r="D43" s="23" t="str">
        <f t="shared" si="2"/>
        <v>テスト請求書申請登録･修正</v>
      </c>
      <c r="E43" s="23" t="str">
        <f t="shared" si="3"/>
        <v>【 テスト請求書申請登録･修正 】画面</v>
      </c>
      <c r="G43" s="23" t="s">
        <v>2158</v>
      </c>
      <c r="H43" s="23">
        <f t="shared" si="4"/>
        <v>9</v>
      </c>
      <c r="I43" s="23">
        <f t="shared" si="5"/>
        <v>15</v>
      </c>
      <c r="J43" s="23" t="str">
        <f t="shared" si="6"/>
        <v>テスト請求書申請&lt;登録･修正】</v>
      </c>
      <c r="K43" s="23" t="str">
        <f t="shared" si="7"/>
        <v>テスト請求書申請&lt;登録･修正&gt;</v>
      </c>
      <c r="L43" s="23"/>
      <c r="P43" s="23" t="s">
        <v>2159</v>
      </c>
      <c r="Q43" s="23">
        <f t="shared" si="8"/>
        <v>9</v>
      </c>
      <c r="R43" s="23">
        <f t="shared" si="9"/>
        <v>15</v>
      </c>
      <c r="S43" s="23" t="str">
        <f t="shared" si="10"/>
        <v>テスト請求書申請&lt;登録･修正】(項目一覧)</v>
      </c>
      <c r="T43" s="23" t="str">
        <f t="shared" si="11"/>
        <v>テスト請求書申請&lt;登録･修正&gt;(項目一覧)</v>
      </c>
      <c r="U43" s="23"/>
      <c r="Z43" s="23" t="s">
        <v>403</v>
      </c>
      <c r="AA43" s="23">
        <f t="shared" si="12"/>
        <v>-1</v>
      </c>
    </row>
    <row r="44" spans="1:27" x14ac:dyDescent="0.55000000000000004">
      <c r="A44" s="23" t="s">
        <v>419</v>
      </c>
      <c r="B44" s="23">
        <f t="shared" si="0"/>
        <v>15</v>
      </c>
      <c r="C44" s="23">
        <f t="shared" si="1"/>
        <v>13</v>
      </c>
      <c r="D44" s="23" t="str">
        <f t="shared" si="2"/>
        <v>テスト請求書申請照会･削除</v>
      </c>
      <c r="E44" s="23" t="str">
        <f t="shared" si="3"/>
        <v>【 テスト請求書申請照会･削除 】画面</v>
      </c>
      <c r="G44" s="23" t="s">
        <v>2160</v>
      </c>
      <c r="H44" s="23">
        <f t="shared" si="4"/>
        <v>9</v>
      </c>
      <c r="I44" s="23">
        <f t="shared" si="5"/>
        <v>15</v>
      </c>
      <c r="J44" s="23" t="str">
        <f t="shared" si="6"/>
        <v>テスト請求書申請&lt;照会･削除】</v>
      </c>
      <c r="K44" s="23" t="str">
        <f t="shared" si="7"/>
        <v>テスト請求書申請&lt;照会･削除&gt;</v>
      </c>
      <c r="L44" s="23"/>
      <c r="P44" s="23" t="s">
        <v>2161</v>
      </c>
      <c r="Q44" s="23">
        <f t="shared" si="8"/>
        <v>9</v>
      </c>
      <c r="R44" s="23">
        <f t="shared" si="9"/>
        <v>15</v>
      </c>
      <c r="S44" s="23" t="str">
        <f t="shared" si="10"/>
        <v>テスト請求書申請&lt;照会･削除】(項目一覧)</v>
      </c>
      <c r="T44" s="23" t="str">
        <f t="shared" si="11"/>
        <v>テスト請求書申請&lt;照会･削除&gt;(項目一覧)</v>
      </c>
      <c r="U44" s="23"/>
      <c r="Z44" s="23" t="s">
        <v>403</v>
      </c>
      <c r="AA44" s="23">
        <f t="shared" si="12"/>
        <v>-1</v>
      </c>
    </row>
    <row r="45" spans="1:27" x14ac:dyDescent="0.55000000000000004">
      <c r="A45" s="23" t="s">
        <v>426</v>
      </c>
      <c r="B45" s="23">
        <f t="shared" si="0"/>
        <v>14</v>
      </c>
      <c r="C45" s="23">
        <f t="shared" si="1"/>
        <v>12</v>
      </c>
      <c r="D45" s="23" t="str">
        <f t="shared" si="2"/>
        <v>テスト請求書申請取消申請</v>
      </c>
      <c r="E45" s="23" t="str">
        <f t="shared" si="3"/>
        <v>【 テスト請求書申請取消申請 】画面</v>
      </c>
      <c r="G45" s="23" t="s">
        <v>2162</v>
      </c>
      <c r="H45" s="23">
        <f t="shared" si="4"/>
        <v>9</v>
      </c>
      <c r="I45" s="23">
        <f t="shared" si="5"/>
        <v>14</v>
      </c>
      <c r="J45" s="23" t="str">
        <f t="shared" si="6"/>
        <v>テスト請求書申請&lt;取消申請】</v>
      </c>
      <c r="K45" s="23" t="str">
        <f t="shared" si="7"/>
        <v>テスト請求書申請&lt;取消申請&gt;</v>
      </c>
      <c r="L45" s="23"/>
      <c r="P45" s="23" t="s">
        <v>2163</v>
      </c>
      <c r="Q45" s="23">
        <f t="shared" si="8"/>
        <v>9</v>
      </c>
      <c r="R45" s="23">
        <f t="shared" si="9"/>
        <v>14</v>
      </c>
      <c r="S45" s="23" t="str">
        <f t="shared" si="10"/>
        <v>テスト請求書申請&lt;取消申請】(項目一覧)</v>
      </c>
      <c r="T45" s="23" t="str">
        <f t="shared" si="11"/>
        <v>テスト請求書申請&lt;取消申請&gt;(項目一覧)</v>
      </c>
      <c r="U45" s="23"/>
      <c r="Z45" s="23" t="s">
        <v>403</v>
      </c>
      <c r="AA45" s="23">
        <f t="shared" si="12"/>
        <v>-1</v>
      </c>
    </row>
    <row r="46" spans="1:27" x14ac:dyDescent="0.55000000000000004">
      <c r="A46" s="23" t="s">
        <v>434</v>
      </c>
      <c r="B46" s="23">
        <f t="shared" si="0"/>
        <v>10</v>
      </c>
      <c r="C46" s="23">
        <f t="shared" si="1"/>
        <v>8</v>
      </c>
      <c r="D46" s="23" t="str">
        <f t="shared" si="2"/>
        <v>テスト請求書発行</v>
      </c>
      <c r="E46" s="23" t="str">
        <f t="shared" si="3"/>
        <v>【 テスト請求書発行 】画面</v>
      </c>
      <c r="G46" s="23" t="s">
        <v>432</v>
      </c>
      <c r="H46" s="23">
        <f t="shared" si="4"/>
        <v>-1</v>
      </c>
      <c r="I46" s="23">
        <f t="shared" si="5"/>
        <v>-1</v>
      </c>
      <c r="J46" s="23" t="str">
        <f t="shared" si="6"/>
        <v>テスト請求書発行</v>
      </c>
      <c r="K46" s="23" t="str">
        <f t="shared" si="7"/>
        <v>テスト請求書発行</v>
      </c>
      <c r="L46" s="23"/>
      <c r="P46" s="23" t="s">
        <v>438</v>
      </c>
      <c r="Q46" s="23">
        <f t="shared" si="8"/>
        <v>-1</v>
      </c>
      <c r="R46" s="23">
        <f t="shared" si="9"/>
        <v>-1</v>
      </c>
      <c r="S46" s="23" t="str">
        <f t="shared" si="10"/>
        <v>テスト請求書発行(項目一覧)</v>
      </c>
      <c r="T46" s="23" t="str">
        <f t="shared" si="11"/>
        <v>テスト請求書発行(項目一覧)</v>
      </c>
      <c r="U46" s="23"/>
      <c r="Z46" s="23" t="s">
        <v>433</v>
      </c>
      <c r="AA46" s="23">
        <f t="shared" si="12"/>
        <v>-1</v>
      </c>
    </row>
    <row r="47" spans="1:27" x14ac:dyDescent="0.55000000000000004">
      <c r="A47" s="23" t="s">
        <v>442</v>
      </c>
      <c r="B47" s="23">
        <f t="shared" si="0"/>
        <v>12</v>
      </c>
      <c r="C47" s="23">
        <f t="shared" si="1"/>
        <v>10</v>
      </c>
      <c r="D47" s="23" t="str">
        <f t="shared" si="2"/>
        <v>請求金額変更入力一覧</v>
      </c>
      <c r="E47" s="23" t="str">
        <f t="shared" si="3"/>
        <v>【 請求金額変更入力一覧 】画面</v>
      </c>
      <c r="G47" s="23" t="s">
        <v>2164</v>
      </c>
      <c r="H47" s="23">
        <f t="shared" si="4"/>
        <v>9</v>
      </c>
      <c r="I47" s="23">
        <f t="shared" si="5"/>
        <v>12</v>
      </c>
      <c r="J47" s="23" t="str">
        <f t="shared" si="6"/>
        <v>請求金額変更入力&lt;一覧】</v>
      </c>
      <c r="K47" s="23" t="str">
        <f t="shared" si="7"/>
        <v>請求金額変更入力&lt;一覧&gt;</v>
      </c>
      <c r="L47" s="23"/>
      <c r="P47" s="23" t="s">
        <v>2165</v>
      </c>
      <c r="Q47" s="23">
        <f t="shared" si="8"/>
        <v>9</v>
      </c>
      <c r="R47" s="23">
        <f t="shared" si="9"/>
        <v>12</v>
      </c>
      <c r="S47" s="23" t="str">
        <f t="shared" si="10"/>
        <v>請求金額変更入力&lt;一覧】(項目一覧)</v>
      </c>
      <c r="T47" s="23" t="str">
        <f t="shared" si="11"/>
        <v>請求金額変更入力&lt;一覧&gt;(項目一覧)</v>
      </c>
      <c r="U47" s="23"/>
      <c r="Z47" s="23" t="s">
        <v>441</v>
      </c>
      <c r="AA47" s="23">
        <f t="shared" si="12"/>
        <v>-1</v>
      </c>
    </row>
    <row r="48" spans="1:27" x14ac:dyDescent="0.55000000000000004">
      <c r="A48" s="23" t="s">
        <v>449</v>
      </c>
      <c r="B48" s="23">
        <f t="shared" si="0"/>
        <v>14</v>
      </c>
      <c r="C48" s="23">
        <f t="shared" si="1"/>
        <v>12</v>
      </c>
      <c r="D48" s="23" t="str">
        <f t="shared" si="2"/>
        <v>請求金額変更入力変更登録</v>
      </c>
      <c r="E48" s="23" t="str">
        <f t="shared" si="3"/>
        <v>【 請求金額変更入力変更登録 】画面</v>
      </c>
      <c r="G48" s="23" t="s">
        <v>2166</v>
      </c>
      <c r="H48" s="23">
        <f t="shared" si="4"/>
        <v>9</v>
      </c>
      <c r="I48" s="23">
        <f t="shared" si="5"/>
        <v>14</v>
      </c>
      <c r="J48" s="23" t="str">
        <f t="shared" si="6"/>
        <v>請求金額変更入力&lt;変更登録】</v>
      </c>
      <c r="K48" s="23" t="str">
        <f t="shared" si="7"/>
        <v>請求金額変更入力&lt;変更登録&gt;</v>
      </c>
      <c r="L48" s="23"/>
      <c r="P48" s="23" t="s">
        <v>2167</v>
      </c>
      <c r="Q48" s="23">
        <f t="shared" si="8"/>
        <v>9</v>
      </c>
      <c r="R48" s="23">
        <f t="shared" si="9"/>
        <v>14</v>
      </c>
      <c r="S48" s="23" t="str">
        <f t="shared" si="10"/>
        <v>請求金額変更入力&lt;変更登録】(項目一覧)</v>
      </c>
      <c r="T48" s="23" t="str">
        <f t="shared" si="11"/>
        <v>請求金額変更入力&lt;変更登録&gt;(項目一覧)</v>
      </c>
      <c r="U48" s="23"/>
      <c r="Z48" s="23" t="s">
        <v>441</v>
      </c>
      <c r="AA48" s="23">
        <f t="shared" si="12"/>
        <v>-1</v>
      </c>
    </row>
    <row r="49" spans="1:27" x14ac:dyDescent="0.55000000000000004">
      <c r="A49" s="23" t="s">
        <v>456</v>
      </c>
      <c r="B49" s="23">
        <f t="shared" si="0"/>
        <v>16</v>
      </c>
      <c r="C49" s="23">
        <f t="shared" si="1"/>
        <v>14</v>
      </c>
      <c r="D49" s="23" t="str">
        <f t="shared" si="2"/>
        <v>請求金額変更入力変更取消登録</v>
      </c>
      <c r="E49" s="23" t="str">
        <f t="shared" si="3"/>
        <v>【 請求金額変更入力変更取消登録 】画面</v>
      </c>
      <c r="G49" s="23" t="s">
        <v>2168</v>
      </c>
      <c r="H49" s="23">
        <f t="shared" si="4"/>
        <v>9</v>
      </c>
      <c r="I49" s="23">
        <f t="shared" si="5"/>
        <v>16</v>
      </c>
      <c r="J49" s="23" t="str">
        <f t="shared" si="6"/>
        <v>請求金額変更入力&lt;変更取消登録】</v>
      </c>
      <c r="K49" s="23" t="str">
        <f t="shared" si="7"/>
        <v>請求金額変更入力&lt;変更取消登録&gt;</v>
      </c>
      <c r="L49" s="23"/>
      <c r="P49" s="23" t="s">
        <v>2169</v>
      </c>
      <c r="Q49" s="23">
        <f t="shared" si="8"/>
        <v>9</v>
      </c>
      <c r="R49" s="23">
        <f t="shared" si="9"/>
        <v>16</v>
      </c>
      <c r="S49" s="23" t="str">
        <f t="shared" si="10"/>
        <v>請求金額変更入力&lt;変更取消登録】(項目一覧)</v>
      </c>
      <c r="T49" s="23" t="str">
        <f t="shared" si="11"/>
        <v>請求金額変更入力&lt;変更取消登録&gt;(項目一覧)</v>
      </c>
      <c r="U49" s="23"/>
      <c r="Z49" s="23" t="s">
        <v>441</v>
      </c>
      <c r="AA49" s="23">
        <f t="shared" si="12"/>
        <v>-1</v>
      </c>
    </row>
    <row r="50" spans="1:27" x14ac:dyDescent="0.55000000000000004">
      <c r="A50" s="23" t="s">
        <v>463</v>
      </c>
      <c r="B50" s="23">
        <f t="shared" si="0"/>
        <v>12</v>
      </c>
      <c r="C50" s="23">
        <f t="shared" si="1"/>
        <v>10</v>
      </c>
      <c r="D50" s="23" t="str">
        <f t="shared" si="2"/>
        <v>請求金額変更入力照会</v>
      </c>
      <c r="E50" s="23" t="str">
        <f t="shared" si="3"/>
        <v>【 請求金額変更入力照会 】画面</v>
      </c>
      <c r="G50" s="23" t="s">
        <v>2170</v>
      </c>
      <c r="H50" s="23">
        <f t="shared" si="4"/>
        <v>9</v>
      </c>
      <c r="I50" s="23">
        <f t="shared" si="5"/>
        <v>12</v>
      </c>
      <c r="J50" s="23" t="str">
        <f t="shared" si="6"/>
        <v>請求金額変更入力&lt;照会】</v>
      </c>
      <c r="K50" s="23" t="str">
        <f t="shared" si="7"/>
        <v>請求金額変更入力&lt;照会&gt;</v>
      </c>
      <c r="L50" s="23"/>
      <c r="P50" s="23" t="s">
        <v>2171</v>
      </c>
      <c r="Q50" s="23">
        <f t="shared" si="8"/>
        <v>9</v>
      </c>
      <c r="R50" s="23">
        <f t="shared" si="9"/>
        <v>12</v>
      </c>
      <c r="S50" s="23" t="str">
        <f t="shared" si="10"/>
        <v>請求金額変更入力&lt;照会】(項目一覧)</v>
      </c>
      <c r="T50" s="23" t="str">
        <f t="shared" si="11"/>
        <v>請求金額変更入力&lt;照会&gt;(項目一覧)</v>
      </c>
      <c r="U50" s="23"/>
      <c r="Z50" s="23" t="s">
        <v>441</v>
      </c>
      <c r="AA50" s="23">
        <f t="shared" si="12"/>
        <v>-1</v>
      </c>
    </row>
    <row r="51" spans="1:27" x14ac:dyDescent="0.55000000000000004">
      <c r="A51" s="23" t="s">
        <v>471</v>
      </c>
      <c r="B51" s="23">
        <f t="shared" si="0"/>
        <v>11</v>
      </c>
      <c r="C51" s="23">
        <f t="shared" si="1"/>
        <v>9</v>
      </c>
      <c r="D51" s="23" t="str">
        <f t="shared" si="2"/>
        <v>請求書取消入力一覧</v>
      </c>
      <c r="E51" s="23" t="str">
        <f t="shared" si="3"/>
        <v>【 請求書取消入力一覧 】画面</v>
      </c>
      <c r="G51" s="23" t="s">
        <v>2172</v>
      </c>
      <c r="H51" s="23">
        <f t="shared" si="4"/>
        <v>8</v>
      </c>
      <c r="I51" s="23">
        <f t="shared" si="5"/>
        <v>11</v>
      </c>
      <c r="J51" s="23" t="str">
        <f t="shared" si="6"/>
        <v>請求書取消入力&lt;一覧】</v>
      </c>
      <c r="K51" s="23" t="str">
        <f t="shared" si="7"/>
        <v>請求書取消入力&lt;一覧&gt;</v>
      </c>
      <c r="L51" s="23"/>
      <c r="P51" s="23" t="s">
        <v>2173</v>
      </c>
      <c r="Q51" s="23">
        <f t="shared" si="8"/>
        <v>8</v>
      </c>
      <c r="R51" s="23">
        <f t="shared" si="9"/>
        <v>11</v>
      </c>
      <c r="S51" s="23" t="str">
        <f t="shared" si="10"/>
        <v>請求書取消入力&lt;一覧】(項目一覧)</v>
      </c>
      <c r="T51" s="23" t="str">
        <f t="shared" si="11"/>
        <v>請求書取消入力&lt;一覧&gt;(項目一覧)</v>
      </c>
      <c r="U51" s="23"/>
      <c r="Z51" s="23" t="s">
        <v>470</v>
      </c>
      <c r="AA51" s="23">
        <f t="shared" si="12"/>
        <v>-1</v>
      </c>
    </row>
    <row r="52" spans="1:27" x14ac:dyDescent="0.55000000000000004">
      <c r="A52" s="23" t="s">
        <v>479</v>
      </c>
      <c r="B52" s="23">
        <f t="shared" si="0"/>
        <v>11</v>
      </c>
      <c r="C52" s="23">
        <f t="shared" si="1"/>
        <v>9</v>
      </c>
      <c r="D52" s="23" t="str">
        <f t="shared" si="2"/>
        <v>請求書取消入力登録</v>
      </c>
      <c r="E52" s="23" t="str">
        <f t="shared" si="3"/>
        <v>【 請求書取消入力登録 】画面</v>
      </c>
      <c r="G52" s="23" t="s">
        <v>2174</v>
      </c>
      <c r="H52" s="23">
        <f t="shared" si="4"/>
        <v>8</v>
      </c>
      <c r="I52" s="23">
        <f t="shared" si="5"/>
        <v>11</v>
      </c>
      <c r="J52" s="23" t="str">
        <f t="shared" si="6"/>
        <v>請求書取消入力&lt;登録】</v>
      </c>
      <c r="K52" s="23" t="str">
        <f t="shared" si="7"/>
        <v>請求書取消入力&lt;登録&gt;</v>
      </c>
      <c r="L52" s="23"/>
      <c r="P52" s="23" t="s">
        <v>2175</v>
      </c>
      <c r="Q52" s="23">
        <f t="shared" si="8"/>
        <v>8</v>
      </c>
      <c r="R52" s="23">
        <f t="shared" si="9"/>
        <v>11</v>
      </c>
      <c r="S52" s="23" t="str">
        <f t="shared" si="10"/>
        <v>請求書取消入力&lt;登録】(項目一覧)</v>
      </c>
      <c r="T52" s="23" t="str">
        <f t="shared" si="11"/>
        <v>請求書取消入力&lt;登録&gt;(項目一覧)</v>
      </c>
      <c r="U52" s="23"/>
      <c r="Z52" s="23" t="s">
        <v>470</v>
      </c>
      <c r="AA52" s="23">
        <f t="shared" si="12"/>
        <v>-1</v>
      </c>
    </row>
    <row r="53" spans="1:27" x14ac:dyDescent="0.55000000000000004">
      <c r="A53" s="23" t="s">
        <v>486</v>
      </c>
      <c r="B53" s="23">
        <f t="shared" si="0"/>
        <v>11</v>
      </c>
      <c r="C53" s="23">
        <f t="shared" si="1"/>
        <v>9</v>
      </c>
      <c r="D53" s="23" t="str">
        <f t="shared" si="2"/>
        <v>請求書取消入力照会</v>
      </c>
      <c r="E53" s="23" t="str">
        <f t="shared" si="3"/>
        <v>【 請求書取消入力照会 】画面</v>
      </c>
      <c r="G53" s="23" t="s">
        <v>2176</v>
      </c>
      <c r="H53" s="23">
        <f t="shared" si="4"/>
        <v>8</v>
      </c>
      <c r="I53" s="23">
        <f t="shared" si="5"/>
        <v>11</v>
      </c>
      <c r="J53" s="23" t="str">
        <f t="shared" si="6"/>
        <v>請求書取消入力&lt;照会】</v>
      </c>
      <c r="K53" s="23" t="str">
        <f t="shared" si="7"/>
        <v>請求書取消入力&lt;照会&gt;</v>
      </c>
      <c r="L53" s="23"/>
      <c r="P53" s="23" t="s">
        <v>2177</v>
      </c>
      <c r="Q53" s="23">
        <f t="shared" si="8"/>
        <v>8</v>
      </c>
      <c r="R53" s="23">
        <f t="shared" si="9"/>
        <v>11</v>
      </c>
      <c r="S53" s="23" t="str">
        <f t="shared" si="10"/>
        <v>請求書取消入力&lt;照会】(項目一覧)</v>
      </c>
      <c r="T53" s="23" t="str">
        <f t="shared" si="11"/>
        <v>請求書取消入力&lt;照会&gt;(項目一覧)</v>
      </c>
      <c r="U53" s="23"/>
      <c r="Z53" s="23" t="s">
        <v>470</v>
      </c>
      <c r="AA53" s="23">
        <f t="shared" si="12"/>
        <v>-1</v>
      </c>
    </row>
    <row r="54" spans="1:27" x14ac:dyDescent="0.55000000000000004">
      <c r="A54" s="23" t="s">
        <v>494</v>
      </c>
      <c r="B54" s="23">
        <f t="shared" si="0"/>
        <v>16</v>
      </c>
      <c r="C54" s="23">
        <f t="shared" si="1"/>
        <v>14</v>
      </c>
      <c r="D54" s="23" t="str">
        <f t="shared" si="2"/>
        <v>請求金額変更・取消一覧表出力</v>
      </c>
      <c r="E54" s="23" t="str">
        <f t="shared" si="3"/>
        <v>【 請求金額変更・取消一覧表出力 】画面</v>
      </c>
      <c r="G54" s="23" t="s">
        <v>492</v>
      </c>
      <c r="H54" s="23">
        <f t="shared" si="4"/>
        <v>-1</v>
      </c>
      <c r="I54" s="23">
        <f t="shared" si="5"/>
        <v>-1</v>
      </c>
      <c r="J54" s="23" t="str">
        <f t="shared" si="6"/>
        <v>請求金額変更・取消一覧表出力</v>
      </c>
      <c r="K54" s="23" t="str">
        <f t="shared" si="7"/>
        <v>請求金額変更・取消一覧表出力</v>
      </c>
      <c r="L54" s="23"/>
      <c r="P54" s="23" t="s">
        <v>498</v>
      </c>
      <c r="Q54" s="23">
        <f t="shared" si="8"/>
        <v>-1</v>
      </c>
      <c r="R54" s="23">
        <f t="shared" si="9"/>
        <v>-1</v>
      </c>
      <c r="S54" s="23" t="str">
        <f t="shared" si="10"/>
        <v>請求金額変更・取消一覧表出力(項目一覧)</v>
      </c>
      <c r="T54" s="23" t="str">
        <f t="shared" si="11"/>
        <v>請求金額変更・取消一覧表出力(項目一覧)</v>
      </c>
      <c r="U54" s="23"/>
      <c r="Z54" s="23" t="s">
        <v>493</v>
      </c>
      <c r="AA54" s="23">
        <f t="shared" si="12"/>
        <v>-1</v>
      </c>
    </row>
    <row r="55" spans="1:27" x14ac:dyDescent="0.55000000000000004">
      <c r="A55" s="23" t="s">
        <v>502</v>
      </c>
      <c r="B55" s="23">
        <f t="shared" si="0"/>
        <v>14</v>
      </c>
      <c r="C55" s="23">
        <f t="shared" si="1"/>
        <v>12</v>
      </c>
      <c r="D55" s="23" t="str">
        <f t="shared" si="2"/>
        <v>得意先別点数一覧照会一覧</v>
      </c>
      <c r="E55" s="23" t="str">
        <f t="shared" si="3"/>
        <v>【 得意先別点数一覧照会一覧 】画面</v>
      </c>
      <c r="G55" s="23" t="s">
        <v>2178</v>
      </c>
      <c r="H55" s="23">
        <f t="shared" si="4"/>
        <v>11</v>
      </c>
      <c r="I55" s="23">
        <f t="shared" si="5"/>
        <v>14</v>
      </c>
      <c r="J55" s="23" t="str">
        <f t="shared" si="6"/>
        <v>得意先別点数一覧照会&lt;一覧】</v>
      </c>
      <c r="K55" s="23" t="str">
        <f t="shared" si="7"/>
        <v>得意先別点数一覧照会&lt;一覧&gt;</v>
      </c>
      <c r="L55" s="23"/>
      <c r="P55" s="23" t="s">
        <v>2179</v>
      </c>
      <c r="Q55" s="23">
        <f t="shared" si="8"/>
        <v>11</v>
      </c>
      <c r="R55" s="23">
        <f t="shared" si="9"/>
        <v>14</v>
      </c>
      <c r="S55" s="23" t="str">
        <f t="shared" si="10"/>
        <v>得意先別点数一覧照会&lt;一覧】(項目一覧)</v>
      </c>
      <c r="T55" s="23" t="str">
        <f t="shared" si="11"/>
        <v>得意先別点数一覧照会&lt;一覧&gt;(項目一覧)</v>
      </c>
      <c r="U55" s="23"/>
      <c r="Z55" s="23" t="s">
        <v>501</v>
      </c>
      <c r="AA55" s="23">
        <f t="shared" si="12"/>
        <v>-1</v>
      </c>
    </row>
    <row r="56" spans="1:27" x14ac:dyDescent="0.55000000000000004">
      <c r="A56" s="23" t="s">
        <v>509</v>
      </c>
      <c r="B56" s="23">
        <f t="shared" si="0"/>
        <v>14</v>
      </c>
      <c r="C56" s="23">
        <f t="shared" si="1"/>
        <v>12</v>
      </c>
      <c r="D56" s="23" t="str">
        <f t="shared" si="2"/>
        <v>得意先別点数一覧照会照会</v>
      </c>
      <c r="E56" s="23" t="str">
        <f t="shared" si="3"/>
        <v>【 得意先別点数一覧照会照会 】画面</v>
      </c>
      <c r="G56" s="23" t="s">
        <v>2180</v>
      </c>
      <c r="H56" s="23">
        <f t="shared" si="4"/>
        <v>11</v>
      </c>
      <c r="I56" s="23">
        <f t="shared" si="5"/>
        <v>14</v>
      </c>
      <c r="J56" s="23" t="str">
        <f t="shared" si="6"/>
        <v>得意先別点数一覧照会&lt;照会】</v>
      </c>
      <c r="K56" s="23" t="str">
        <f t="shared" si="7"/>
        <v>得意先別点数一覧照会&lt;照会&gt;</v>
      </c>
      <c r="L56" s="23"/>
      <c r="P56" s="23" t="s">
        <v>2181</v>
      </c>
      <c r="Q56" s="23">
        <f t="shared" si="8"/>
        <v>11</v>
      </c>
      <c r="R56" s="23">
        <f t="shared" si="9"/>
        <v>14</v>
      </c>
      <c r="S56" s="23" t="str">
        <f t="shared" si="10"/>
        <v>得意先別点数一覧照会&lt;照会】(項目一覧)</v>
      </c>
      <c r="T56" s="23" t="str">
        <f t="shared" si="11"/>
        <v>得意先別点数一覧照会&lt;照会&gt;(項目一覧)</v>
      </c>
      <c r="U56" s="23"/>
      <c r="Z56" s="23" t="s">
        <v>501</v>
      </c>
      <c r="AA56" s="23">
        <f t="shared" si="12"/>
        <v>-1</v>
      </c>
    </row>
    <row r="57" spans="1:27" x14ac:dyDescent="0.55000000000000004">
      <c r="A57" s="23" t="s">
        <v>517</v>
      </c>
      <c r="B57" s="23">
        <f t="shared" si="0"/>
        <v>10</v>
      </c>
      <c r="C57" s="23">
        <f t="shared" si="1"/>
        <v>8</v>
      </c>
      <c r="D57" s="23" t="str">
        <f t="shared" si="2"/>
        <v>点数利用申請一覧</v>
      </c>
      <c r="E57" s="23" t="str">
        <f t="shared" si="3"/>
        <v>【 点数利用申請一覧 】画面</v>
      </c>
      <c r="G57" s="23" t="s">
        <v>2182</v>
      </c>
      <c r="H57" s="23">
        <f t="shared" si="4"/>
        <v>7</v>
      </c>
      <c r="I57" s="23">
        <f t="shared" si="5"/>
        <v>10</v>
      </c>
      <c r="J57" s="23" t="str">
        <f t="shared" si="6"/>
        <v>点数利用申請&lt;一覧】</v>
      </c>
      <c r="K57" s="23" t="str">
        <f t="shared" si="7"/>
        <v>点数利用申請&lt;一覧&gt;</v>
      </c>
      <c r="L57" s="23"/>
      <c r="P57" s="23" t="s">
        <v>2183</v>
      </c>
      <c r="Q57" s="23">
        <f t="shared" si="8"/>
        <v>7</v>
      </c>
      <c r="R57" s="23">
        <f t="shared" si="9"/>
        <v>10</v>
      </c>
      <c r="S57" s="23" t="str">
        <f t="shared" si="10"/>
        <v>点数利用申請&lt;一覧】(項目一覧)</v>
      </c>
      <c r="T57" s="23" t="str">
        <f t="shared" si="11"/>
        <v>点数利用申請&lt;一覧&gt;(項目一覧)</v>
      </c>
      <c r="U57" s="23"/>
      <c r="Z57" s="23" t="s">
        <v>516</v>
      </c>
      <c r="AA57" s="23">
        <f t="shared" si="12"/>
        <v>-1</v>
      </c>
    </row>
    <row r="58" spans="1:27" x14ac:dyDescent="0.55000000000000004">
      <c r="A58" s="23" t="s">
        <v>524</v>
      </c>
      <c r="B58" s="23">
        <f t="shared" si="0"/>
        <v>10</v>
      </c>
      <c r="C58" s="23">
        <f t="shared" si="1"/>
        <v>8</v>
      </c>
      <c r="D58" s="23" t="str">
        <f t="shared" si="2"/>
        <v>点数利用申請登録</v>
      </c>
      <c r="E58" s="23" t="str">
        <f t="shared" si="3"/>
        <v>【 点数利用申請登録 】画面</v>
      </c>
      <c r="G58" s="23" t="s">
        <v>2184</v>
      </c>
      <c r="H58" s="23">
        <f t="shared" si="4"/>
        <v>7</v>
      </c>
      <c r="I58" s="23">
        <f t="shared" si="5"/>
        <v>10</v>
      </c>
      <c r="J58" s="23" t="str">
        <f t="shared" si="6"/>
        <v>点数利用申請&lt;登録】</v>
      </c>
      <c r="K58" s="23" t="str">
        <f t="shared" si="7"/>
        <v>点数利用申請&lt;登録&gt;</v>
      </c>
      <c r="L58" s="23"/>
      <c r="P58" s="23" t="s">
        <v>2185</v>
      </c>
      <c r="Q58" s="23">
        <f t="shared" si="8"/>
        <v>7</v>
      </c>
      <c r="R58" s="23">
        <f t="shared" si="9"/>
        <v>10</v>
      </c>
      <c r="S58" s="23" t="str">
        <f t="shared" si="10"/>
        <v>点数利用申請&lt;登録】(項目一覧)</v>
      </c>
      <c r="T58" s="23" t="str">
        <f t="shared" si="11"/>
        <v>点数利用申請&lt;登録&gt;(項目一覧)</v>
      </c>
      <c r="U58" s="23"/>
      <c r="Z58" s="23" t="s">
        <v>516</v>
      </c>
      <c r="AA58" s="23">
        <f t="shared" si="12"/>
        <v>-1</v>
      </c>
    </row>
    <row r="59" spans="1:27" x14ac:dyDescent="0.55000000000000004">
      <c r="A59" s="23" t="s">
        <v>532</v>
      </c>
      <c r="B59" s="23">
        <f t="shared" si="0"/>
        <v>10</v>
      </c>
      <c r="C59" s="23">
        <f t="shared" si="1"/>
        <v>8</v>
      </c>
      <c r="D59" s="23" t="str">
        <f t="shared" si="2"/>
        <v>点数利用申請修正</v>
      </c>
      <c r="E59" s="23" t="str">
        <f t="shared" si="3"/>
        <v>【 点数利用申請修正 】画面</v>
      </c>
      <c r="G59" s="23" t="s">
        <v>2186</v>
      </c>
      <c r="H59" s="23">
        <f t="shared" si="4"/>
        <v>7</v>
      </c>
      <c r="I59" s="23">
        <f t="shared" si="5"/>
        <v>10</v>
      </c>
      <c r="J59" s="23" t="str">
        <f t="shared" si="6"/>
        <v>点数利用申請&lt;修正】</v>
      </c>
      <c r="K59" s="23" t="str">
        <f t="shared" si="7"/>
        <v>点数利用申請&lt;修正&gt;</v>
      </c>
      <c r="L59" s="23"/>
      <c r="P59" s="23" t="s">
        <v>2187</v>
      </c>
      <c r="Q59" s="23">
        <f t="shared" si="8"/>
        <v>7</v>
      </c>
      <c r="R59" s="23">
        <f t="shared" si="9"/>
        <v>10</v>
      </c>
      <c r="S59" s="23" t="str">
        <f t="shared" si="10"/>
        <v>点数利用申請&lt;修正】(項目一覧)</v>
      </c>
      <c r="T59" s="23" t="str">
        <f t="shared" si="11"/>
        <v>点数利用申請&lt;修正&gt;(項目一覧)</v>
      </c>
      <c r="U59" s="23"/>
      <c r="Z59" s="23" t="s">
        <v>516</v>
      </c>
      <c r="AA59" s="23">
        <f t="shared" si="12"/>
        <v>-1</v>
      </c>
    </row>
    <row r="60" spans="1:27" x14ac:dyDescent="0.55000000000000004">
      <c r="A60" s="23" t="s">
        <v>539</v>
      </c>
      <c r="B60" s="23">
        <f t="shared" si="0"/>
        <v>13</v>
      </c>
      <c r="C60" s="23">
        <f t="shared" si="1"/>
        <v>11</v>
      </c>
      <c r="D60" s="23" t="str">
        <f t="shared" si="2"/>
        <v>点数利用申請照会･削除</v>
      </c>
      <c r="E60" s="23" t="str">
        <f t="shared" si="3"/>
        <v>【 点数利用申請照会･削除 】画面</v>
      </c>
      <c r="G60" s="23" t="s">
        <v>2188</v>
      </c>
      <c r="H60" s="23">
        <f t="shared" si="4"/>
        <v>7</v>
      </c>
      <c r="I60" s="23">
        <f t="shared" si="5"/>
        <v>13</v>
      </c>
      <c r="J60" s="23" t="str">
        <f t="shared" si="6"/>
        <v>点数利用申請&lt;照会･削除】</v>
      </c>
      <c r="K60" s="23" t="str">
        <f t="shared" si="7"/>
        <v>点数利用申請&lt;照会･削除&gt;</v>
      </c>
      <c r="L60" s="23"/>
      <c r="P60" s="23" t="s">
        <v>2189</v>
      </c>
      <c r="Q60" s="23">
        <f t="shared" si="8"/>
        <v>7</v>
      </c>
      <c r="R60" s="23">
        <f t="shared" si="9"/>
        <v>13</v>
      </c>
      <c r="S60" s="23" t="str">
        <f t="shared" si="10"/>
        <v>点数利用申請&lt;照会･削除】(項目一覧)</v>
      </c>
      <c r="T60" s="23" t="str">
        <f t="shared" si="11"/>
        <v>点数利用申請&lt;照会･削除&gt;(項目一覧)</v>
      </c>
      <c r="U60" s="23"/>
      <c r="Z60" s="23" t="s">
        <v>516</v>
      </c>
      <c r="AA60" s="23">
        <f t="shared" si="12"/>
        <v>-1</v>
      </c>
    </row>
    <row r="61" spans="1:27" x14ac:dyDescent="0.55000000000000004">
      <c r="A61" s="23" t="s">
        <v>546</v>
      </c>
      <c r="B61" s="23">
        <f t="shared" si="0"/>
        <v>12</v>
      </c>
      <c r="C61" s="23">
        <f t="shared" si="1"/>
        <v>10</v>
      </c>
      <c r="D61" s="23" t="str">
        <f t="shared" si="2"/>
        <v>点数利用申請取消申請</v>
      </c>
      <c r="E61" s="23" t="str">
        <f t="shared" si="3"/>
        <v>【 点数利用申請取消申請 】画面</v>
      </c>
      <c r="G61" s="23" t="s">
        <v>2190</v>
      </c>
      <c r="H61" s="23">
        <f t="shared" si="4"/>
        <v>7</v>
      </c>
      <c r="I61" s="23">
        <f t="shared" si="5"/>
        <v>12</v>
      </c>
      <c r="J61" s="23" t="str">
        <f t="shared" si="6"/>
        <v>点数利用申請&lt;取消申請】</v>
      </c>
      <c r="K61" s="23" t="str">
        <f t="shared" si="7"/>
        <v>点数利用申請&lt;取消申請&gt;</v>
      </c>
      <c r="L61" s="23"/>
      <c r="P61" s="23" t="s">
        <v>2191</v>
      </c>
      <c r="Q61" s="23">
        <f t="shared" si="8"/>
        <v>7</v>
      </c>
      <c r="R61" s="23">
        <f t="shared" si="9"/>
        <v>12</v>
      </c>
      <c r="S61" s="23" t="str">
        <f t="shared" si="10"/>
        <v>点数利用申請&lt;取消申請】(項目一覧)</v>
      </c>
      <c r="T61" s="23" t="str">
        <f t="shared" si="11"/>
        <v>点数利用申請&lt;取消申請&gt;(項目一覧)</v>
      </c>
      <c r="U61" s="23"/>
      <c r="Z61" s="23" t="s">
        <v>516</v>
      </c>
      <c r="AA61" s="23">
        <f t="shared" si="12"/>
        <v>-1</v>
      </c>
    </row>
    <row r="62" spans="1:27" x14ac:dyDescent="0.55000000000000004">
      <c r="A62" s="23" t="s">
        <v>554</v>
      </c>
      <c r="B62" s="23">
        <f t="shared" si="0"/>
        <v>13</v>
      </c>
      <c r="C62" s="23">
        <f t="shared" si="1"/>
        <v>11</v>
      </c>
      <c r="D62" s="23" t="str">
        <f t="shared" si="2"/>
        <v>合材ポイント明細表出力</v>
      </c>
      <c r="E62" s="23" t="str">
        <f t="shared" si="3"/>
        <v>【 合材ポイント明細表出力 】画面</v>
      </c>
      <c r="G62" s="23" t="s">
        <v>552</v>
      </c>
      <c r="H62" s="23">
        <f t="shared" si="4"/>
        <v>-1</v>
      </c>
      <c r="I62" s="23">
        <f t="shared" si="5"/>
        <v>-1</v>
      </c>
      <c r="J62" s="23" t="str">
        <f t="shared" si="6"/>
        <v>合材ポイント明細表出力</v>
      </c>
      <c r="K62" s="23" t="str">
        <f t="shared" si="7"/>
        <v>合材ポイント明細表出力</v>
      </c>
      <c r="L62" s="23"/>
      <c r="P62" s="23" t="s">
        <v>558</v>
      </c>
      <c r="Q62" s="23">
        <f t="shared" si="8"/>
        <v>-1</v>
      </c>
      <c r="R62" s="23">
        <f t="shared" si="9"/>
        <v>-1</v>
      </c>
      <c r="S62" s="23" t="str">
        <f t="shared" si="10"/>
        <v>合材ポイント明細表出力(項目一覧)</v>
      </c>
      <c r="T62" s="23" t="str">
        <f t="shared" si="11"/>
        <v>合材ポイント明細表出力(項目一覧)</v>
      </c>
      <c r="U62" s="23"/>
      <c r="Z62" s="23" t="s">
        <v>553</v>
      </c>
      <c r="AA62" s="23">
        <f t="shared" si="12"/>
        <v>-1</v>
      </c>
    </row>
    <row r="63" spans="1:27" x14ac:dyDescent="0.55000000000000004">
      <c r="A63" s="23" t="s">
        <v>562</v>
      </c>
      <c r="B63" s="23">
        <f t="shared" si="0"/>
        <v>11</v>
      </c>
      <c r="C63" s="23">
        <f t="shared" si="1"/>
        <v>9</v>
      </c>
      <c r="D63" s="23" t="str">
        <f t="shared" si="2"/>
        <v>販売単価推移表出力</v>
      </c>
      <c r="E63" s="23" t="str">
        <f t="shared" si="3"/>
        <v>【 販売単価推移表出力 】画面</v>
      </c>
      <c r="G63" s="23" t="s">
        <v>560</v>
      </c>
      <c r="H63" s="23">
        <f t="shared" si="4"/>
        <v>-1</v>
      </c>
      <c r="I63" s="23">
        <f t="shared" si="5"/>
        <v>-1</v>
      </c>
      <c r="J63" s="23" t="str">
        <f t="shared" si="6"/>
        <v>販売単価推移表出力</v>
      </c>
      <c r="K63" s="23" t="str">
        <f t="shared" si="7"/>
        <v>販売単価推移表出力</v>
      </c>
      <c r="L63" s="23"/>
      <c r="P63" s="23" t="s">
        <v>566</v>
      </c>
      <c r="Q63" s="23">
        <f t="shared" si="8"/>
        <v>-1</v>
      </c>
      <c r="R63" s="23">
        <f t="shared" si="9"/>
        <v>-1</v>
      </c>
      <c r="S63" s="23" t="str">
        <f t="shared" si="10"/>
        <v>販売単価推移表出力(項目一覧)</v>
      </c>
      <c r="T63" s="23" t="str">
        <f t="shared" si="11"/>
        <v>販売単価推移表出力(項目一覧)</v>
      </c>
      <c r="U63" s="23"/>
      <c r="Z63" s="23" t="s">
        <v>561</v>
      </c>
      <c r="AA63" s="23">
        <f t="shared" si="12"/>
        <v>-1</v>
      </c>
    </row>
    <row r="64" spans="1:27" x14ac:dyDescent="0.55000000000000004">
      <c r="A64" s="23" t="s">
        <v>570</v>
      </c>
      <c r="B64" s="23">
        <f t="shared" si="0"/>
        <v>16</v>
      </c>
      <c r="C64" s="23">
        <f t="shared" si="1"/>
        <v>14</v>
      </c>
      <c r="D64" s="23" t="str">
        <f t="shared" si="2"/>
        <v>月別個別出力帳票（売上）出力</v>
      </c>
      <c r="E64" s="23" t="str">
        <f t="shared" si="3"/>
        <v>【 月別個別出力帳票（売上）出力 】画面</v>
      </c>
      <c r="G64" s="23" t="s">
        <v>568</v>
      </c>
      <c r="H64" s="23">
        <f t="shared" si="4"/>
        <v>-1</v>
      </c>
      <c r="I64" s="23">
        <f t="shared" si="5"/>
        <v>-1</v>
      </c>
      <c r="J64" s="23" t="str">
        <f t="shared" si="6"/>
        <v>月別個別出力帳票（売上）出力</v>
      </c>
      <c r="K64" s="23" t="str">
        <f t="shared" si="7"/>
        <v>月別個別出力帳票（売上）出力</v>
      </c>
      <c r="L64" s="23"/>
      <c r="P64" s="23" t="s">
        <v>574</v>
      </c>
      <c r="Q64" s="23">
        <f t="shared" si="8"/>
        <v>-1</v>
      </c>
      <c r="R64" s="23">
        <f t="shared" si="9"/>
        <v>-1</v>
      </c>
      <c r="S64" s="23" t="str">
        <f t="shared" si="10"/>
        <v>月別個別出力帳票（売上）出力(項目一覧)</v>
      </c>
      <c r="T64" s="23" t="str">
        <f t="shared" si="11"/>
        <v>月別個別出力帳票（売上）出力(項目一覧)</v>
      </c>
      <c r="U64" s="23"/>
      <c r="Z64" s="23" t="s">
        <v>569</v>
      </c>
      <c r="AA64" s="23">
        <f t="shared" si="12"/>
        <v>-1</v>
      </c>
    </row>
    <row r="65" spans="1:27" x14ac:dyDescent="0.55000000000000004">
      <c r="A65" s="23" t="s">
        <v>578</v>
      </c>
      <c r="B65" s="23">
        <f t="shared" ref="B65:B128" si="13">LEN(A65)</f>
        <v>12</v>
      </c>
      <c r="C65" s="23">
        <f t="shared" ref="C65:C128" si="14">IF(B65 &gt; 0, B65 - 2, 0)</f>
        <v>10</v>
      </c>
      <c r="D65" s="23" t="str">
        <f t="shared" ref="D65:D128" si="15">IF(C65 &gt; 0, LEFT(A65, C65), "")</f>
        <v>商品別売上集計表出力</v>
      </c>
      <c r="E65" s="23" t="str">
        <f t="shared" ref="E65:E128" si="16">IF(C65 &gt; 0, "【 "&amp; D65 &amp;" 】" &amp; "画面", "")</f>
        <v>【 商品別売上集計表出力 】画面</v>
      </c>
      <c r="G65" s="23" t="s">
        <v>576</v>
      </c>
      <c r="H65" s="23">
        <f t="shared" ref="H65:H128" si="17">IFERROR(FIND("【", G65, 1), -1)</f>
        <v>-1</v>
      </c>
      <c r="I65" s="23">
        <f t="shared" ref="I65:I128" si="18">IFERROR(FIND("】", G65, 1), -1)</f>
        <v>-1</v>
      </c>
      <c r="J65" s="23" t="str">
        <f t="shared" ref="J65:J128" si="19">IF(H65 &gt; 0, SUBSTITUTE(G65, "【", "&lt;"), G65)</f>
        <v>商品別売上集計表出力</v>
      </c>
      <c r="K65" s="23" t="str">
        <f t="shared" ref="K65:K128" si="20">IF(I65 &gt; 0, SUBSTITUTE(J65, "】", "&gt;"), J65)</f>
        <v>商品別売上集計表出力</v>
      </c>
      <c r="L65" s="23"/>
      <c r="P65" s="23" t="s">
        <v>582</v>
      </c>
      <c r="Q65" s="23">
        <f t="shared" ref="Q65:Q128" si="21">IFERROR(FIND("【", P65, 1), -1)</f>
        <v>-1</v>
      </c>
      <c r="R65" s="23">
        <f t="shared" ref="R65:R128" si="22">IFERROR(FIND("】", P65, 1), -1)</f>
        <v>-1</v>
      </c>
      <c r="S65" s="23" t="str">
        <f t="shared" ref="S65:S128" si="23">IF(Q65 &gt; 0, SUBSTITUTE(P65, "【", "&lt;"), P65)</f>
        <v>商品別売上集計表出力(項目一覧)</v>
      </c>
      <c r="T65" s="23" t="str">
        <f t="shared" ref="T65:T128" si="24">IF(R65 &gt; 0, SUBSTITUTE(S65, "】", "&gt;"), S65)</f>
        <v>商品別売上集計表出力(項目一覧)</v>
      </c>
      <c r="U65" s="23"/>
      <c r="Z65" s="23" t="s">
        <v>577</v>
      </c>
      <c r="AA65" s="23">
        <f t="shared" ref="AA65:AA128" si="25">IFERROR(FIND("画面", Z65, 1), -1)</f>
        <v>-1</v>
      </c>
    </row>
    <row r="66" spans="1:27" x14ac:dyDescent="0.55000000000000004">
      <c r="A66" s="23" t="s">
        <v>587</v>
      </c>
      <c r="B66" s="23">
        <f t="shared" si="13"/>
        <v>10</v>
      </c>
      <c r="C66" s="23">
        <f t="shared" si="14"/>
        <v>8</v>
      </c>
      <c r="D66" s="23" t="str">
        <f t="shared" si="15"/>
        <v>購買調書申請一覧</v>
      </c>
      <c r="E66" s="23" t="str">
        <f t="shared" si="16"/>
        <v>【 購買調書申請一覧 】画面</v>
      </c>
      <c r="G66" s="23" t="s">
        <v>2192</v>
      </c>
      <c r="H66" s="23">
        <f t="shared" si="17"/>
        <v>7</v>
      </c>
      <c r="I66" s="23">
        <f t="shared" si="18"/>
        <v>10</v>
      </c>
      <c r="J66" s="23" t="str">
        <f t="shared" si="19"/>
        <v>購買調書申請&lt;一覧】</v>
      </c>
      <c r="K66" s="23" t="str">
        <f t="shared" si="20"/>
        <v>購買調書申請&lt;一覧&gt;</v>
      </c>
      <c r="L66" s="23"/>
      <c r="P66" s="23" t="s">
        <v>2193</v>
      </c>
      <c r="Q66" s="23">
        <f t="shared" si="21"/>
        <v>7</v>
      </c>
      <c r="R66" s="23">
        <f t="shared" si="22"/>
        <v>10</v>
      </c>
      <c r="S66" s="23" t="str">
        <f t="shared" si="23"/>
        <v>購買調書申請&lt;一覧】(項目一覧)</v>
      </c>
      <c r="T66" s="23" t="str">
        <f t="shared" si="24"/>
        <v>購買調書申請&lt;一覧&gt;(項目一覧)</v>
      </c>
      <c r="U66" s="23"/>
      <c r="Z66" s="23" t="s">
        <v>586</v>
      </c>
      <c r="AA66" s="23">
        <f t="shared" si="25"/>
        <v>-1</v>
      </c>
    </row>
    <row r="67" spans="1:27" x14ac:dyDescent="0.55000000000000004">
      <c r="A67" s="23" t="s">
        <v>594</v>
      </c>
      <c r="B67" s="23">
        <f t="shared" si="13"/>
        <v>13</v>
      </c>
      <c r="C67" s="23">
        <f t="shared" si="14"/>
        <v>11</v>
      </c>
      <c r="D67" s="23" t="str">
        <f t="shared" si="15"/>
        <v>購買調書申請登録･修正</v>
      </c>
      <c r="E67" s="23" t="str">
        <f t="shared" si="16"/>
        <v>【 購買調書申請登録･修正 】画面</v>
      </c>
      <c r="G67" s="23" t="s">
        <v>2194</v>
      </c>
      <c r="H67" s="23">
        <f t="shared" si="17"/>
        <v>7</v>
      </c>
      <c r="I67" s="23">
        <f t="shared" si="18"/>
        <v>13</v>
      </c>
      <c r="J67" s="23" t="str">
        <f t="shared" si="19"/>
        <v>購買調書申請&lt;登録･修正】</v>
      </c>
      <c r="K67" s="23" t="str">
        <f t="shared" si="20"/>
        <v>購買調書申請&lt;登録･修正&gt;</v>
      </c>
      <c r="L67" s="23"/>
      <c r="P67" s="23" t="s">
        <v>2195</v>
      </c>
      <c r="Q67" s="23">
        <f t="shared" si="21"/>
        <v>7</v>
      </c>
      <c r="R67" s="23">
        <f t="shared" si="22"/>
        <v>13</v>
      </c>
      <c r="S67" s="23" t="str">
        <f t="shared" si="23"/>
        <v>購買調書申請&lt;登録･修正】(項目一覧)</v>
      </c>
      <c r="T67" s="23" t="str">
        <f t="shared" si="24"/>
        <v>購買調書申請&lt;登録･修正&gt;(項目一覧)</v>
      </c>
      <c r="U67" s="23"/>
      <c r="Z67" s="23" t="s">
        <v>586</v>
      </c>
      <c r="AA67" s="23">
        <f t="shared" si="25"/>
        <v>-1</v>
      </c>
    </row>
    <row r="68" spans="1:27" x14ac:dyDescent="0.55000000000000004">
      <c r="A68" s="23" t="s">
        <v>601</v>
      </c>
      <c r="B68" s="23">
        <f t="shared" si="13"/>
        <v>13</v>
      </c>
      <c r="C68" s="23">
        <f t="shared" si="14"/>
        <v>11</v>
      </c>
      <c r="D68" s="23" t="str">
        <f t="shared" si="15"/>
        <v>購買調書申請照会･削除</v>
      </c>
      <c r="E68" s="23" t="str">
        <f t="shared" si="16"/>
        <v>【 購買調書申請照会･削除 】画面</v>
      </c>
      <c r="G68" s="23" t="s">
        <v>2196</v>
      </c>
      <c r="H68" s="23">
        <f t="shared" si="17"/>
        <v>7</v>
      </c>
      <c r="I68" s="23">
        <f t="shared" si="18"/>
        <v>13</v>
      </c>
      <c r="J68" s="23" t="str">
        <f t="shared" si="19"/>
        <v>購買調書申請&lt;照会･削除】</v>
      </c>
      <c r="K68" s="23" t="str">
        <f t="shared" si="20"/>
        <v>購買調書申請&lt;照会･削除&gt;</v>
      </c>
      <c r="L68" s="23"/>
      <c r="P68" s="23" t="s">
        <v>2197</v>
      </c>
      <c r="Q68" s="23">
        <f t="shared" si="21"/>
        <v>7</v>
      </c>
      <c r="R68" s="23">
        <f t="shared" si="22"/>
        <v>13</v>
      </c>
      <c r="S68" s="23" t="str">
        <f t="shared" si="23"/>
        <v>購買調書申請&lt;照会･削除】(項目一覧)</v>
      </c>
      <c r="T68" s="23" t="str">
        <f t="shared" si="24"/>
        <v>購買調書申請&lt;照会･削除&gt;(項目一覧)</v>
      </c>
      <c r="U68" s="23"/>
      <c r="Z68" s="23" t="s">
        <v>586</v>
      </c>
      <c r="AA68" s="23">
        <f t="shared" si="25"/>
        <v>-1</v>
      </c>
    </row>
    <row r="69" spans="1:27" x14ac:dyDescent="0.55000000000000004">
      <c r="A69" s="23" t="s">
        <v>609</v>
      </c>
      <c r="B69" s="23">
        <f t="shared" si="13"/>
        <v>10</v>
      </c>
      <c r="C69" s="23">
        <f t="shared" si="14"/>
        <v>8</v>
      </c>
      <c r="D69" s="23" t="str">
        <f t="shared" si="15"/>
        <v>購買調書承認登録</v>
      </c>
      <c r="E69" s="23" t="str">
        <f t="shared" si="16"/>
        <v>【 購買調書承認登録 】画面</v>
      </c>
      <c r="G69" s="23" t="s">
        <v>2198</v>
      </c>
      <c r="H69" s="23">
        <f t="shared" si="17"/>
        <v>7</v>
      </c>
      <c r="I69" s="23">
        <f t="shared" si="18"/>
        <v>10</v>
      </c>
      <c r="J69" s="23" t="str">
        <f t="shared" si="19"/>
        <v>購買調書承認&lt;登録】</v>
      </c>
      <c r="K69" s="23" t="str">
        <f t="shared" si="20"/>
        <v>購買調書承認&lt;登録&gt;</v>
      </c>
      <c r="L69" s="23"/>
      <c r="P69" s="23" t="s">
        <v>2199</v>
      </c>
      <c r="Q69" s="23">
        <f t="shared" si="21"/>
        <v>7</v>
      </c>
      <c r="R69" s="23">
        <f t="shared" si="22"/>
        <v>10</v>
      </c>
      <c r="S69" s="23" t="str">
        <f t="shared" si="23"/>
        <v>購買調書承認&lt;登録】(項目一覧)</v>
      </c>
      <c r="T69" s="23" t="str">
        <f t="shared" si="24"/>
        <v>購買調書承認&lt;登録&gt;(項目一覧)</v>
      </c>
      <c r="U69" s="23"/>
      <c r="Z69" s="23" t="s">
        <v>608</v>
      </c>
      <c r="AA69" s="23">
        <f t="shared" si="25"/>
        <v>-1</v>
      </c>
    </row>
    <row r="70" spans="1:27" x14ac:dyDescent="0.55000000000000004">
      <c r="A70" s="23" t="s">
        <v>616</v>
      </c>
      <c r="B70" s="23">
        <f t="shared" si="13"/>
        <v>10</v>
      </c>
      <c r="C70" s="23">
        <f t="shared" si="14"/>
        <v>8</v>
      </c>
      <c r="D70" s="23" t="str">
        <f t="shared" si="15"/>
        <v>購買調書承認照会</v>
      </c>
      <c r="E70" s="23" t="str">
        <f t="shared" si="16"/>
        <v>【 購買調書承認照会 】画面</v>
      </c>
      <c r="G70" s="23" t="s">
        <v>2200</v>
      </c>
      <c r="H70" s="23">
        <f t="shared" si="17"/>
        <v>7</v>
      </c>
      <c r="I70" s="23">
        <f t="shared" si="18"/>
        <v>10</v>
      </c>
      <c r="J70" s="23" t="str">
        <f t="shared" si="19"/>
        <v>購買調書承認&lt;照会】</v>
      </c>
      <c r="K70" s="23" t="str">
        <f t="shared" si="20"/>
        <v>購買調書承認&lt;照会&gt;</v>
      </c>
      <c r="L70" s="23"/>
      <c r="P70" s="23" t="s">
        <v>2201</v>
      </c>
      <c r="Q70" s="23">
        <f t="shared" si="21"/>
        <v>7</v>
      </c>
      <c r="R70" s="23">
        <f t="shared" si="22"/>
        <v>10</v>
      </c>
      <c r="S70" s="23" t="str">
        <f t="shared" si="23"/>
        <v>購買調書承認&lt;照会】(項目一覧)</v>
      </c>
      <c r="T70" s="23" t="str">
        <f t="shared" si="24"/>
        <v>購買調書承認&lt;照会&gt;(項目一覧)</v>
      </c>
      <c r="U70" s="23"/>
      <c r="Z70" s="23" t="s">
        <v>608</v>
      </c>
      <c r="AA70" s="23">
        <f t="shared" si="25"/>
        <v>-1</v>
      </c>
    </row>
    <row r="71" spans="1:27" x14ac:dyDescent="0.55000000000000004">
      <c r="A71" s="23" t="s">
        <v>624</v>
      </c>
      <c r="B71" s="23">
        <f t="shared" si="13"/>
        <v>12</v>
      </c>
      <c r="C71" s="23">
        <f t="shared" si="14"/>
        <v>10</v>
      </c>
      <c r="D71" s="23" t="str">
        <f t="shared" si="15"/>
        <v>資材仕入単価申請一覧</v>
      </c>
      <c r="E71" s="23" t="str">
        <f t="shared" si="16"/>
        <v>【 資材仕入単価申請一覧 】画面</v>
      </c>
      <c r="G71" s="23" t="s">
        <v>2202</v>
      </c>
      <c r="H71" s="23">
        <f t="shared" si="17"/>
        <v>9</v>
      </c>
      <c r="I71" s="23">
        <f t="shared" si="18"/>
        <v>12</v>
      </c>
      <c r="J71" s="23" t="str">
        <f t="shared" si="19"/>
        <v>資材仕入単価申請&lt;一覧】</v>
      </c>
      <c r="K71" s="23" t="str">
        <f t="shared" si="20"/>
        <v>資材仕入単価申請&lt;一覧&gt;</v>
      </c>
      <c r="L71" s="23"/>
      <c r="P71" s="23" t="s">
        <v>2203</v>
      </c>
      <c r="Q71" s="23">
        <f t="shared" si="21"/>
        <v>9</v>
      </c>
      <c r="R71" s="23">
        <f t="shared" si="22"/>
        <v>12</v>
      </c>
      <c r="S71" s="23" t="str">
        <f t="shared" si="23"/>
        <v>資材仕入単価申請&lt;一覧】(項目一覧)</v>
      </c>
      <c r="T71" s="23" t="str">
        <f t="shared" si="24"/>
        <v>資材仕入単価申請&lt;一覧&gt;(項目一覧)</v>
      </c>
      <c r="U71" s="23"/>
      <c r="Z71" s="23" t="s">
        <v>623</v>
      </c>
      <c r="AA71" s="23">
        <f t="shared" si="25"/>
        <v>-1</v>
      </c>
    </row>
    <row r="72" spans="1:27" x14ac:dyDescent="0.55000000000000004">
      <c r="A72" s="23" t="s">
        <v>631</v>
      </c>
      <c r="B72" s="23">
        <f t="shared" si="13"/>
        <v>15</v>
      </c>
      <c r="C72" s="23">
        <f t="shared" si="14"/>
        <v>13</v>
      </c>
      <c r="D72" s="23" t="str">
        <f t="shared" si="15"/>
        <v>資材仕入単価申請登録･修正</v>
      </c>
      <c r="E72" s="23" t="str">
        <f t="shared" si="16"/>
        <v>【 資材仕入単価申請登録･修正 】画面</v>
      </c>
      <c r="G72" s="23" t="s">
        <v>2204</v>
      </c>
      <c r="H72" s="23">
        <f t="shared" si="17"/>
        <v>9</v>
      </c>
      <c r="I72" s="23">
        <f t="shared" si="18"/>
        <v>15</v>
      </c>
      <c r="J72" s="23" t="str">
        <f t="shared" si="19"/>
        <v>資材仕入単価申請&lt;登録･修正】</v>
      </c>
      <c r="K72" s="23" t="str">
        <f t="shared" si="20"/>
        <v>資材仕入単価申請&lt;登録･修正&gt;</v>
      </c>
      <c r="L72" s="23"/>
      <c r="P72" s="23" t="s">
        <v>2205</v>
      </c>
      <c r="Q72" s="23">
        <f t="shared" si="21"/>
        <v>9</v>
      </c>
      <c r="R72" s="23">
        <f t="shared" si="22"/>
        <v>15</v>
      </c>
      <c r="S72" s="23" t="str">
        <f t="shared" si="23"/>
        <v>資材仕入単価申請&lt;登録･修正】(項目一覧)</v>
      </c>
      <c r="T72" s="23" t="str">
        <f t="shared" si="24"/>
        <v>資材仕入単価申請&lt;登録･修正&gt;(項目一覧)</v>
      </c>
      <c r="U72" s="23"/>
      <c r="Z72" s="23" t="s">
        <v>623</v>
      </c>
      <c r="AA72" s="23">
        <f t="shared" si="25"/>
        <v>-1</v>
      </c>
    </row>
    <row r="73" spans="1:27" x14ac:dyDescent="0.55000000000000004">
      <c r="A73" s="23" t="s">
        <v>638</v>
      </c>
      <c r="B73" s="23">
        <f t="shared" si="13"/>
        <v>15</v>
      </c>
      <c r="C73" s="23">
        <f t="shared" si="14"/>
        <v>13</v>
      </c>
      <c r="D73" s="23" t="str">
        <f t="shared" si="15"/>
        <v>資材仕入単価申請照会･削除</v>
      </c>
      <c r="E73" s="23" t="str">
        <f t="shared" si="16"/>
        <v>【 資材仕入単価申請照会･削除 】画面</v>
      </c>
      <c r="G73" s="23" t="s">
        <v>2206</v>
      </c>
      <c r="H73" s="23">
        <f t="shared" si="17"/>
        <v>9</v>
      </c>
      <c r="I73" s="23">
        <f t="shared" si="18"/>
        <v>15</v>
      </c>
      <c r="J73" s="23" t="str">
        <f t="shared" si="19"/>
        <v>資材仕入単価申請&lt;照会･削除】</v>
      </c>
      <c r="K73" s="23" t="str">
        <f t="shared" si="20"/>
        <v>資材仕入単価申請&lt;照会･削除&gt;</v>
      </c>
      <c r="L73" s="23"/>
      <c r="P73" s="23" t="s">
        <v>2207</v>
      </c>
      <c r="Q73" s="23">
        <f t="shared" si="21"/>
        <v>9</v>
      </c>
      <c r="R73" s="23">
        <f t="shared" si="22"/>
        <v>15</v>
      </c>
      <c r="S73" s="23" t="str">
        <f t="shared" si="23"/>
        <v>資材仕入単価申請&lt;照会･削除】(項目一覧)</v>
      </c>
      <c r="T73" s="23" t="str">
        <f t="shared" si="24"/>
        <v>資材仕入単価申請&lt;照会･削除&gt;(項目一覧)</v>
      </c>
      <c r="U73" s="23"/>
      <c r="Z73" s="23" t="s">
        <v>623</v>
      </c>
      <c r="AA73" s="23">
        <f t="shared" si="25"/>
        <v>-1</v>
      </c>
    </row>
    <row r="74" spans="1:27" x14ac:dyDescent="0.55000000000000004">
      <c r="A74" s="23" t="s">
        <v>645</v>
      </c>
      <c r="B74" s="23">
        <f t="shared" si="13"/>
        <v>14</v>
      </c>
      <c r="C74" s="23">
        <f t="shared" si="14"/>
        <v>12</v>
      </c>
      <c r="D74" s="23" t="str">
        <f t="shared" si="15"/>
        <v>資材仕入単価申請取消申請</v>
      </c>
      <c r="E74" s="23" t="str">
        <f t="shared" si="16"/>
        <v>【 資材仕入単価申請取消申請 】画面</v>
      </c>
      <c r="G74" s="23" t="s">
        <v>2208</v>
      </c>
      <c r="H74" s="23">
        <f t="shared" si="17"/>
        <v>9</v>
      </c>
      <c r="I74" s="23">
        <f t="shared" si="18"/>
        <v>14</v>
      </c>
      <c r="J74" s="23" t="str">
        <f t="shared" si="19"/>
        <v>資材仕入単価申請&lt;取消申請】</v>
      </c>
      <c r="K74" s="23" t="str">
        <f t="shared" si="20"/>
        <v>資材仕入単価申請&lt;取消申請&gt;</v>
      </c>
      <c r="L74" s="23"/>
      <c r="P74" s="23" t="s">
        <v>2209</v>
      </c>
      <c r="Q74" s="23">
        <f t="shared" si="21"/>
        <v>9</v>
      </c>
      <c r="R74" s="23">
        <f t="shared" si="22"/>
        <v>14</v>
      </c>
      <c r="S74" s="23" t="str">
        <f t="shared" si="23"/>
        <v>資材仕入単価申請&lt;取消申請】(項目一覧)</v>
      </c>
      <c r="T74" s="23" t="str">
        <f t="shared" si="24"/>
        <v>資材仕入単価申請&lt;取消申請&gt;(項目一覧)</v>
      </c>
      <c r="U74" s="23"/>
      <c r="Z74" s="23" t="s">
        <v>623</v>
      </c>
      <c r="AA74" s="23">
        <f t="shared" si="25"/>
        <v>-1</v>
      </c>
    </row>
    <row r="75" spans="1:27" x14ac:dyDescent="0.55000000000000004">
      <c r="A75" s="23" t="s">
        <v>653</v>
      </c>
      <c r="B75" s="23">
        <f t="shared" si="13"/>
        <v>12</v>
      </c>
      <c r="C75" s="23">
        <f t="shared" si="14"/>
        <v>10</v>
      </c>
      <c r="D75" s="23" t="str">
        <f t="shared" si="15"/>
        <v>資材仕入単価承認登録</v>
      </c>
      <c r="E75" s="23" t="str">
        <f t="shared" si="16"/>
        <v>【 資材仕入単価承認登録 】画面</v>
      </c>
      <c r="G75" s="23" t="s">
        <v>2210</v>
      </c>
      <c r="H75" s="23">
        <f t="shared" si="17"/>
        <v>9</v>
      </c>
      <c r="I75" s="23">
        <f t="shared" si="18"/>
        <v>12</v>
      </c>
      <c r="J75" s="23" t="str">
        <f t="shared" si="19"/>
        <v>資材仕入単価承認&lt;登録】</v>
      </c>
      <c r="K75" s="23" t="str">
        <f t="shared" si="20"/>
        <v>資材仕入単価承認&lt;登録&gt;</v>
      </c>
      <c r="L75" s="23"/>
      <c r="P75" s="23" t="s">
        <v>2211</v>
      </c>
      <c r="Q75" s="23">
        <f t="shared" si="21"/>
        <v>9</v>
      </c>
      <c r="R75" s="23">
        <f t="shared" si="22"/>
        <v>12</v>
      </c>
      <c r="S75" s="23" t="str">
        <f t="shared" si="23"/>
        <v>資材仕入単価承認&lt;登録】(項目一覧)</v>
      </c>
      <c r="T75" s="23" t="str">
        <f t="shared" si="24"/>
        <v>資材仕入単価承認&lt;登録&gt;(項目一覧)</v>
      </c>
      <c r="U75" s="23"/>
      <c r="Z75" s="23" t="s">
        <v>652</v>
      </c>
      <c r="AA75" s="23">
        <f t="shared" si="25"/>
        <v>-1</v>
      </c>
    </row>
    <row r="76" spans="1:27" x14ac:dyDescent="0.55000000000000004">
      <c r="A76" s="23" t="s">
        <v>660</v>
      </c>
      <c r="B76" s="23">
        <f t="shared" si="13"/>
        <v>12</v>
      </c>
      <c r="C76" s="23">
        <f t="shared" si="14"/>
        <v>10</v>
      </c>
      <c r="D76" s="23" t="str">
        <f t="shared" si="15"/>
        <v>資材仕入単価承認照会</v>
      </c>
      <c r="E76" s="23" t="str">
        <f t="shared" si="16"/>
        <v>【 資材仕入単価承認照会 】画面</v>
      </c>
      <c r="G76" s="23" t="s">
        <v>2212</v>
      </c>
      <c r="H76" s="23">
        <f t="shared" si="17"/>
        <v>9</v>
      </c>
      <c r="I76" s="23">
        <f t="shared" si="18"/>
        <v>12</v>
      </c>
      <c r="J76" s="23" t="str">
        <f t="shared" si="19"/>
        <v>資材仕入単価承認&lt;照会】</v>
      </c>
      <c r="K76" s="23" t="str">
        <f t="shared" si="20"/>
        <v>資材仕入単価承認&lt;照会&gt;</v>
      </c>
      <c r="L76" s="23"/>
      <c r="P76" s="23" t="s">
        <v>2213</v>
      </c>
      <c r="Q76" s="23">
        <f t="shared" si="21"/>
        <v>9</v>
      </c>
      <c r="R76" s="23">
        <f t="shared" si="22"/>
        <v>12</v>
      </c>
      <c r="S76" s="23" t="str">
        <f t="shared" si="23"/>
        <v>資材仕入単価承認&lt;照会】(項目一覧)</v>
      </c>
      <c r="T76" s="23" t="str">
        <f t="shared" si="24"/>
        <v>資材仕入単価承認&lt;照会&gt;(項目一覧)</v>
      </c>
      <c r="U76" s="23"/>
      <c r="Z76" s="23" t="s">
        <v>652</v>
      </c>
      <c r="AA76" s="23">
        <f t="shared" si="25"/>
        <v>-1</v>
      </c>
    </row>
    <row r="77" spans="1:27" x14ac:dyDescent="0.55000000000000004">
      <c r="A77" s="23" t="s">
        <v>668</v>
      </c>
      <c r="B77" s="23">
        <f t="shared" si="13"/>
        <v>16</v>
      </c>
      <c r="C77" s="23">
        <f t="shared" si="14"/>
        <v>14</v>
      </c>
      <c r="D77" s="23" t="str">
        <f t="shared" si="15"/>
        <v>資材仕入単価マスタ一覧表出力</v>
      </c>
      <c r="E77" s="23" t="str">
        <f t="shared" si="16"/>
        <v>【 資材仕入単価マスタ一覧表出力 】画面</v>
      </c>
      <c r="G77" s="23" t="s">
        <v>666</v>
      </c>
      <c r="H77" s="23">
        <f t="shared" si="17"/>
        <v>-1</v>
      </c>
      <c r="I77" s="23">
        <f t="shared" si="18"/>
        <v>-1</v>
      </c>
      <c r="J77" s="23" t="str">
        <f t="shared" si="19"/>
        <v>資材仕入単価マスタ一覧表出力</v>
      </c>
      <c r="K77" s="23" t="str">
        <f t="shared" si="20"/>
        <v>資材仕入単価マスタ一覧表出力</v>
      </c>
      <c r="L77" s="23"/>
      <c r="P77" s="23" t="s">
        <v>672</v>
      </c>
      <c r="Q77" s="23">
        <f t="shared" si="21"/>
        <v>-1</v>
      </c>
      <c r="R77" s="23">
        <f t="shared" si="22"/>
        <v>-1</v>
      </c>
      <c r="S77" s="23" t="str">
        <f t="shared" si="23"/>
        <v>資材仕入単価マスタ一覧表出力(項目一覧)</v>
      </c>
      <c r="T77" s="23" t="str">
        <f t="shared" si="24"/>
        <v>資材仕入単価マスタ一覧表出力(項目一覧)</v>
      </c>
      <c r="U77" s="23"/>
      <c r="Z77" s="23" t="s">
        <v>667</v>
      </c>
      <c r="AA77" s="23">
        <f t="shared" si="25"/>
        <v>-1</v>
      </c>
    </row>
    <row r="78" spans="1:27" x14ac:dyDescent="0.55000000000000004">
      <c r="A78" s="23" t="s">
        <v>676</v>
      </c>
      <c r="B78" s="23">
        <f t="shared" si="13"/>
        <v>13</v>
      </c>
      <c r="C78" s="23">
        <f t="shared" si="14"/>
        <v>11</v>
      </c>
      <c r="D78" s="23" t="str">
        <f t="shared" si="15"/>
        <v>仕入パターン一覧表出力</v>
      </c>
      <c r="E78" s="23" t="str">
        <f t="shared" si="16"/>
        <v>【 仕入パターン一覧表出力 】画面</v>
      </c>
      <c r="G78" s="23" t="s">
        <v>674</v>
      </c>
      <c r="H78" s="23">
        <f t="shared" si="17"/>
        <v>-1</v>
      </c>
      <c r="I78" s="23">
        <f t="shared" si="18"/>
        <v>-1</v>
      </c>
      <c r="J78" s="23" t="str">
        <f t="shared" si="19"/>
        <v>仕入パターン一覧表出力</v>
      </c>
      <c r="K78" s="23" t="str">
        <f t="shared" si="20"/>
        <v>仕入パターン一覧表出力</v>
      </c>
      <c r="L78" s="23"/>
      <c r="P78" s="23" t="s">
        <v>680</v>
      </c>
      <c r="Q78" s="23">
        <f t="shared" si="21"/>
        <v>-1</v>
      </c>
      <c r="R78" s="23">
        <f t="shared" si="22"/>
        <v>-1</v>
      </c>
      <c r="S78" s="23" t="str">
        <f t="shared" si="23"/>
        <v>仕入パターン一覧表出力(項目一覧)</v>
      </c>
      <c r="T78" s="23" t="str">
        <f t="shared" si="24"/>
        <v>仕入パターン一覧表出力(項目一覧)</v>
      </c>
      <c r="U78" s="23"/>
      <c r="Z78" s="23" t="s">
        <v>675</v>
      </c>
      <c r="AA78" s="23">
        <f t="shared" si="25"/>
        <v>-1</v>
      </c>
    </row>
    <row r="79" spans="1:27" x14ac:dyDescent="0.55000000000000004">
      <c r="A79" s="23" t="s">
        <v>685</v>
      </c>
      <c r="B79" s="23">
        <f t="shared" si="13"/>
        <v>11</v>
      </c>
      <c r="C79" s="23">
        <f t="shared" si="14"/>
        <v>9</v>
      </c>
      <c r="D79" s="23" t="str">
        <f t="shared" si="15"/>
        <v>発注オーダ入力一覧</v>
      </c>
      <c r="E79" s="23" t="str">
        <f t="shared" si="16"/>
        <v>【 発注オーダ入力一覧 】画面</v>
      </c>
      <c r="G79" s="23" t="s">
        <v>2214</v>
      </c>
      <c r="H79" s="23">
        <f t="shared" si="17"/>
        <v>8</v>
      </c>
      <c r="I79" s="23">
        <f t="shared" si="18"/>
        <v>11</v>
      </c>
      <c r="J79" s="23" t="str">
        <f t="shared" si="19"/>
        <v>発注オーダ入力&lt;一覧】</v>
      </c>
      <c r="K79" s="23" t="str">
        <f t="shared" si="20"/>
        <v>発注オーダ入力&lt;一覧&gt;</v>
      </c>
      <c r="L79" s="23"/>
      <c r="P79" s="23" t="s">
        <v>2215</v>
      </c>
      <c r="Q79" s="23">
        <f t="shared" si="21"/>
        <v>8</v>
      </c>
      <c r="R79" s="23">
        <f t="shared" si="22"/>
        <v>11</v>
      </c>
      <c r="S79" s="23" t="str">
        <f t="shared" si="23"/>
        <v>発注オーダ入力&lt;一覧】(項目一覧)</v>
      </c>
      <c r="T79" s="23" t="str">
        <f t="shared" si="24"/>
        <v>発注オーダ入力&lt;一覧&gt;(項目一覧)</v>
      </c>
      <c r="U79" s="23"/>
      <c r="Z79" s="23" t="s">
        <v>684</v>
      </c>
      <c r="AA79" s="23">
        <f t="shared" si="25"/>
        <v>-1</v>
      </c>
    </row>
    <row r="80" spans="1:27" x14ac:dyDescent="0.55000000000000004">
      <c r="A80" s="23" t="s">
        <v>692</v>
      </c>
      <c r="B80" s="23">
        <f t="shared" si="13"/>
        <v>11</v>
      </c>
      <c r="C80" s="23">
        <f t="shared" si="14"/>
        <v>9</v>
      </c>
      <c r="D80" s="23" t="str">
        <f t="shared" si="15"/>
        <v>発注オーダ入力登録</v>
      </c>
      <c r="E80" s="23" t="str">
        <f t="shared" si="16"/>
        <v>【 発注オーダ入力登録 】画面</v>
      </c>
      <c r="G80" s="23" t="s">
        <v>2216</v>
      </c>
      <c r="H80" s="23">
        <f t="shared" si="17"/>
        <v>8</v>
      </c>
      <c r="I80" s="23">
        <f t="shared" si="18"/>
        <v>11</v>
      </c>
      <c r="J80" s="23" t="str">
        <f t="shared" si="19"/>
        <v>発注オーダ入力&lt;登録】</v>
      </c>
      <c r="K80" s="23" t="str">
        <f t="shared" si="20"/>
        <v>発注オーダ入力&lt;登録&gt;</v>
      </c>
      <c r="L80" s="23"/>
      <c r="P80" s="23" t="s">
        <v>2217</v>
      </c>
      <c r="Q80" s="23">
        <f t="shared" si="21"/>
        <v>8</v>
      </c>
      <c r="R80" s="23">
        <f t="shared" si="22"/>
        <v>11</v>
      </c>
      <c r="S80" s="23" t="str">
        <f t="shared" si="23"/>
        <v>発注オーダ入力&lt;登録】(項目一覧)</v>
      </c>
      <c r="T80" s="23" t="str">
        <f t="shared" si="24"/>
        <v>発注オーダ入力&lt;登録&gt;(項目一覧)</v>
      </c>
      <c r="U80" s="23"/>
      <c r="Z80" s="23" t="s">
        <v>684</v>
      </c>
      <c r="AA80" s="23">
        <f t="shared" si="25"/>
        <v>-1</v>
      </c>
    </row>
    <row r="81" spans="1:27" x14ac:dyDescent="0.55000000000000004">
      <c r="A81" s="23" t="s">
        <v>699</v>
      </c>
      <c r="B81" s="23">
        <f t="shared" si="13"/>
        <v>14</v>
      </c>
      <c r="C81" s="23">
        <f t="shared" si="14"/>
        <v>12</v>
      </c>
      <c r="D81" s="23" t="str">
        <f t="shared" si="15"/>
        <v>発注オーダ入力照会･削除</v>
      </c>
      <c r="E81" s="23" t="str">
        <f t="shared" si="16"/>
        <v>【 発注オーダ入力照会･削除 】画面</v>
      </c>
      <c r="G81" s="23" t="s">
        <v>2218</v>
      </c>
      <c r="H81" s="23">
        <f t="shared" si="17"/>
        <v>8</v>
      </c>
      <c r="I81" s="23">
        <f t="shared" si="18"/>
        <v>14</v>
      </c>
      <c r="J81" s="23" t="str">
        <f t="shared" si="19"/>
        <v>発注オーダ入力&lt;照会･削除】</v>
      </c>
      <c r="K81" s="23" t="str">
        <f t="shared" si="20"/>
        <v>発注オーダ入力&lt;照会･削除&gt;</v>
      </c>
      <c r="L81" s="23"/>
      <c r="P81" s="23" t="s">
        <v>2219</v>
      </c>
      <c r="Q81" s="23">
        <f t="shared" si="21"/>
        <v>8</v>
      </c>
      <c r="R81" s="23">
        <f t="shared" si="22"/>
        <v>14</v>
      </c>
      <c r="S81" s="23" t="str">
        <f t="shared" si="23"/>
        <v>発注オーダ入力&lt;照会･削除】(項目一覧)</v>
      </c>
      <c r="T81" s="23" t="str">
        <f t="shared" si="24"/>
        <v>発注オーダ入力&lt;照会･削除&gt;(項目一覧)</v>
      </c>
      <c r="U81" s="23"/>
      <c r="Z81" s="23" t="s">
        <v>684</v>
      </c>
      <c r="AA81" s="23">
        <f t="shared" si="25"/>
        <v>-1</v>
      </c>
    </row>
    <row r="82" spans="1:27" x14ac:dyDescent="0.55000000000000004">
      <c r="A82" s="23" t="s">
        <v>707</v>
      </c>
      <c r="B82" s="23">
        <f t="shared" si="13"/>
        <v>12</v>
      </c>
      <c r="C82" s="23">
        <f t="shared" si="14"/>
        <v>10</v>
      </c>
      <c r="D82" s="23" t="str">
        <f t="shared" si="15"/>
        <v>発注オーダ一覧表出力</v>
      </c>
      <c r="E82" s="23" t="str">
        <f t="shared" si="16"/>
        <v>【 発注オーダ一覧表出力 】画面</v>
      </c>
      <c r="G82" s="23" t="s">
        <v>705</v>
      </c>
      <c r="H82" s="23">
        <f t="shared" si="17"/>
        <v>-1</v>
      </c>
      <c r="I82" s="23">
        <f t="shared" si="18"/>
        <v>-1</v>
      </c>
      <c r="J82" s="23" t="str">
        <f t="shared" si="19"/>
        <v>発注オーダ一覧表出力</v>
      </c>
      <c r="K82" s="23" t="str">
        <f t="shared" si="20"/>
        <v>発注オーダ一覧表出力</v>
      </c>
      <c r="L82" s="23"/>
      <c r="P82" s="23" t="s">
        <v>711</v>
      </c>
      <c r="Q82" s="23">
        <f t="shared" si="21"/>
        <v>-1</v>
      </c>
      <c r="R82" s="23">
        <f t="shared" si="22"/>
        <v>-1</v>
      </c>
      <c r="S82" s="23" t="str">
        <f t="shared" si="23"/>
        <v>発注オーダ一覧表出力(項目一覧)</v>
      </c>
      <c r="T82" s="23" t="str">
        <f t="shared" si="24"/>
        <v>発注オーダ一覧表出力(項目一覧)</v>
      </c>
      <c r="U82" s="23"/>
      <c r="Z82" s="23" t="s">
        <v>706</v>
      </c>
      <c r="AA82" s="23">
        <f t="shared" si="25"/>
        <v>-1</v>
      </c>
    </row>
    <row r="83" spans="1:27" x14ac:dyDescent="0.55000000000000004">
      <c r="A83" s="23" t="s">
        <v>715</v>
      </c>
      <c r="B83" s="23">
        <f t="shared" si="13"/>
        <v>12</v>
      </c>
      <c r="C83" s="23">
        <f t="shared" si="14"/>
        <v>10</v>
      </c>
      <c r="D83" s="23" t="str">
        <f t="shared" si="15"/>
        <v>Gr内仕入一覧表出力</v>
      </c>
      <c r="E83" s="23" t="str">
        <f t="shared" si="16"/>
        <v>【 Gr内仕入一覧表出力 】画面</v>
      </c>
      <c r="G83" s="23" t="s">
        <v>713</v>
      </c>
      <c r="H83" s="23">
        <f t="shared" si="17"/>
        <v>-1</v>
      </c>
      <c r="I83" s="23">
        <f t="shared" si="18"/>
        <v>-1</v>
      </c>
      <c r="J83" s="23" t="str">
        <f t="shared" si="19"/>
        <v>Gr内仕入一覧表出力</v>
      </c>
      <c r="K83" s="23" t="str">
        <f t="shared" si="20"/>
        <v>Gr内仕入一覧表出力</v>
      </c>
      <c r="L83" s="23"/>
      <c r="P83" s="23" t="s">
        <v>719</v>
      </c>
      <c r="Q83" s="23">
        <f t="shared" si="21"/>
        <v>-1</v>
      </c>
      <c r="R83" s="23">
        <f t="shared" si="22"/>
        <v>-1</v>
      </c>
      <c r="S83" s="23" t="str">
        <f t="shared" si="23"/>
        <v>Gr内仕入一覧表出力(項目一覧)</v>
      </c>
      <c r="T83" s="23" t="str">
        <f t="shared" si="24"/>
        <v>Gr内仕入一覧表出力(項目一覧)</v>
      </c>
      <c r="U83" s="23"/>
      <c r="Z83" s="23" t="s">
        <v>714</v>
      </c>
      <c r="AA83" s="23">
        <f t="shared" si="25"/>
        <v>-1</v>
      </c>
    </row>
    <row r="84" spans="1:27" x14ac:dyDescent="0.55000000000000004">
      <c r="A84" s="23" t="s">
        <v>723</v>
      </c>
      <c r="B84" s="23">
        <f t="shared" si="13"/>
        <v>8</v>
      </c>
      <c r="C84" s="23">
        <f t="shared" si="14"/>
        <v>6</v>
      </c>
      <c r="D84" s="23" t="str">
        <f t="shared" si="15"/>
        <v>仕入情報一覧</v>
      </c>
      <c r="E84" s="23" t="str">
        <f t="shared" si="16"/>
        <v>【 仕入情報一覧 】画面</v>
      </c>
      <c r="G84" s="17" t="s">
        <v>721</v>
      </c>
      <c r="H84" s="23">
        <f t="shared" si="17"/>
        <v>-1</v>
      </c>
      <c r="I84" s="23">
        <f t="shared" si="18"/>
        <v>-1</v>
      </c>
      <c r="J84" s="23" t="str">
        <f t="shared" si="19"/>
        <v>仕入情報一覧</v>
      </c>
      <c r="K84" s="23" t="str">
        <f t="shared" si="20"/>
        <v>仕入情報一覧</v>
      </c>
      <c r="L84" s="23"/>
      <c r="P84" s="23" t="s">
        <v>728</v>
      </c>
      <c r="Q84" s="23">
        <f t="shared" si="21"/>
        <v>-1</v>
      </c>
      <c r="R84" s="23">
        <f t="shared" si="22"/>
        <v>-1</v>
      </c>
      <c r="S84" s="23" t="str">
        <f t="shared" si="23"/>
        <v>仕入情報一覧(項目一覧)</v>
      </c>
      <c r="T84" s="23" t="str">
        <f t="shared" si="24"/>
        <v>仕入情報一覧(項目一覧)</v>
      </c>
      <c r="U84" s="23"/>
      <c r="Z84" s="23" t="s">
        <v>722</v>
      </c>
      <c r="AA84" s="23">
        <f t="shared" si="25"/>
        <v>-1</v>
      </c>
    </row>
    <row r="85" spans="1:27" x14ac:dyDescent="0.55000000000000004">
      <c r="A85" s="23" t="s">
        <v>732</v>
      </c>
      <c r="B85" s="23">
        <f t="shared" si="13"/>
        <v>11</v>
      </c>
      <c r="C85" s="23">
        <f t="shared" si="14"/>
        <v>9</v>
      </c>
      <c r="D85" s="23" t="str">
        <f t="shared" si="15"/>
        <v>仕入まとめ入力一覧</v>
      </c>
      <c r="E85" s="23" t="str">
        <f t="shared" si="16"/>
        <v>【 仕入まとめ入力一覧 】画面</v>
      </c>
      <c r="G85" s="17" t="s">
        <v>2220</v>
      </c>
      <c r="H85" s="23">
        <f t="shared" si="17"/>
        <v>8</v>
      </c>
      <c r="I85" s="23">
        <f t="shared" si="18"/>
        <v>11</v>
      </c>
      <c r="J85" s="23" t="str">
        <f t="shared" si="19"/>
        <v>仕入まとめ入力&lt;一覧】</v>
      </c>
      <c r="K85" s="23" t="str">
        <f t="shared" si="20"/>
        <v>仕入まとめ入力&lt;一覧&gt;</v>
      </c>
      <c r="L85" s="23"/>
      <c r="P85" s="23" t="s">
        <v>2221</v>
      </c>
      <c r="Q85" s="23">
        <f t="shared" si="21"/>
        <v>8</v>
      </c>
      <c r="R85" s="23">
        <f t="shared" si="22"/>
        <v>11</v>
      </c>
      <c r="S85" s="23" t="str">
        <f t="shared" si="23"/>
        <v>仕入まとめ入力&lt;一覧】(項目一覧)</v>
      </c>
      <c r="T85" s="23" t="str">
        <f t="shared" si="24"/>
        <v>仕入まとめ入力&lt;一覧&gt;(項目一覧)</v>
      </c>
      <c r="U85" s="23"/>
      <c r="Z85" s="23" t="s">
        <v>731</v>
      </c>
      <c r="AA85" s="23">
        <f t="shared" si="25"/>
        <v>-1</v>
      </c>
    </row>
    <row r="86" spans="1:27" x14ac:dyDescent="0.55000000000000004">
      <c r="A86" s="23" t="s">
        <v>741</v>
      </c>
      <c r="B86" s="23">
        <f t="shared" si="13"/>
        <v>14</v>
      </c>
      <c r="C86" s="23">
        <f t="shared" si="14"/>
        <v>12</v>
      </c>
      <c r="D86" s="23" t="str">
        <f t="shared" si="15"/>
        <v>仕入まとめ入力登録･修正</v>
      </c>
      <c r="E86" s="23" t="str">
        <f t="shared" si="16"/>
        <v>【 仕入まとめ入力登録･修正 】画面</v>
      </c>
      <c r="G86" s="17" t="s">
        <v>2222</v>
      </c>
      <c r="H86" s="23">
        <f t="shared" si="17"/>
        <v>8</v>
      </c>
      <c r="I86" s="23">
        <f t="shared" si="18"/>
        <v>14</v>
      </c>
      <c r="J86" s="23" t="str">
        <f t="shared" si="19"/>
        <v>仕入まとめ入力&lt;登録･修正】</v>
      </c>
      <c r="K86" s="23" t="str">
        <f t="shared" si="20"/>
        <v>仕入まとめ入力&lt;登録･修正&gt;</v>
      </c>
      <c r="L86" s="23"/>
      <c r="P86" s="23" t="s">
        <v>2223</v>
      </c>
      <c r="Q86" s="23">
        <f t="shared" si="21"/>
        <v>8</v>
      </c>
      <c r="R86" s="23">
        <f t="shared" si="22"/>
        <v>14</v>
      </c>
      <c r="S86" s="23" t="str">
        <f t="shared" si="23"/>
        <v>仕入まとめ入力&lt;登録･修正】(項目一覧)</v>
      </c>
      <c r="T86" s="23" t="str">
        <f t="shared" si="24"/>
        <v>仕入まとめ入力&lt;登録･修正&gt;(項目一覧)</v>
      </c>
      <c r="U86" s="23"/>
      <c r="Z86" s="23" t="s">
        <v>731</v>
      </c>
      <c r="AA86" s="23">
        <f t="shared" si="25"/>
        <v>-1</v>
      </c>
    </row>
    <row r="87" spans="1:27" x14ac:dyDescent="0.55000000000000004">
      <c r="A87" s="23" t="s">
        <v>749</v>
      </c>
      <c r="B87" s="23">
        <f t="shared" si="13"/>
        <v>14</v>
      </c>
      <c r="C87" s="23">
        <f t="shared" si="14"/>
        <v>12</v>
      </c>
      <c r="D87" s="23" t="str">
        <f t="shared" si="15"/>
        <v>仕入まとめ入力照会･削除</v>
      </c>
      <c r="E87" s="23" t="str">
        <f t="shared" si="16"/>
        <v>【 仕入まとめ入力照会･削除 】画面</v>
      </c>
      <c r="G87" s="17" t="s">
        <v>2224</v>
      </c>
      <c r="H87" s="23">
        <f t="shared" si="17"/>
        <v>8</v>
      </c>
      <c r="I87" s="23">
        <f t="shared" si="18"/>
        <v>14</v>
      </c>
      <c r="J87" s="23" t="str">
        <f t="shared" si="19"/>
        <v>仕入まとめ入力&lt;照会･削除】</v>
      </c>
      <c r="K87" s="23" t="str">
        <f t="shared" si="20"/>
        <v>仕入まとめ入力&lt;照会･削除&gt;</v>
      </c>
      <c r="L87" s="23"/>
      <c r="P87" s="23" t="s">
        <v>2225</v>
      </c>
      <c r="Q87" s="23">
        <f t="shared" si="21"/>
        <v>8</v>
      </c>
      <c r="R87" s="23">
        <f t="shared" si="22"/>
        <v>14</v>
      </c>
      <c r="S87" s="23" t="str">
        <f t="shared" si="23"/>
        <v>仕入まとめ入力&lt;照会･削除】(項目一覧)</v>
      </c>
      <c r="T87" s="23" t="str">
        <f t="shared" si="24"/>
        <v>仕入まとめ入力&lt;照会･削除&gt;(項目一覧)</v>
      </c>
      <c r="U87" s="23"/>
      <c r="Z87" s="23" t="s">
        <v>731</v>
      </c>
      <c r="AA87" s="23">
        <f t="shared" si="25"/>
        <v>-1</v>
      </c>
    </row>
    <row r="88" spans="1:27" x14ac:dyDescent="0.55000000000000004">
      <c r="A88" s="23" t="s">
        <v>758</v>
      </c>
      <c r="B88" s="23">
        <f t="shared" si="13"/>
        <v>15</v>
      </c>
      <c r="C88" s="23">
        <f t="shared" si="14"/>
        <v>13</v>
      </c>
      <c r="D88" s="23" t="str">
        <f t="shared" si="15"/>
        <v>検収未払チェックリスト出力</v>
      </c>
      <c r="E88" s="23" t="str">
        <f t="shared" si="16"/>
        <v>【 検収未払チェックリスト出力 】画面</v>
      </c>
      <c r="G88" s="17" t="s">
        <v>756</v>
      </c>
      <c r="H88" s="23">
        <f t="shared" si="17"/>
        <v>-1</v>
      </c>
      <c r="I88" s="23">
        <f t="shared" si="18"/>
        <v>-1</v>
      </c>
      <c r="J88" s="23" t="str">
        <f t="shared" si="19"/>
        <v>検収未払チェックリスト出力</v>
      </c>
      <c r="K88" s="23" t="str">
        <f t="shared" si="20"/>
        <v>検収未払チェックリスト出力</v>
      </c>
      <c r="L88" s="23"/>
      <c r="P88" s="23" t="s">
        <v>762</v>
      </c>
      <c r="Q88" s="23">
        <f t="shared" si="21"/>
        <v>-1</v>
      </c>
      <c r="R88" s="23">
        <f t="shared" si="22"/>
        <v>-1</v>
      </c>
      <c r="S88" s="23" t="str">
        <f t="shared" si="23"/>
        <v>検収未払チェックリスト出力(項目一覧)</v>
      </c>
      <c r="T88" s="23" t="str">
        <f t="shared" si="24"/>
        <v>検収未払チェックリスト出力(項目一覧)</v>
      </c>
      <c r="U88" s="23"/>
      <c r="Z88" s="23" t="s">
        <v>757</v>
      </c>
      <c r="AA88" s="23">
        <f t="shared" si="25"/>
        <v>-1</v>
      </c>
    </row>
    <row r="89" spans="1:27" x14ac:dyDescent="0.55000000000000004">
      <c r="A89" s="23" t="s">
        <v>766</v>
      </c>
      <c r="B89" s="23">
        <f t="shared" si="13"/>
        <v>10</v>
      </c>
      <c r="C89" s="23">
        <f t="shared" si="14"/>
        <v>8</v>
      </c>
      <c r="D89" s="23" t="str">
        <f t="shared" si="15"/>
        <v>検収未払確定申請</v>
      </c>
      <c r="E89" s="23" t="str">
        <f t="shared" si="16"/>
        <v>【 検収未払確定申請 】画面</v>
      </c>
      <c r="G89" s="17" t="s">
        <v>764</v>
      </c>
      <c r="H89" s="23">
        <f t="shared" si="17"/>
        <v>-1</v>
      </c>
      <c r="I89" s="23">
        <f t="shared" si="18"/>
        <v>-1</v>
      </c>
      <c r="J89" s="23" t="str">
        <f t="shared" si="19"/>
        <v>検収未払確定申請</v>
      </c>
      <c r="K89" s="23" t="str">
        <f t="shared" si="20"/>
        <v>検収未払確定申請</v>
      </c>
      <c r="L89" s="23"/>
      <c r="P89" s="23" t="s">
        <v>770</v>
      </c>
      <c r="Q89" s="23">
        <f t="shared" si="21"/>
        <v>-1</v>
      </c>
      <c r="R89" s="23">
        <f t="shared" si="22"/>
        <v>-1</v>
      </c>
      <c r="S89" s="23" t="str">
        <f t="shared" si="23"/>
        <v>検収未払確定申請(項目一覧)</v>
      </c>
      <c r="T89" s="23" t="str">
        <f t="shared" si="24"/>
        <v>検収未払確定申請(項目一覧)</v>
      </c>
      <c r="U89" s="23"/>
      <c r="Z89" s="23" t="s">
        <v>765</v>
      </c>
      <c r="AA89" s="23">
        <f t="shared" si="25"/>
        <v>-1</v>
      </c>
    </row>
    <row r="90" spans="1:27" x14ac:dyDescent="0.55000000000000004">
      <c r="A90" s="23" t="s">
        <v>774</v>
      </c>
      <c r="B90" s="23">
        <f t="shared" si="13"/>
        <v>12</v>
      </c>
      <c r="C90" s="23">
        <f t="shared" si="14"/>
        <v>10</v>
      </c>
      <c r="D90" s="23" t="str">
        <f t="shared" si="15"/>
        <v>購入金額修正申請一覧</v>
      </c>
      <c r="E90" s="23" t="str">
        <f t="shared" si="16"/>
        <v>【 購入金額修正申請一覧 】画面</v>
      </c>
      <c r="G90" s="23" t="s">
        <v>2226</v>
      </c>
      <c r="H90" s="23">
        <f t="shared" si="17"/>
        <v>9</v>
      </c>
      <c r="I90" s="23">
        <f t="shared" si="18"/>
        <v>12</v>
      </c>
      <c r="J90" s="23" t="str">
        <f t="shared" si="19"/>
        <v>購入金額修正申請&lt;一覧】</v>
      </c>
      <c r="K90" s="23" t="str">
        <f t="shared" si="20"/>
        <v>購入金額修正申請&lt;一覧&gt;</v>
      </c>
      <c r="L90" s="23"/>
      <c r="P90" s="23" t="s">
        <v>2227</v>
      </c>
      <c r="Q90" s="23">
        <f t="shared" si="21"/>
        <v>9</v>
      </c>
      <c r="R90" s="23">
        <f t="shared" si="22"/>
        <v>12</v>
      </c>
      <c r="S90" s="23" t="str">
        <f t="shared" si="23"/>
        <v>購入金額修正申請&lt;一覧】(項目一覧)</v>
      </c>
      <c r="T90" s="23" t="str">
        <f t="shared" si="24"/>
        <v>購入金額修正申請&lt;一覧&gt;(項目一覧)</v>
      </c>
      <c r="U90" s="23"/>
      <c r="Z90" s="23" t="s">
        <v>773</v>
      </c>
      <c r="AA90" s="23">
        <f t="shared" si="25"/>
        <v>-1</v>
      </c>
    </row>
    <row r="91" spans="1:27" x14ac:dyDescent="0.55000000000000004">
      <c r="A91" s="23" t="s">
        <v>783</v>
      </c>
      <c r="B91" s="23">
        <f t="shared" si="13"/>
        <v>15</v>
      </c>
      <c r="C91" s="23">
        <f t="shared" si="14"/>
        <v>13</v>
      </c>
      <c r="D91" s="23" t="str">
        <f t="shared" si="15"/>
        <v>購入金額修正申請登録･修正</v>
      </c>
      <c r="E91" s="23" t="str">
        <f t="shared" si="16"/>
        <v>【 購入金額修正申請登録･修正 】画面</v>
      </c>
      <c r="G91" s="23" t="s">
        <v>2228</v>
      </c>
      <c r="H91" s="23">
        <f t="shared" si="17"/>
        <v>9</v>
      </c>
      <c r="I91" s="23">
        <f t="shared" si="18"/>
        <v>15</v>
      </c>
      <c r="J91" s="23" t="str">
        <f t="shared" si="19"/>
        <v>購入金額修正申請&lt;登録･修正】</v>
      </c>
      <c r="K91" s="23" t="str">
        <f t="shared" si="20"/>
        <v>購入金額修正申請&lt;登録･修正&gt;</v>
      </c>
      <c r="L91" s="23"/>
      <c r="P91" s="23" t="s">
        <v>2229</v>
      </c>
      <c r="Q91" s="23">
        <f t="shared" si="21"/>
        <v>9</v>
      </c>
      <c r="R91" s="23">
        <f t="shared" si="22"/>
        <v>15</v>
      </c>
      <c r="S91" s="23" t="str">
        <f t="shared" si="23"/>
        <v>購入金額修正申請&lt;登録･修正】(項目一覧)</v>
      </c>
      <c r="T91" s="23" t="str">
        <f t="shared" si="24"/>
        <v>購入金額修正申請&lt;登録･修正&gt;(項目一覧)</v>
      </c>
      <c r="U91" s="23"/>
      <c r="Z91" s="23" t="s">
        <v>773</v>
      </c>
      <c r="AA91" s="23">
        <f t="shared" si="25"/>
        <v>-1</v>
      </c>
    </row>
    <row r="92" spans="1:27" x14ac:dyDescent="0.55000000000000004">
      <c r="A92" s="23" t="s">
        <v>790</v>
      </c>
      <c r="B92" s="23">
        <f t="shared" si="13"/>
        <v>15</v>
      </c>
      <c r="C92" s="23">
        <f t="shared" si="14"/>
        <v>13</v>
      </c>
      <c r="D92" s="23" t="str">
        <f t="shared" si="15"/>
        <v>購入金額修正申請照会･削除</v>
      </c>
      <c r="E92" s="23" t="str">
        <f t="shared" si="16"/>
        <v>【 購入金額修正申請照会･削除 】画面</v>
      </c>
      <c r="G92" s="23" t="s">
        <v>2230</v>
      </c>
      <c r="H92" s="23">
        <f t="shared" si="17"/>
        <v>9</v>
      </c>
      <c r="I92" s="23">
        <f t="shared" si="18"/>
        <v>15</v>
      </c>
      <c r="J92" s="23" t="str">
        <f t="shared" si="19"/>
        <v>購入金額修正申請&lt;照会･削除】</v>
      </c>
      <c r="K92" s="23" t="str">
        <f t="shared" si="20"/>
        <v>購入金額修正申請&lt;照会･削除&gt;</v>
      </c>
      <c r="L92" s="23"/>
      <c r="P92" s="23" t="s">
        <v>2231</v>
      </c>
      <c r="Q92" s="23">
        <f t="shared" si="21"/>
        <v>9</v>
      </c>
      <c r="R92" s="23">
        <f t="shared" si="22"/>
        <v>15</v>
      </c>
      <c r="S92" s="23" t="str">
        <f t="shared" si="23"/>
        <v>購入金額修正申請&lt;照会･削除】(項目一覧)</v>
      </c>
      <c r="T92" s="23" t="str">
        <f t="shared" si="24"/>
        <v>購入金額修正申請&lt;照会･削除&gt;(項目一覧)</v>
      </c>
      <c r="U92" s="23"/>
      <c r="Z92" s="23" t="s">
        <v>773</v>
      </c>
      <c r="AA92" s="23">
        <f t="shared" si="25"/>
        <v>-1</v>
      </c>
    </row>
    <row r="93" spans="1:27" x14ac:dyDescent="0.55000000000000004">
      <c r="A93" s="23"/>
      <c r="B93" s="23">
        <f t="shared" si="13"/>
        <v>0</v>
      </c>
      <c r="C93" s="23">
        <f t="shared" si="14"/>
        <v>0</v>
      </c>
      <c r="D93" s="23" t="str">
        <f t="shared" si="15"/>
        <v/>
      </c>
      <c r="E93" s="23" t="str">
        <f t="shared" si="16"/>
        <v/>
      </c>
      <c r="G93" s="23" t="s">
        <v>796</v>
      </c>
      <c r="H93" s="23">
        <f t="shared" si="17"/>
        <v>-1</v>
      </c>
      <c r="I93" s="23">
        <f t="shared" si="18"/>
        <v>-1</v>
      </c>
      <c r="J93" s="23" t="str">
        <f t="shared" si="19"/>
        <v>検収報告計算結果表出力</v>
      </c>
      <c r="K93" s="23" t="str">
        <f t="shared" si="20"/>
        <v>検収報告計算結果表出力</v>
      </c>
      <c r="L93" s="23"/>
      <c r="P93" s="23"/>
      <c r="Q93" s="23">
        <f t="shared" si="21"/>
        <v>-1</v>
      </c>
      <c r="R93" s="23">
        <f t="shared" si="22"/>
        <v>-1</v>
      </c>
      <c r="S93" s="23">
        <f t="shared" si="23"/>
        <v>0</v>
      </c>
      <c r="T93" s="23">
        <f t="shared" si="24"/>
        <v>0</v>
      </c>
      <c r="U93" s="23"/>
      <c r="Z93" s="23"/>
      <c r="AA93" s="23">
        <f t="shared" si="25"/>
        <v>-1</v>
      </c>
    </row>
    <row r="94" spans="1:27" x14ac:dyDescent="0.55000000000000004">
      <c r="A94" s="23" t="s">
        <v>799</v>
      </c>
      <c r="B94" s="23">
        <f t="shared" si="13"/>
        <v>15</v>
      </c>
      <c r="C94" s="23">
        <f t="shared" si="14"/>
        <v>13</v>
      </c>
      <c r="D94" s="23" t="str">
        <f t="shared" si="15"/>
        <v>仕入未払チェックリスト出力</v>
      </c>
      <c r="E94" s="23" t="str">
        <f t="shared" si="16"/>
        <v>【 仕入未払チェックリスト出力 】画面</v>
      </c>
      <c r="G94" s="17" t="s">
        <v>797</v>
      </c>
      <c r="H94" s="23">
        <f t="shared" si="17"/>
        <v>-1</v>
      </c>
      <c r="I94" s="23">
        <f t="shared" si="18"/>
        <v>-1</v>
      </c>
      <c r="J94" s="23" t="str">
        <f t="shared" si="19"/>
        <v>仕入未払チェックリスト出力</v>
      </c>
      <c r="K94" s="23" t="str">
        <f t="shared" si="20"/>
        <v>仕入未払チェックリスト出力</v>
      </c>
      <c r="L94" s="23"/>
      <c r="P94" s="23" t="s">
        <v>803</v>
      </c>
      <c r="Q94" s="23">
        <f t="shared" si="21"/>
        <v>-1</v>
      </c>
      <c r="R94" s="23">
        <f t="shared" si="22"/>
        <v>-1</v>
      </c>
      <c r="S94" s="23" t="str">
        <f t="shared" si="23"/>
        <v>仕入未払チェックリスト出力(項目一覧)</v>
      </c>
      <c r="T94" s="23" t="str">
        <f t="shared" si="24"/>
        <v>仕入未払チェックリスト出力(項目一覧)</v>
      </c>
      <c r="U94" s="23"/>
      <c r="Z94" s="23" t="s">
        <v>798</v>
      </c>
      <c r="AA94" s="23">
        <f t="shared" si="25"/>
        <v>-1</v>
      </c>
    </row>
    <row r="95" spans="1:27" x14ac:dyDescent="0.55000000000000004">
      <c r="A95" s="23" t="s">
        <v>807</v>
      </c>
      <c r="B95" s="23">
        <f t="shared" si="13"/>
        <v>10</v>
      </c>
      <c r="C95" s="23">
        <f t="shared" si="14"/>
        <v>8</v>
      </c>
      <c r="D95" s="23" t="str">
        <f t="shared" si="15"/>
        <v>仕入未払確定申請</v>
      </c>
      <c r="E95" s="23" t="str">
        <f t="shared" si="16"/>
        <v>【 仕入未払確定申請 】画面</v>
      </c>
      <c r="G95" s="17" t="s">
        <v>805</v>
      </c>
      <c r="H95" s="23">
        <f t="shared" si="17"/>
        <v>-1</v>
      </c>
      <c r="I95" s="23">
        <f t="shared" si="18"/>
        <v>-1</v>
      </c>
      <c r="J95" s="23" t="str">
        <f t="shared" si="19"/>
        <v>仕入未払確定申請</v>
      </c>
      <c r="K95" s="23" t="str">
        <f t="shared" si="20"/>
        <v>仕入未払確定申請</v>
      </c>
      <c r="L95" s="23"/>
      <c r="P95" s="23" t="s">
        <v>811</v>
      </c>
      <c r="Q95" s="23">
        <f t="shared" si="21"/>
        <v>-1</v>
      </c>
      <c r="R95" s="23">
        <f t="shared" si="22"/>
        <v>-1</v>
      </c>
      <c r="S95" s="23" t="str">
        <f t="shared" si="23"/>
        <v>仕入未払確定申請(項目一覧)</v>
      </c>
      <c r="T95" s="23" t="str">
        <f t="shared" si="24"/>
        <v>仕入未払確定申請(項目一覧)</v>
      </c>
      <c r="U95" s="23"/>
      <c r="Z95" s="23" t="s">
        <v>806</v>
      </c>
      <c r="AA95" s="23">
        <f t="shared" si="25"/>
        <v>-1</v>
      </c>
    </row>
    <row r="96" spans="1:27" x14ac:dyDescent="0.55000000000000004">
      <c r="A96" s="23" t="s">
        <v>815</v>
      </c>
      <c r="B96" s="23">
        <f t="shared" si="13"/>
        <v>15</v>
      </c>
      <c r="C96" s="23">
        <f t="shared" si="14"/>
        <v>13</v>
      </c>
      <c r="D96" s="23" t="str">
        <f t="shared" si="15"/>
        <v>仕入予定・実績管理帳票出力</v>
      </c>
      <c r="E96" s="23" t="str">
        <f t="shared" si="16"/>
        <v>【 仕入予定・実績管理帳票出力 】画面</v>
      </c>
      <c r="G96" s="23" t="s">
        <v>813</v>
      </c>
      <c r="H96" s="23">
        <f t="shared" si="17"/>
        <v>-1</v>
      </c>
      <c r="I96" s="23">
        <f t="shared" si="18"/>
        <v>-1</v>
      </c>
      <c r="J96" s="23" t="str">
        <f t="shared" si="19"/>
        <v>仕入予定・実績管理帳票出力</v>
      </c>
      <c r="K96" s="23" t="str">
        <f t="shared" si="20"/>
        <v>仕入予定・実績管理帳票出力</v>
      </c>
      <c r="L96" s="23"/>
      <c r="P96" s="23" t="s">
        <v>819</v>
      </c>
      <c r="Q96" s="23">
        <f t="shared" si="21"/>
        <v>-1</v>
      </c>
      <c r="R96" s="23">
        <f t="shared" si="22"/>
        <v>-1</v>
      </c>
      <c r="S96" s="23" t="str">
        <f t="shared" si="23"/>
        <v>仕入予定・実績管理帳票出力(項目一覧)</v>
      </c>
      <c r="T96" s="23" t="str">
        <f t="shared" si="24"/>
        <v>仕入予定・実績管理帳票出力(項目一覧)</v>
      </c>
      <c r="U96" s="23"/>
      <c r="Z96" s="23" t="s">
        <v>814</v>
      </c>
      <c r="AA96" s="23">
        <f t="shared" si="25"/>
        <v>-1</v>
      </c>
    </row>
    <row r="97" spans="1:27" x14ac:dyDescent="0.55000000000000004">
      <c r="A97" s="23" t="s">
        <v>823</v>
      </c>
      <c r="B97" s="23">
        <f t="shared" si="13"/>
        <v>18</v>
      </c>
      <c r="C97" s="23">
        <f t="shared" si="14"/>
        <v>16</v>
      </c>
      <c r="D97" s="23" t="str">
        <f t="shared" si="15"/>
        <v>仕入単価異常値チェックリスト出力</v>
      </c>
      <c r="E97" s="23" t="str">
        <f t="shared" si="16"/>
        <v>【 仕入単価異常値チェックリスト出力 】画面</v>
      </c>
      <c r="G97" s="23" t="s">
        <v>821</v>
      </c>
      <c r="H97" s="23">
        <f t="shared" si="17"/>
        <v>-1</v>
      </c>
      <c r="I97" s="23">
        <f t="shared" si="18"/>
        <v>-1</v>
      </c>
      <c r="J97" s="23" t="str">
        <f t="shared" si="19"/>
        <v>仕入単価異常値チェックリスト出力</v>
      </c>
      <c r="K97" s="23" t="str">
        <f t="shared" si="20"/>
        <v>仕入単価異常値チェックリスト出力</v>
      </c>
      <c r="L97" s="23"/>
      <c r="P97" s="23" t="s">
        <v>827</v>
      </c>
      <c r="Q97" s="23">
        <f t="shared" si="21"/>
        <v>-1</v>
      </c>
      <c r="R97" s="23">
        <f t="shared" si="22"/>
        <v>-1</v>
      </c>
      <c r="S97" s="23" t="str">
        <f t="shared" si="23"/>
        <v>仕入単価異常値チェックリスト出力(項目一覧)</v>
      </c>
      <c r="T97" s="23" t="str">
        <f t="shared" si="24"/>
        <v>仕入単価異常値チェックリスト出力(項目一覧)</v>
      </c>
      <c r="U97" s="23"/>
      <c r="Z97" s="23" t="s">
        <v>822</v>
      </c>
      <c r="AA97" s="23">
        <f t="shared" si="25"/>
        <v>-1</v>
      </c>
    </row>
    <row r="98" spans="1:27" x14ac:dyDescent="0.55000000000000004">
      <c r="A98" s="23" t="s">
        <v>831</v>
      </c>
      <c r="B98" s="23">
        <f t="shared" si="13"/>
        <v>15</v>
      </c>
      <c r="C98" s="23">
        <f t="shared" si="14"/>
        <v>13</v>
      </c>
      <c r="D98" s="23" t="str">
        <f t="shared" si="15"/>
        <v>アスファルト使用実績表出力</v>
      </c>
      <c r="E98" s="23" t="str">
        <f t="shared" si="16"/>
        <v>【 アスファルト使用実績表出力 】画面</v>
      </c>
      <c r="G98" s="23" t="s">
        <v>829</v>
      </c>
      <c r="H98" s="23">
        <f t="shared" si="17"/>
        <v>-1</v>
      </c>
      <c r="I98" s="23">
        <f t="shared" si="18"/>
        <v>-1</v>
      </c>
      <c r="J98" s="23" t="str">
        <f t="shared" si="19"/>
        <v>アスファルト使用実績表出力</v>
      </c>
      <c r="K98" s="23" t="str">
        <f t="shared" si="20"/>
        <v>アスファルト使用実績表出力</v>
      </c>
      <c r="L98" s="23"/>
      <c r="P98" s="23" t="s">
        <v>835</v>
      </c>
      <c r="Q98" s="23">
        <f t="shared" si="21"/>
        <v>-1</v>
      </c>
      <c r="R98" s="23">
        <f t="shared" si="22"/>
        <v>-1</v>
      </c>
      <c r="S98" s="23" t="str">
        <f t="shared" si="23"/>
        <v>アスファルト使用実績表出力(項目一覧)</v>
      </c>
      <c r="T98" s="23" t="str">
        <f t="shared" si="24"/>
        <v>アスファルト使用実績表出力(項目一覧)</v>
      </c>
      <c r="U98" s="23"/>
      <c r="Z98" s="23" t="s">
        <v>830</v>
      </c>
      <c r="AA98" s="23">
        <f t="shared" si="25"/>
        <v>-1</v>
      </c>
    </row>
    <row r="99" spans="1:27" x14ac:dyDescent="0.55000000000000004">
      <c r="A99" s="23" t="s">
        <v>840</v>
      </c>
      <c r="B99" s="23">
        <f t="shared" si="13"/>
        <v>19</v>
      </c>
      <c r="C99" s="23">
        <f t="shared" si="14"/>
        <v>17</v>
      </c>
      <c r="D99" s="23" t="str">
        <f t="shared" si="15"/>
        <v>産業廃棄物処理委託契約情報入力一覧</v>
      </c>
      <c r="E99" s="23" t="str">
        <f t="shared" si="16"/>
        <v>【 産業廃棄物処理委託契約情報入力一覧 】画面</v>
      </c>
      <c r="G99" s="17" t="s">
        <v>2232</v>
      </c>
      <c r="H99" s="23">
        <f t="shared" si="17"/>
        <v>16</v>
      </c>
      <c r="I99" s="23">
        <f t="shared" si="18"/>
        <v>19</v>
      </c>
      <c r="J99" s="23" t="str">
        <f t="shared" si="19"/>
        <v>産業廃棄物処理委託契約情報入力&lt;一覧】</v>
      </c>
      <c r="K99" s="23" t="str">
        <f t="shared" si="20"/>
        <v>産業廃棄物処理委託契約情報入力&lt;一覧&gt;</v>
      </c>
      <c r="L99" s="23"/>
      <c r="P99" s="23" t="s">
        <v>2233</v>
      </c>
      <c r="Q99" s="23">
        <f t="shared" si="21"/>
        <v>16</v>
      </c>
      <c r="R99" s="23">
        <f t="shared" si="22"/>
        <v>19</v>
      </c>
      <c r="S99" s="23" t="str">
        <f t="shared" si="23"/>
        <v>産業廃棄物処理委託契約情報入力&lt;一覧】(項目一覧)</v>
      </c>
      <c r="T99" s="23" t="str">
        <f t="shared" si="24"/>
        <v>産業廃棄物処理委託契約情報入力&lt;一覧&gt;(項目一覧)</v>
      </c>
      <c r="U99" s="23"/>
      <c r="Z99" s="23" t="s">
        <v>839</v>
      </c>
      <c r="AA99" s="23">
        <f t="shared" si="25"/>
        <v>-1</v>
      </c>
    </row>
    <row r="100" spans="1:27" x14ac:dyDescent="0.55000000000000004">
      <c r="A100" s="23" t="s">
        <v>848</v>
      </c>
      <c r="B100" s="23">
        <f t="shared" si="13"/>
        <v>22</v>
      </c>
      <c r="C100" s="23">
        <f t="shared" si="14"/>
        <v>20</v>
      </c>
      <c r="D100" s="23" t="str">
        <f t="shared" si="15"/>
        <v>産業廃棄物処理委託契約情報入力登録･修正</v>
      </c>
      <c r="E100" s="23" t="str">
        <f t="shared" si="16"/>
        <v>【 産業廃棄物処理委託契約情報入力登録･修正 】画面</v>
      </c>
      <c r="G100" s="17" t="s">
        <v>2234</v>
      </c>
      <c r="H100" s="23">
        <f t="shared" si="17"/>
        <v>16</v>
      </c>
      <c r="I100" s="23">
        <f t="shared" si="18"/>
        <v>22</v>
      </c>
      <c r="J100" s="23" t="str">
        <f t="shared" si="19"/>
        <v>産業廃棄物処理委託契約情報入力&lt;登録･修正】</v>
      </c>
      <c r="K100" s="23" t="str">
        <f t="shared" si="20"/>
        <v>産業廃棄物処理委託契約情報入力&lt;登録･修正&gt;</v>
      </c>
      <c r="L100" s="23"/>
      <c r="P100" s="23" t="s">
        <v>2235</v>
      </c>
      <c r="Q100" s="23">
        <f t="shared" si="21"/>
        <v>16</v>
      </c>
      <c r="R100" s="23">
        <f t="shared" si="22"/>
        <v>22</v>
      </c>
      <c r="S100" s="23" t="str">
        <f t="shared" si="23"/>
        <v>産業廃棄物処理委託契約情報入力&lt;登録･修正】(項目一覧)</v>
      </c>
      <c r="T100" s="23" t="str">
        <f t="shared" si="24"/>
        <v>産業廃棄物処理委託契約情報入力&lt;登録･修正&gt;(項目一覧)</v>
      </c>
      <c r="U100" s="23"/>
      <c r="Z100" s="23" t="s">
        <v>839</v>
      </c>
      <c r="AA100" s="23">
        <f t="shared" si="25"/>
        <v>-1</v>
      </c>
    </row>
    <row r="101" spans="1:27" x14ac:dyDescent="0.55000000000000004">
      <c r="A101" s="23" t="s">
        <v>856</v>
      </c>
      <c r="B101" s="23">
        <f t="shared" si="13"/>
        <v>22</v>
      </c>
      <c r="C101" s="23">
        <f t="shared" si="14"/>
        <v>20</v>
      </c>
      <c r="D101" s="23" t="str">
        <f t="shared" si="15"/>
        <v>産業廃棄物処理委託契約情報入力照会･削除</v>
      </c>
      <c r="E101" s="23" t="str">
        <f t="shared" si="16"/>
        <v>【 産業廃棄物処理委託契約情報入力照会･削除 】画面</v>
      </c>
      <c r="G101" s="17" t="s">
        <v>2236</v>
      </c>
      <c r="H101" s="23">
        <f t="shared" si="17"/>
        <v>16</v>
      </c>
      <c r="I101" s="23">
        <f t="shared" si="18"/>
        <v>22</v>
      </c>
      <c r="J101" s="23" t="str">
        <f t="shared" si="19"/>
        <v>産業廃棄物処理委託契約情報入力&lt;照会･削除】</v>
      </c>
      <c r="K101" s="23" t="str">
        <f t="shared" si="20"/>
        <v>産業廃棄物処理委託契約情報入力&lt;照会･削除&gt;</v>
      </c>
      <c r="L101" s="23"/>
      <c r="P101" s="23" t="s">
        <v>2237</v>
      </c>
      <c r="Q101" s="23">
        <f t="shared" si="21"/>
        <v>16</v>
      </c>
      <c r="R101" s="23">
        <f t="shared" si="22"/>
        <v>22</v>
      </c>
      <c r="S101" s="23" t="str">
        <f t="shared" si="23"/>
        <v>産業廃棄物処理委託契約情報入力&lt;照会･削除】(項目一覧)</v>
      </c>
      <c r="T101" s="23" t="str">
        <f t="shared" si="24"/>
        <v>産業廃棄物処理委託契約情報入力&lt;照会･削除&gt;(項目一覧)</v>
      </c>
      <c r="U101" s="23"/>
      <c r="Z101" s="23" t="s">
        <v>839</v>
      </c>
      <c r="AA101" s="23">
        <f t="shared" si="25"/>
        <v>-1</v>
      </c>
    </row>
    <row r="102" spans="1:27" x14ac:dyDescent="0.55000000000000004">
      <c r="A102" s="23" t="s">
        <v>865</v>
      </c>
      <c r="B102" s="23">
        <f t="shared" si="13"/>
        <v>14</v>
      </c>
      <c r="C102" s="23">
        <f t="shared" si="14"/>
        <v>12</v>
      </c>
      <c r="D102" s="23" t="str">
        <f t="shared" si="15"/>
        <v>産業廃棄物管理明細表出力</v>
      </c>
      <c r="E102" s="23" t="str">
        <f t="shared" si="16"/>
        <v>【 産業廃棄物管理明細表出力 】画面</v>
      </c>
      <c r="G102" s="17" t="s">
        <v>863</v>
      </c>
      <c r="H102" s="23">
        <f t="shared" si="17"/>
        <v>-1</v>
      </c>
      <c r="I102" s="23">
        <f t="shared" si="18"/>
        <v>-1</v>
      </c>
      <c r="J102" s="23" t="str">
        <f t="shared" si="19"/>
        <v>産業廃棄物管理明細表出力</v>
      </c>
      <c r="K102" s="23" t="str">
        <f t="shared" si="20"/>
        <v>産業廃棄物管理明細表出力</v>
      </c>
      <c r="L102" s="23"/>
      <c r="P102" s="23" t="s">
        <v>869</v>
      </c>
      <c r="Q102" s="23">
        <f t="shared" si="21"/>
        <v>-1</v>
      </c>
      <c r="R102" s="23">
        <f t="shared" si="22"/>
        <v>-1</v>
      </c>
      <c r="S102" s="23" t="str">
        <f t="shared" si="23"/>
        <v>産業廃棄物管理明細表出力(項目一覧)</v>
      </c>
      <c r="T102" s="23" t="str">
        <f t="shared" si="24"/>
        <v>産業廃棄物管理明細表出力(項目一覧)</v>
      </c>
      <c r="U102" s="23"/>
      <c r="Z102" s="23" t="s">
        <v>864</v>
      </c>
      <c r="AA102" s="23">
        <f t="shared" si="25"/>
        <v>-1</v>
      </c>
    </row>
    <row r="103" spans="1:27" x14ac:dyDescent="0.55000000000000004">
      <c r="A103" s="23" t="s">
        <v>874</v>
      </c>
      <c r="B103" s="23">
        <f t="shared" si="13"/>
        <v>12</v>
      </c>
      <c r="C103" s="23">
        <f t="shared" si="14"/>
        <v>10</v>
      </c>
      <c r="D103" s="23" t="str">
        <f t="shared" si="15"/>
        <v>廃棄合材受入入力一覧</v>
      </c>
      <c r="E103" s="23" t="str">
        <f t="shared" si="16"/>
        <v>【 廃棄合材受入入力一覧 】画面</v>
      </c>
      <c r="G103" s="23" t="s">
        <v>2238</v>
      </c>
      <c r="H103" s="23">
        <f t="shared" si="17"/>
        <v>9</v>
      </c>
      <c r="I103" s="23">
        <f t="shared" si="18"/>
        <v>12</v>
      </c>
      <c r="J103" s="23" t="str">
        <f t="shared" si="19"/>
        <v>廃棄合材受入入力&lt;一覧】</v>
      </c>
      <c r="K103" s="23" t="str">
        <f t="shared" si="20"/>
        <v>廃棄合材受入入力&lt;一覧&gt;</v>
      </c>
      <c r="L103" s="23"/>
      <c r="P103" s="23" t="s">
        <v>2239</v>
      </c>
      <c r="Q103" s="23">
        <f t="shared" si="21"/>
        <v>9</v>
      </c>
      <c r="R103" s="23">
        <f t="shared" si="22"/>
        <v>12</v>
      </c>
      <c r="S103" s="23" t="str">
        <f t="shared" si="23"/>
        <v>廃棄合材受入入力&lt;一覧】(項目一覧)</v>
      </c>
      <c r="T103" s="23" t="str">
        <f t="shared" si="24"/>
        <v>廃棄合材受入入力&lt;一覧&gt;(項目一覧)</v>
      </c>
      <c r="U103" s="23"/>
      <c r="Z103" s="23" t="s">
        <v>873</v>
      </c>
      <c r="AA103" s="23">
        <f t="shared" si="25"/>
        <v>-1</v>
      </c>
    </row>
    <row r="104" spans="1:27" x14ac:dyDescent="0.55000000000000004">
      <c r="A104" s="23" t="s">
        <v>882</v>
      </c>
      <c r="B104" s="23">
        <f t="shared" si="13"/>
        <v>15</v>
      </c>
      <c r="C104" s="23">
        <f t="shared" si="14"/>
        <v>13</v>
      </c>
      <c r="D104" s="23" t="str">
        <f t="shared" si="15"/>
        <v>廃棄合材受入入力登録･修正</v>
      </c>
      <c r="E104" s="23" t="str">
        <f t="shared" si="16"/>
        <v>【 廃棄合材受入入力登録･修正 】画面</v>
      </c>
      <c r="G104" s="23" t="s">
        <v>2240</v>
      </c>
      <c r="H104" s="23">
        <f t="shared" si="17"/>
        <v>9</v>
      </c>
      <c r="I104" s="23">
        <f t="shared" si="18"/>
        <v>15</v>
      </c>
      <c r="J104" s="23" t="str">
        <f t="shared" si="19"/>
        <v>廃棄合材受入入力&lt;登録･修正】</v>
      </c>
      <c r="K104" s="23" t="str">
        <f t="shared" si="20"/>
        <v>廃棄合材受入入力&lt;登録･修正&gt;</v>
      </c>
      <c r="L104" s="23"/>
      <c r="P104" s="23" t="s">
        <v>2241</v>
      </c>
      <c r="Q104" s="23">
        <f t="shared" si="21"/>
        <v>9</v>
      </c>
      <c r="R104" s="23">
        <f t="shared" si="22"/>
        <v>15</v>
      </c>
      <c r="S104" s="23" t="str">
        <f t="shared" si="23"/>
        <v>廃棄合材受入入力&lt;登録･修正】(項目一覧)</v>
      </c>
      <c r="T104" s="23" t="str">
        <f t="shared" si="24"/>
        <v>廃棄合材受入入力&lt;登録･修正&gt;(項目一覧)</v>
      </c>
      <c r="U104" s="23"/>
      <c r="Z104" s="23" t="s">
        <v>881</v>
      </c>
      <c r="AA104" s="23">
        <f t="shared" si="25"/>
        <v>-1</v>
      </c>
    </row>
    <row r="105" spans="1:27" x14ac:dyDescent="0.55000000000000004">
      <c r="A105" s="23" t="s">
        <v>890</v>
      </c>
      <c r="B105" s="23">
        <f t="shared" si="13"/>
        <v>15</v>
      </c>
      <c r="C105" s="23">
        <f t="shared" si="14"/>
        <v>13</v>
      </c>
      <c r="D105" s="23" t="str">
        <f t="shared" si="15"/>
        <v>廃棄合材受入入力照会･削除</v>
      </c>
      <c r="E105" s="23" t="str">
        <f t="shared" si="16"/>
        <v>【 廃棄合材受入入力照会･削除 】画面</v>
      </c>
      <c r="G105" s="23" t="s">
        <v>2242</v>
      </c>
      <c r="H105" s="23">
        <f t="shared" si="17"/>
        <v>9</v>
      </c>
      <c r="I105" s="23">
        <f t="shared" si="18"/>
        <v>15</v>
      </c>
      <c r="J105" s="23" t="str">
        <f t="shared" si="19"/>
        <v>廃棄合材受入入力&lt;照会･削除】</v>
      </c>
      <c r="K105" s="23" t="str">
        <f t="shared" si="20"/>
        <v>廃棄合材受入入力&lt;照会･削除&gt;</v>
      </c>
      <c r="L105" s="23"/>
      <c r="P105" s="23" t="s">
        <v>2243</v>
      </c>
      <c r="Q105" s="23">
        <f t="shared" si="21"/>
        <v>9</v>
      </c>
      <c r="R105" s="23">
        <f t="shared" si="22"/>
        <v>15</v>
      </c>
      <c r="S105" s="23" t="str">
        <f t="shared" si="23"/>
        <v>廃棄合材受入入力&lt;照会･削除】(項目一覧)</v>
      </c>
      <c r="T105" s="23" t="str">
        <f t="shared" si="24"/>
        <v>廃棄合材受入入力&lt;照会･削除&gt;(項目一覧)</v>
      </c>
      <c r="U105" s="23"/>
      <c r="Z105" s="23" t="s">
        <v>881</v>
      </c>
      <c r="AA105" s="23">
        <f t="shared" si="25"/>
        <v>-1</v>
      </c>
    </row>
    <row r="106" spans="1:27" x14ac:dyDescent="0.55000000000000004">
      <c r="A106" s="23" t="s">
        <v>899</v>
      </c>
      <c r="B106" s="23">
        <f t="shared" si="13"/>
        <v>13</v>
      </c>
      <c r="C106" s="23">
        <f t="shared" si="14"/>
        <v>11</v>
      </c>
      <c r="D106" s="23" t="str">
        <f t="shared" si="15"/>
        <v>受払チェックリスト出力</v>
      </c>
      <c r="E106" s="23" t="str">
        <f t="shared" si="16"/>
        <v>【 受払チェックリスト出力 】画面</v>
      </c>
      <c r="G106" s="23" t="s">
        <v>897</v>
      </c>
      <c r="H106" s="23">
        <f t="shared" si="17"/>
        <v>-1</v>
      </c>
      <c r="I106" s="23">
        <f t="shared" si="18"/>
        <v>-1</v>
      </c>
      <c r="J106" s="23" t="str">
        <f t="shared" si="19"/>
        <v>受払チェックリスト出力</v>
      </c>
      <c r="K106" s="23" t="str">
        <f t="shared" si="20"/>
        <v>受払チェックリスト出力</v>
      </c>
      <c r="L106" s="23"/>
      <c r="P106" s="23" t="s">
        <v>903</v>
      </c>
      <c r="Q106" s="23">
        <f t="shared" si="21"/>
        <v>-1</v>
      </c>
      <c r="R106" s="23">
        <f t="shared" si="22"/>
        <v>-1</v>
      </c>
      <c r="S106" s="23" t="str">
        <f t="shared" si="23"/>
        <v>受払チェックリスト出力(項目一覧)</v>
      </c>
      <c r="T106" s="23" t="str">
        <f t="shared" si="24"/>
        <v>受払チェックリスト出力(項目一覧)</v>
      </c>
      <c r="U106" s="23"/>
      <c r="Z106" s="23" t="s">
        <v>898</v>
      </c>
      <c r="AA106" s="23">
        <f t="shared" si="25"/>
        <v>-1</v>
      </c>
    </row>
    <row r="107" spans="1:27" x14ac:dyDescent="0.55000000000000004">
      <c r="A107" s="23" t="s">
        <v>907</v>
      </c>
      <c r="B107" s="23">
        <f t="shared" si="13"/>
        <v>13</v>
      </c>
      <c r="C107" s="23">
        <f t="shared" si="14"/>
        <v>11</v>
      </c>
      <c r="D107" s="23" t="str">
        <f t="shared" si="15"/>
        <v>製品未確定在庫一括報告</v>
      </c>
      <c r="E107" s="23" t="str">
        <f t="shared" si="16"/>
        <v>【 製品未確定在庫一括報告 】画面</v>
      </c>
      <c r="G107" s="23" t="s">
        <v>905</v>
      </c>
      <c r="H107" s="23">
        <f t="shared" si="17"/>
        <v>-1</v>
      </c>
      <c r="I107" s="23">
        <f t="shared" si="18"/>
        <v>-1</v>
      </c>
      <c r="J107" s="23" t="str">
        <f t="shared" si="19"/>
        <v>製品未確定在庫一括報告</v>
      </c>
      <c r="K107" s="23" t="str">
        <f t="shared" si="20"/>
        <v>製品未確定在庫一括報告</v>
      </c>
      <c r="L107" s="23"/>
      <c r="P107" s="23" t="s">
        <v>911</v>
      </c>
      <c r="Q107" s="23">
        <f t="shared" si="21"/>
        <v>-1</v>
      </c>
      <c r="R107" s="23">
        <f t="shared" si="22"/>
        <v>-1</v>
      </c>
      <c r="S107" s="23" t="str">
        <f t="shared" si="23"/>
        <v>製品未確定在庫一括報告(項目一覧)</v>
      </c>
      <c r="T107" s="23" t="str">
        <f t="shared" si="24"/>
        <v>製品未確定在庫一括報告(項目一覧)</v>
      </c>
      <c r="U107" s="23"/>
      <c r="Z107" s="23" t="s">
        <v>906</v>
      </c>
      <c r="AA107" s="23">
        <f t="shared" si="25"/>
        <v>-1</v>
      </c>
    </row>
    <row r="108" spans="1:27" x14ac:dyDescent="0.55000000000000004">
      <c r="A108" s="23" t="s">
        <v>915</v>
      </c>
      <c r="B108" s="23">
        <f t="shared" si="13"/>
        <v>12</v>
      </c>
      <c r="C108" s="23">
        <f t="shared" si="14"/>
        <v>10</v>
      </c>
      <c r="D108" s="23" t="str">
        <f t="shared" si="15"/>
        <v>製品受払報告入力一覧</v>
      </c>
      <c r="E108" s="23" t="str">
        <f t="shared" si="16"/>
        <v>【 製品受払報告入力一覧 】画面</v>
      </c>
      <c r="G108" s="23" t="s">
        <v>2244</v>
      </c>
      <c r="H108" s="23">
        <f t="shared" si="17"/>
        <v>9</v>
      </c>
      <c r="I108" s="23">
        <f t="shared" si="18"/>
        <v>12</v>
      </c>
      <c r="J108" s="23" t="str">
        <f t="shared" si="19"/>
        <v>製品受払報告入力&lt;一覧】</v>
      </c>
      <c r="K108" s="23" t="str">
        <f t="shared" si="20"/>
        <v>製品受払報告入力&lt;一覧&gt;</v>
      </c>
      <c r="L108" s="23"/>
      <c r="P108" s="23" t="s">
        <v>2245</v>
      </c>
      <c r="Q108" s="23">
        <f t="shared" si="21"/>
        <v>9</v>
      </c>
      <c r="R108" s="23">
        <f t="shared" si="22"/>
        <v>12</v>
      </c>
      <c r="S108" s="23" t="str">
        <f t="shared" si="23"/>
        <v>製品受払報告入力&lt;一覧】(項目一覧)</v>
      </c>
      <c r="T108" s="23" t="str">
        <f t="shared" si="24"/>
        <v>製品受払報告入力&lt;一覧&gt;(項目一覧)</v>
      </c>
      <c r="U108" s="23"/>
      <c r="Z108" s="23" t="s">
        <v>914</v>
      </c>
      <c r="AA108" s="23">
        <f t="shared" si="25"/>
        <v>-1</v>
      </c>
    </row>
    <row r="109" spans="1:27" x14ac:dyDescent="0.55000000000000004">
      <c r="A109" s="23" t="s">
        <v>925</v>
      </c>
      <c r="B109" s="23">
        <f t="shared" si="13"/>
        <v>15</v>
      </c>
      <c r="C109" s="23">
        <f t="shared" si="14"/>
        <v>13</v>
      </c>
      <c r="D109" s="23" t="str">
        <f t="shared" si="15"/>
        <v>製品受払報告入力登録･修正</v>
      </c>
      <c r="E109" s="23" t="str">
        <f t="shared" si="16"/>
        <v>【 製品受払報告入力登録･修正 】画面</v>
      </c>
      <c r="G109" s="23" t="s">
        <v>2246</v>
      </c>
      <c r="H109" s="23">
        <f t="shared" si="17"/>
        <v>9</v>
      </c>
      <c r="I109" s="23">
        <f t="shared" si="18"/>
        <v>15</v>
      </c>
      <c r="J109" s="23" t="str">
        <f t="shared" si="19"/>
        <v>製品受払報告入力&lt;登録･修正】</v>
      </c>
      <c r="K109" s="23" t="str">
        <f t="shared" si="20"/>
        <v>製品受払報告入力&lt;登録･修正&gt;</v>
      </c>
      <c r="L109" s="23"/>
      <c r="P109" s="23" t="s">
        <v>2247</v>
      </c>
      <c r="Q109" s="23">
        <f t="shared" si="21"/>
        <v>9</v>
      </c>
      <c r="R109" s="23">
        <f t="shared" si="22"/>
        <v>15</v>
      </c>
      <c r="S109" s="23" t="str">
        <f t="shared" si="23"/>
        <v>製品受払報告入力&lt;登録･修正】(項目一覧)</v>
      </c>
      <c r="T109" s="23" t="str">
        <f t="shared" si="24"/>
        <v>製品受払報告入力&lt;登録･修正&gt;(項目一覧)</v>
      </c>
      <c r="U109" s="23"/>
      <c r="Z109" s="23" t="s">
        <v>914</v>
      </c>
      <c r="AA109" s="23">
        <f t="shared" si="25"/>
        <v>-1</v>
      </c>
    </row>
    <row r="110" spans="1:27" x14ac:dyDescent="0.55000000000000004">
      <c r="A110" s="23" t="s">
        <v>933</v>
      </c>
      <c r="B110" s="23">
        <f t="shared" si="13"/>
        <v>12</v>
      </c>
      <c r="C110" s="23">
        <f t="shared" si="14"/>
        <v>10</v>
      </c>
      <c r="D110" s="23" t="str">
        <f t="shared" si="15"/>
        <v>製品受払報告入力照会</v>
      </c>
      <c r="E110" s="23" t="str">
        <f t="shared" si="16"/>
        <v>【 製品受払報告入力照会 】画面</v>
      </c>
      <c r="G110" s="23" t="s">
        <v>2248</v>
      </c>
      <c r="H110" s="23">
        <f t="shared" si="17"/>
        <v>9</v>
      </c>
      <c r="I110" s="23">
        <f t="shared" si="18"/>
        <v>12</v>
      </c>
      <c r="J110" s="23" t="str">
        <f t="shared" si="19"/>
        <v>製品受払報告入力&lt;照会】</v>
      </c>
      <c r="K110" s="23" t="str">
        <f t="shared" si="20"/>
        <v>製品受払報告入力&lt;照会&gt;</v>
      </c>
      <c r="L110" s="23"/>
      <c r="P110" s="23" t="s">
        <v>2249</v>
      </c>
      <c r="Q110" s="23">
        <f t="shared" si="21"/>
        <v>9</v>
      </c>
      <c r="R110" s="23">
        <f t="shared" si="22"/>
        <v>12</v>
      </c>
      <c r="S110" s="23" t="str">
        <f t="shared" si="23"/>
        <v>製品受払報告入力&lt;照会】(項目一覧)</v>
      </c>
      <c r="T110" s="23" t="str">
        <f t="shared" si="24"/>
        <v>製品受払報告入力&lt;照会&gt;(項目一覧)</v>
      </c>
      <c r="U110" s="23"/>
      <c r="Z110" s="23" t="s">
        <v>914</v>
      </c>
      <c r="AA110" s="23">
        <f t="shared" si="25"/>
        <v>-1</v>
      </c>
    </row>
    <row r="111" spans="1:27" x14ac:dyDescent="0.55000000000000004">
      <c r="A111" s="23" t="s">
        <v>941</v>
      </c>
      <c r="B111" s="23">
        <f t="shared" si="13"/>
        <v>12</v>
      </c>
      <c r="C111" s="23">
        <f t="shared" si="14"/>
        <v>10</v>
      </c>
      <c r="D111" s="23" t="str">
        <f t="shared" si="15"/>
        <v>資材受払報告入力一覧</v>
      </c>
      <c r="E111" s="23" t="str">
        <f t="shared" si="16"/>
        <v>【 資材受払報告入力一覧 】画面</v>
      </c>
      <c r="G111" s="23" t="s">
        <v>2250</v>
      </c>
      <c r="H111" s="23">
        <f t="shared" si="17"/>
        <v>9</v>
      </c>
      <c r="I111" s="23">
        <f t="shared" si="18"/>
        <v>12</v>
      </c>
      <c r="J111" s="23" t="str">
        <f t="shared" si="19"/>
        <v>資材受払報告入力&lt;一覧】</v>
      </c>
      <c r="K111" s="23" t="str">
        <f t="shared" si="20"/>
        <v>資材受払報告入力&lt;一覧&gt;</v>
      </c>
      <c r="L111" s="23"/>
      <c r="P111" s="23" t="s">
        <v>2251</v>
      </c>
      <c r="Q111" s="23">
        <f t="shared" si="21"/>
        <v>9</v>
      </c>
      <c r="R111" s="23">
        <f t="shared" si="22"/>
        <v>12</v>
      </c>
      <c r="S111" s="23" t="str">
        <f t="shared" si="23"/>
        <v>資材受払報告入力&lt;一覧】(項目一覧)</v>
      </c>
      <c r="T111" s="23" t="str">
        <f t="shared" si="24"/>
        <v>資材受払報告入力&lt;一覧&gt;(項目一覧)</v>
      </c>
      <c r="U111" s="23"/>
      <c r="Z111" s="23" t="s">
        <v>940</v>
      </c>
      <c r="AA111" s="23">
        <f t="shared" si="25"/>
        <v>-1</v>
      </c>
    </row>
    <row r="112" spans="1:27" x14ac:dyDescent="0.55000000000000004">
      <c r="A112" s="23" t="s">
        <v>950</v>
      </c>
      <c r="B112" s="23">
        <f t="shared" si="13"/>
        <v>15</v>
      </c>
      <c r="C112" s="23">
        <f t="shared" si="14"/>
        <v>13</v>
      </c>
      <c r="D112" s="23" t="str">
        <f t="shared" si="15"/>
        <v>資材受払報告入力登録･修正</v>
      </c>
      <c r="E112" s="23" t="str">
        <f t="shared" si="16"/>
        <v>【 資材受払報告入力登録･修正 】画面</v>
      </c>
      <c r="G112" s="23" t="s">
        <v>2252</v>
      </c>
      <c r="H112" s="23">
        <f t="shared" si="17"/>
        <v>9</v>
      </c>
      <c r="I112" s="23">
        <f t="shared" si="18"/>
        <v>15</v>
      </c>
      <c r="J112" s="23" t="str">
        <f t="shared" si="19"/>
        <v>資材受払報告入力&lt;登録･修正】</v>
      </c>
      <c r="K112" s="23" t="str">
        <f t="shared" si="20"/>
        <v>資材受払報告入力&lt;登録･修正&gt;</v>
      </c>
      <c r="L112" s="23"/>
      <c r="P112" s="23" t="s">
        <v>2253</v>
      </c>
      <c r="Q112" s="23">
        <f t="shared" si="21"/>
        <v>9</v>
      </c>
      <c r="R112" s="23">
        <f t="shared" si="22"/>
        <v>15</v>
      </c>
      <c r="S112" s="23" t="str">
        <f t="shared" si="23"/>
        <v>資材受払報告入力&lt;登録･修正】(項目一覧)</v>
      </c>
      <c r="T112" s="23" t="str">
        <f t="shared" si="24"/>
        <v>資材受払報告入力&lt;登録･修正&gt;(項目一覧)</v>
      </c>
      <c r="U112" s="23"/>
      <c r="Z112" s="23" t="s">
        <v>940</v>
      </c>
      <c r="AA112" s="23">
        <f t="shared" si="25"/>
        <v>-1</v>
      </c>
    </row>
    <row r="113" spans="1:27" x14ac:dyDescent="0.55000000000000004">
      <c r="A113" s="23" t="s">
        <v>958</v>
      </c>
      <c r="B113" s="23">
        <f t="shared" si="13"/>
        <v>12</v>
      </c>
      <c r="C113" s="23">
        <f t="shared" si="14"/>
        <v>10</v>
      </c>
      <c r="D113" s="23" t="str">
        <f t="shared" si="15"/>
        <v>資材受払報告入力照会</v>
      </c>
      <c r="E113" s="23" t="str">
        <f t="shared" si="16"/>
        <v>【 資材受払報告入力照会 】画面</v>
      </c>
      <c r="G113" s="23" t="s">
        <v>2254</v>
      </c>
      <c r="H113" s="23">
        <f t="shared" si="17"/>
        <v>9</v>
      </c>
      <c r="I113" s="23">
        <f t="shared" si="18"/>
        <v>12</v>
      </c>
      <c r="J113" s="23" t="str">
        <f t="shared" si="19"/>
        <v>資材受払報告入力&lt;照会】</v>
      </c>
      <c r="K113" s="23" t="str">
        <f t="shared" si="20"/>
        <v>資材受払報告入力&lt;照会&gt;</v>
      </c>
      <c r="L113" s="23"/>
      <c r="P113" s="23" t="s">
        <v>2255</v>
      </c>
      <c r="Q113" s="23">
        <f t="shared" si="21"/>
        <v>9</v>
      </c>
      <c r="R113" s="23">
        <f t="shared" si="22"/>
        <v>12</v>
      </c>
      <c r="S113" s="23" t="str">
        <f t="shared" si="23"/>
        <v>資材受払報告入力&lt;照会】(項目一覧)</v>
      </c>
      <c r="T113" s="23" t="str">
        <f t="shared" si="24"/>
        <v>資材受払報告入力&lt;照会&gt;(項目一覧)</v>
      </c>
      <c r="U113" s="23"/>
      <c r="Z113" s="23" t="s">
        <v>940</v>
      </c>
      <c r="AA113" s="23">
        <f t="shared" si="25"/>
        <v>-1</v>
      </c>
    </row>
    <row r="114" spans="1:27" x14ac:dyDescent="0.55000000000000004">
      <c r="A114" s="23" t="s">
        <v>966</v>
      </c>
      <c r="B114" s="23">
        <f t="shared" si="13"/>
        <v>15</v>
      </c>
      <c r="C114" s="23">
        <f t="shared" si="14"/>
        <v>13</v>
      </c>
      <c r="D114" s="23" t="str">
        <f t="shared" si="15"/>
        <v>その他資材受払報告入力一覧</v>
      </c>
      <c r="E114" s="23" t="str">
        <f t="shared" si="16"/>
        <v>【 その他資材受払報告入力一覧 】画面</v>
      </c>
      <c r="G114" s="17" t="s">
        <v>2256</v>
      </c>
      <c r="H114" s="23">
        <f t="shared" si="17"/>
        <v>12</v>
      </c>
      <c r="I114" s="23">
        <f t="shared" si="18"/>
        <v>15</v>
      </c>
      <c r="J114" s="23" t="str">
        <f t="shared" si="19"/>
        <v>その他資材受払報告入力&lt;一覧】</v>
      </c>
      <c r="K114" s="23" t="str">
        <f t="shared" si="20"/>
        <v>その他資材受払報告入力&lt;一覧&gt;</v>
      </c>
      <c r="L114" s="23"/>
      <c r="P114" s="23" t="s">
        <v>2257</v>
      </c>
      <c r="Q114" s="23">
        <f t="shared" si="21"/>
        <v>12</v>
      </c>
      <c r="R114" s="23">
        <f t="shared" si="22"/>
        <v>15</v>
      </c>
      <c r="S114" s="23" t="str">
        <f t="shared" si="23"/>
        <v>その他資材受払報告入力&lt;一覧】(項目一覧)</v>
      </c>
      <c r="T114" s="23" t="str">
        <f t="shared" si="24"/>
        <v>その他資材受払報告入力&lt;一覧&gt;(項目一覧)</v>
      </c>
      <c r="U114" s="23"/>
      <c r="Z114" s="23" t="s">
        <v>965</v>
      </c>
      <c r="AA114" s="23">
        <f t="shared" si="25"/>
        <v>-1</v>
      </c>
    </row>
    <row r="115" spans="1:27" x14ac:dyDescent="0.55000000000000004">
      <c r="A115" s="23" t="s">
        <v>973</v>
      </c>
      <c r="B115" s="23">
        <f t="shared" si="13"/>
        <v>18</v>
      </c>
      <c r="C115" s="23">
        <f t="shared" si="14"/>
        <v>16</v>
      </c>
      <c r="D115" s="23" t="str">
        <f t="shared" si="15"/>
        <v>その他資材受払報告入力登録･修正</v>
      </c>
      <c r="E115" s="23" t="str">
        <f t="shared" si="16"/>
        <v>【 その他資材受払報告入力登録･修正 】画面</v>
      </c>
      <c r="G115" s="17" t="s">
        <v>2258</v>
      </c>
      <c r="H115" s="23">
        <f t="shared" si="17"/>
        <v>12</v>
      </c>
      <c r="I115" s="23">
        <f t="shared" si="18"/>
        <v>18</v>
      </c>
      <c r="J115" s="23" t="str">
        <f t="shared" si="19"/>
        <v>その他資材受払報告入力&lt;登録･修正】</v>
      </c>
      <c r="K115" s="23" t="str">
        <f t="shared" si="20"/>
        <v>その他資材受払報告入力&lt;登録･修正&gt;</v>
      </c>
      <c r="L115" s="23"/>
      <c r="P115" s="23" t="s">
        <v>2259</v>
      </c>
      <c r="Q115" s="23">
        <f t="shared" si="21"/>
        <v>12</v>
      </c>
      <c r="R115" s="23">
        <f t="shared" si="22"/>
        <v>18</v>
      </c>
      <c r="S115" s="23" t="str">
        <f t="shared" si="23"/>
        <v>その他資材受払報告入力&lt;登録･修正】(項目一覧)</v>
      </c>
      <c r="T115" s="23" t="str">
        <f t="shared" si="24"/>
        <v>その他資材受払報告入力&lt;登録･修正&gt;(項目一覧)</v>
      </c>
      <c r="U115" s="23"/>
      <c r="Z115" s="23" t="s">
        <v>965</v>
      </c>
      <c r="AA115" s="23">
        <f t="shared" si="25"/>
        <v>-1</v>
      </c>
    </row>
    <row r="116" spans="1:27" x14ac:dyDescent="0.55000000000000004">
      <c r="A116" s="23" t="s">
        <v>981</v>
      </c>
      <c r="B116" s="23">
        <f t="shared" si="13"/>
        <v>15</v>
      </c>
      <c r="C116" s="23">
        <f t="shared" si="14"/>
        <v>13</v>
      </c>
      <c r="D116" s="23" t="str">
        <f t="shared" si="15"/>
        <v>その他資材受払報告入力照会</v>
      </c>
      <c r="E116" s="23" t="str">
        <f t="shared" si="16"/>
        <v>【 その他資材受払報告入力照会 】画面</v>
      </c>
      <c r="G116" s="17" t="s">
        <v>2260</v>
      </c>
      <c r="H116" s="23">
        <f t="shared" si="17"/>
        <v>12</v>
      </c>
      <c r="I116" s="23">
        <f t="shared" si="18"/>
        <v>15</v>
      </c>
      <c r="J116" s="23" t="str">
        <f t="shared" si="19"/>
        <v>その他資材受払報告入力&lt;照会】</v>
      </c>
      <c r="K116" s="23" t="str">
        <f t="shared" si="20"/>
        <v>その他資材受払報告入力&lt;照会&gt;</v>
      </c>
      <c r="L116" s="23"/>
      <c r="P116" s="23" t="s">
        <v>2261</v>
      </c>
      <c r="Q116" s="23">
        <f t="shared" si="21"/>
        <v>12</v>
      </c>
      <c r="R116" s="23">
        <f t="shared" si="22"/>
        <v>15</v>
      </c>
      <c r="S116" s="23" t="str">
        <f t="shared" si="23"/>
        <v>その他資材受払報告入力&lt;照会】(項目一覧)</v>
      </c>
      <c r="T116" s="23" t="str">
        <f t="shared" si="24"/>
        <v>その他資材受払報告入力&lt;照会&gt;(項目一覧)</v>
      </c>
      <c r="U116" s="23"/>
      <c r="Z116" s="23" t="s">
        <v>965</v>
      </c>
      <c r="AA116" s="23">
        <f t="shared" si="25"/>
        <v>-1</v>
      </c>
    </row>
    <row r="117" spans="1:27" x14ac:dyDescent="0.55000000000000004">
      <c r="A117" s="23" t="s">
        <v>989</v>
      </c>
      <c r="B117" s="23">
        <f t="shared" si="13"/>
        <v>14</v>
      </c>
      <c r="C117" s="23">
        <f t="shared" si="14"/>
        <v>12</v>
      </c>
      <c r="D117" s="23" t="str">
        <f t="shared" si="15"/>
        <v>原価・損益仮計算実行指示</v>
      </c>
      <c r="E117" s="23" t="str">
        <f t="shared" si="16"/>
        <v>【 原価・損益仮計算実行指示 】画面</v>
      </c>
      <c r="G117" s="23" t="s">
        <v>987</v>
      </c>
      <c r="H117" s="23">
        <f t="shared" si="17"/>
        <v>-1</v>
      </c>
      <c r="I117" s="23">
        <f t="shared" si="18"/>
        <v>-1</v>
      </c>
      <c r="J117" s="23" t="str">
        <f t="shared" si="19"/>
        <v>原価・損益仮計算実行指示</v>
      </c>
      <c r="K117" s="23" t="str">
        <f t="shared" si="20"/>
        <v>原価・損益仮計算実行指示</v>
      </c>
      <c r="L117" s="23"/>
      <c r="P117" s="23" t="s">
        <v>993</v>
      </c>
      <c r="Q117" s="23">
        <f t="shared" si="21"/>
        <v>-1</v>
      </c>
      <c r="R117" s="23">
        <f t="shared" si="22"/>
        <v>-1</v>
      </c>
      <c r="S117" s="23" t="str">
        <f t="shared" si="23"/>
        <v>原価・損益仮計算実行指示(項目一覧)</v>
      </c>
      <c r="T117" s="23" t="str">
        <f t="shared" si="24"/>
        <v>原価・損益仮計算実行指示(項目一覧)</v>
      </c>
      <c r="U117" s="23"/>
      <c r="Z117" s="23" t="s">
        <v>988</v>
      </c>
      <c r="AA117" s="23">
        <f t="shared" si="25"/>
        <v>-1</v>
      </c>
    </row>
    <row r="118" spans="1:27" x14ac:dyDescent="0.55000000000000004">
      <c r="A118" s="23" t="s">
        <v>997</v>
      </c>
      <c r="B118" s="23">
        <f t="shared" si="13"/>
        <v>8</v>
      </c>
      <c r="C118" s="23">
        <f t="shared" si="14"/>
        <v>6</v>
      </c>
      <c r="D118" s="23" t="str">
        <f t="shared" si="15"/>
        <v>受払確定申請</v>
      </c>
      <c r="E118" s="23" t="str">
        <f t="shared" si="16"/>
        <v>【 受払確定申請 】画面</v>
      </c>
      <c r="G118" s="23" t="s">
        <v>995</v>
      </c>
      <c r="H118" s="23">
        <f t="shared" si="17"/>
        <v>-1</v>
      </c>
      <c r="I118" s="23">
        <f t="shared" si="18"/>
        <v>-1</v>
      </c>
      <c r="J118" s="23" t="str">
        <f t="shared" si="19"/>
        <v>受払確定申請</v>
      </c>
      <c r="K118" s="23" t="str">
        <f t="shared" si="20"/>
        <v>受払確定申請</v>
      </c>
      <c r="L118" s="23"/>
      <c r="P118" s="23" t="s">
        <v>1001</v>
      </c>
      <c r="Q118" s="23">
        <f t="shared" si="21"/>
        <v>-1</v>
      </c>
      <c r="R118" s="23">
        <f t="shared" si="22"/>
        <v>-1</v>
      </c>
      <c r="S118" s="23" t="str">
        <f t="shared" si="23"/>
        <v>受払確定申請(項目一覧)</v>
      </c>
      <c r="T118" s="23" t="str">
        <f t="shared" si="24"/>
        <v>受払確定申請(項目一覧)</v>
      </c>
      <c r="U118" s="23"/>
      <c r="Z118" s="23" t="s">
        <v>996</v>
      </c>
      <c r="AA118" s="23">
        <f t="shared" si="25"/>
        <v>-1</v>
      </c>
    </row>
    <row r="119" spans="1:27" x14ac:dyDescent="0.55000000000000004">
      <c r="A119" s="23" t="s">
        <v>1005</v>
      </c>
      <c r="B119" s="23">
        <f t="shared" si="13"/>
        <v>10</v>
      </c>
      <c r="C119" s="23">
        <f t="shared" si="14"/>
        <v>8</v>
      </c>
      <c r="D119" s="23" t="str">
        <f t="shared" si="15"/>
        <v>製造扱い数量入力</v>
      </c>
      <c r="E119" s="23" t="str">
        <f t="shared" si="16"/>
        <v>【 製造扱い数量入力 】画面</v>
      </c>
      <c r="G119" s="23" t="s">
        <v>1003</v>
      </c>
      <c r="H119" s="23">
        <f t="shared" si="17"/>
        <v>-1</v>
      </c>
      <c r="I119" s="23">
        <f t="shared" si="18"/>
        <v>-1</v>
      </c>
      <c r="J119" s="23" t="str">
        <f t="shared" si="19"/>
        <v>製造扱い数量入力</v>
      </c>
      <c r="K119" s="23" t="str">
        <f t="shared" si="20"/>
        <v>製造扱い数量入力</v>
      </c>
      <c r="L119" s="23"/>
      <c r="P119" s="23" t="s">
        <v>1009</v>
      </c>
      <c r="Q119" s="23">
        <f t="shared" si="21"/>
        <v>-1</v>
      </c>
      <c r="R119" s="23">
        <f t="shared" si="22"/>
        <v>-1</v>
      </c>
      <c r="S119" s="23" t="str">
        <f t="shared" si="23"/>
        <v>製造扱い数量入力(項目一覧)</v>
      </c>
      <c r="T119" s="23" t="str">
        <f t="shared" si="24"/>
        <v>製造扱い数量入力(項目一覧)</v>
      </c>
      <c r="U119" s="23"/>
      <c r="Z119" s="23" t="s">
        <v>1004</v>
      </c>
      <c r="AA119" s="23">
        <f t="shared" si="25"/>
        <v>-1</v>
      </c>
    </row>
    <row r="120" spans="1:27" x14ac:dyDescent="0.55000000000000004">
      <c r="A120" s="23" t="s">
        <v>1013</v>
      </c>
      <c r="B120" s="23">
        <f t="shared" si="13"/>
        <v>10</v>
      </c>
      <c r="C120" s="23">
        <f t="shared" si="14"/>
        <v>8</v>
      </c>
      <c r="D120" s="23" t="str">
        <f t="shared" si="15"/>
        <v>合材振替入力一覧</v>
      </c>
      <c r="E120" s="23" t="str">
        <f t="shared" si="16"/>
        <v>【 合材振替入力一覧 】画面</v>
      </c>
      <c r="G120" s="17" t="s">
        <v>2262</v>
      </c>
      <c r="H120" s="23">
        <f t="shared" si="17"/>
        <v>7</v>
      </c>
      <c r="I120" s="23">
        <f t="shared" si="18"/>
        <v>10</v>
      </c>
      <c r="J120" s="23" t="str">
        <f t="shared" si="19"/>
        <v>合材振替入力&lt;一覧】</v>
      </c>
      <c r="K120" s="23" t="str">
        <f t="shared" si="20"/>
        <v>合材振替入力&lt;一覧&gt;</v>
      </c>
      <c r="L120" s="23"/>
      <c r="P120" s="23" t="s">
        <v>2263</v>
      </c>
      <c r="Q120" s="23">
        <f t="shared" si="21"/>
        <v>7</v>
      </c>
      <c r="R120" s="23">
        <f t="shared" si="22"/>
        <v>10</v>
      </c>
      <c r="S120" s="23" t="str">
        <f t="shared" si="23"/>
        <v>合材振替入力&lt;一覧】(項目一覧)</v>
      </c>
      <c r="T120" s="23" t="str">
        <f t="shared" si="24"/>
        <v>合材振替入力&lt;一覧&gt;(項目一覧)</v>
      </c>
      <c r="U120" s="23"/>
      <c r="Z120" s="23" t="s">
        <v>1012</v>
      </c>
      <c r="AA120" s="23">
        <f t="shared" si="25"/>
        <v>-1</v>
      </c>
    </row>
    <row r="121" spans="1:27" x14ac:dyDescent="0.55000000000000004">
      <c r="A121" s="23" t="s">
        <v>1021</v>
      </c>
      <c r="B121" s="23">
        <f t="shared" si="13"/>
        <v>13</v>
      </c>
      <c r="C121" s="23">
        <f t="shared" si="14"/>
        <v>11</v>
      </c>
      <c r="D121" s="23" t="str">
        <f t="shared" si="15"/>
        <v>合材振替入力登録･修正</v>
      </c>
      <c r="E121" s="23" t="str">
        <f t="shared" si="16"/>
        <v>【 合材振替入力登録･修正 】画面</v>
      </c>
      <c r="G121" s="17" t="s">
        <v>2264</v>
      </c>
      <c r="H121" s="23">
        <f t="shared" si="17"/>
        <v>7</v>
      </c>
      <c r="I121" s="23">
        <f t="shared" si="18"/>
        <v>13</v>
      </c>
      <c r="J121" s="23" t="str">
        <f t="shared" si="19"/>
        <v>合材振替入力&lt;登録･修正】</v>
      </c>
      <c r="K121" s="23" t="str">
        <f t="shared" si="20"/>
        <v>合材振替入力&lt;登録･修正&gt;</v>
      </c>
      <c r="L121" s="23"/>
      <c r="P121" s="23" t="s">
        <v>2265</v>
      </c>
      <c r="Q121" s="23">
        <f t="shared" si="21"/>
        <v>7</v>
      </c>
      <c r="R121" s="23">
        <f t="shared" si="22"/>
        <v>13</v>
      </c>
      <c r="S121" s="23" t="str">
        <f t="shared" si="23"/>
        <v>合材振替入力&lt;登録･修正】(項目一覧)</v>
      </c>
      <c r="T121" s="23" t="str">
        <f t="shared" si="24"/>
        <v>合材振替入力&lt;登録･修正&gt;(項目一覧)</v>
      </c>
      <c r="U121" s="23"/>
      <c r="Z121" s="23" t="s">
        <v>1012</v>
      </c>
      <c r="AA121" s="23">
        <f t="shared" si="25"/>
        <v>-1</v>
      </c>
    </row>
    <row r="122" spans="1:27" x14ac:dyDescent="0.55000000000000004">
      <c r="A122" s="23" t="s">
        <v>1031</v>
      </c>
      <c r="B122" s="23">
        <f t="shared" si="13"/>
        <v>13</v>
      </c>
      <c r="C122" s="23">
        <f t="shared" si="14"/>
        <v>11</v>
      </c>
      <c r="D122" s="23" t="str">
        <f t="shared" si="15"/>
        <v>合材振替入力照会･削除</v>
      </c>
      <c r="E122" s="23" t="str">
        <f t="shared" si="16"/>
        <v>【 合材振替入力照会･削除 】画面</v>
      </c>
      <c r="G122" s="17" t="s">
        <v>2266</v>
      </c>
      <c r="H122" s="23">
        <f t="shared" si="17"/>
        <v>7</v>
      </c>
      <c r="I122" s="23">
        <f t="shared" si="18"/>
        <v>13</v>
      </c>
      <c r="J122" s="23" t="str">
        <f t="shared" si="19"/>
        <v>合材振替入力&lt;照会･削除】</v>
      </c>
      <c r="K122" s="23" t="str">
        <f t="shared" si="20"/>
        <v>合材振替入力&lt;照会･削除&gt;</v>
      </c>
      <c r="L122" s="23"/>
      <c r="P122" s="23" t="s">
        <v>2267</v>
      </c>
      <c r="Q122" s="23">
        <f t="shared" si="21"/>
        <v>7</v>
      </c>
      <c r="R122" s="23">
        <f t="shared" si="22"/>
        <v>13</v>
      </c>
      <c r="S122" s="23" t="str">
        <f t="shared" si="23"/>
        <v>合材振替入力&lt;照会･削除】(項目一覧)</v>
      </c>
      <c r="T122" s="23" t="str">
        <f t="shared" si="24"/>
        <v>合材振替入力&lt;照会･削除&gt;(項目一覧)</v>
      </c>
      <c r="U122" s="23"/>
      <c r="Z122" s="23" t="s">
        <v>1012</v>
      </c>
      <c r="AA122" s="23">
        <f t="shared" si="25"/>
        <v>-1</v>
      </c>
    </row>
    <row r="123" spans="1:27" x14ac:dyDescent="0.55000000000000004">
      <c r="A123" s="23" t="s">
        <v>1041</v>
      </c>
      <c r="B123" s="23">
        <f t="shared" si="13"/>
        <v>13</v>
      </c>
      <c r="C123" s="23">
        <f t="shared" si="14"/>
        <v>11</v>
      </c>
      <c r="D123" s="23" t="str">
        <f t="shared" si="15"/>
        <v>合材振替入力赤伝票作成</v>
      </c>
      <c r="E123" s="23" t="str">
        <f t="shared" si="16"/>
        <v>【 合材振替入力赤伝票作成 】画面</v>
      </c>
      <c r="G123" s="17" t="s">
        <v>2268</v>
      </c>
      <c r="H123" s="23">
        <f t="shared" si="17"/>
        <v>7</v>
      </c>
      <c r="I123" s="23">
        <f t="shared" si="18"/>
        <v>13</v>
      </c>
      <c r="J123" s="23" t="str">
        <f t="shared" si="19"/>
        <v>合材振替入力&lt;赤伝票作成】</v>
      </c>
      <c r="K123" s="23" t="str">
        <f t="shared" si="20"/>
        <v>合材振替入力&lt;赤伝票作成&gt;</v>
      </c>
      <c r="L123" s="23"/>
      <c r="P123" s="23" t="s">
        <v>2269</v>
      </c>
      <c r="Q123" s="23">
        <f t="shared" si="21"/>
        <v>7</v>
      </c>
      <c r="R123" s="23">
        <f t="shared" si="22"/>
        <v>13</v>
      </c>
      <c r="S123" s="23" t="str">
        <f t="shared" si="23"/>
        <v>合材振替入力&lt;赤伝票作成】(項目一覧)</v>
      </c>
      <c r="T123" s="23" t="str">
        <f t="shared" si="24"/>
        <v>合材振替入力&lt;赤伝票作成&gt;(項目一覧)</v>
      </c>
      <c r="U123" s="23"/>
      <c r="Z123" s="23" t="s">
        <v>1012</v>
      </c>
      <c r="AA123" s="23">
        <f t="shared" si="25"/>
        <v>-1</v>
      </c>
    </row>
    <row r="124" spans="1:27" x14ac:dyDescent="0.55000000000000004">
      <c r="A124" s="23" t="s">
        <v>1050</v>
      </c>
      <c r="B124" s="23">
        <f t="shared" si="13"/>
        <v>9</v>
      </c>
      <c r="C124" s="23">
        <f t="shared" si="14"/>
        <v>7</v>
      </c>
      <c r="D124" s="23" t="str">
        <f t="shared" si="15"/>
        <v>在庫管理表出力</v>
      </c>
      <c r="E124" s="23" t="str">
        <f t="shared" si="16"/>
        <v>【 在庫管理表出力 】画面</v>
      </c>
      <c r="G124" s="23" t="s">
        <v>1048</v>
      </c>
      <c r="H124" s="23">
        <f t="shared" si="17"/>
        <v>-1</v>
      </c>
      <c r="I124" s="23">
        <f t="shared" si="18"/>
        <v>-1</v>
      </c>
      <c r="J124" s="23" t="str">
        <f t="shared" si="19"/>
        <v>在庫管理表出力</v>
      </c>
      <c r="K124" s="23" t="str">
        <f t="shared" si="20"/>
        <v>在庫管理表出力</v>
      </c>
      <c r="L124" s="23"/>
      <c r="P124" s="23" t="s">
        <v>1054</v>
      </c>
      <c r="Q124" s="23">
        <f t="shared" si="21"/>
        <v>-1</v>
      </c>
      <c r="R124" s="23">
        <f t="shared" si="22"/>
        <v>-1</v>
      </c>
      <c r="S124" s="23" t="str">
        <f t="shared" si="23"/>
        <v>在庫管理表出力(項目一覧)</v>
      </c>
      <c r="T124" s="23" t="str">
        <f t="shared" si="24"/>
        <v>在庫管理表出力(項目一覧)</v>
      </c>
      <c r="U124" s="23"/>
      <c r="Z124" s="23" t="s">
        <v>1049</v>
      </c>
      <c r="AA124" s="23">
        <f t="shared" si="25"/>
        <v>-1</v>
      </c>
    </row>
    <row r="125" spans="1:27" x14ac:dyDescent="0.55000000000000004">
      <c r="A125" s="23" t="s">
        <v>1059</v>
      </c>
      <c r="B125" s="23">
        <f t="shared" si="13"/>
        <v>9</v>
      </c>
      <c r="C125" s="23">
        <f t="shared" si="14"/>
        <v>7</v>
      </c>
      <c r="D125" s="23" t="str">
        <f t="shared" si="15"/>
        <v>工場締状況照会</v>
      </c>
      <c r="E125" s="23" t="str">
        <f t="shared" si="16"/>
        <v>【 工場締状況照会 】画面</v>
      </c>
      <c r="G125" s="23" t="s">
        <v>1057</v>
      </c>
      <c r="H125" s="23">
        <f t="shared" si="17"/>
        <v>-1</v>
      </c>
      <c r="I125" s="23">
        <f t="shared" si="18"/>
        <v>-1</v>
      </c>
      <c r="J125" s="23" t="str">
        <f t="shared" si="19"/>
        <v>工場締状況照会</v>
      </c>
      <c r="K125" s="23" t="str">
        <f t="shared" si="20"/>
        <v>工場締状況照会</v>
      </c>
      <c r="L125" s="23"/>
      <c r="P125" s="23" t="s">
        <v>1063</v>
      </c>
      <c r="Q125" s="23">
        <f t="shared" si="21"/>
        <v>-1</v>
      </c>
      <c r="R125" s="23">
        <f t="shared" si="22"/>
        <v>-1</v>
      </c>
      <c r="S125" s="23" t="str">
        <f t="shared" si="23"/>
        <v>工場締状況照会(項目一覧)</v>
      </c>
      <c r="T125" s="23" t="str">
        <f t="shared" si="24"/>
        <v>工場締状況照会(項目一覧)</v>
      </c>
      <c r="U125" s="23"/>
      <c r="Z125" s="23" t="s">
        <v>1058</v>
      </c>
      <c r="AA125" s="23">
        <f t="shared" si="25"/>
        <v>-1</v>
      </c>
    </row>
    <row r="126" spans="1:27" x14ac:dyDescent="0.55000000000000004">
      <c r="A126" s="23" t="s">
        <v>1067</v>
      </c>
      <c r="B126" s="23">
        <f t="shared" si="13"/>
        <v>8</v>
      </c>
      <c r="C126" s="23">
        <f t="shared" si="14"/>
        <v>6</v>
      </c>
      <c r="D126" s="23" t="str">
        <f t="shared" si="15"/>
        <v>工場仮締入力</v>
      </c>
      <c r="E126" s="23" t="str">
        <f t="shared" si="16"/>
        <v>【 工場仮締入力 】画面</v>
      </c>
      <c r="G126" s="23" t="s">
        <v>1065</v>
      </c>
      <c r="H126" s="23">
        <f t="shared" si="17"/>
        <v>-1</v>
      </c>
      <c r="I126" s="23">
        <f t="shared" si="18"/>
        <v>-1</v>
      </c>
      <c r="J126" s="23" t="str">
        <f t="shared" si="19"/>
        <v>工場仮締入力</v>
      </c>
      <c r="K126" s="23" t="str">
        <f t="shared" si="20"/>
        <v>工場仮締入力</v>
      </c>
      <c r="L126" s="23"/>
      <c r="P126" s="23" t="s">
        <v>1071</v>
      </c>
      <c r="Q126" s="23">
        <f t="shared" si="21"/>
        <v>-1</v>
      </c>
      <c r="R126" s="23">
        <f t="shared" si="22"/>
        <v>-1</v>
      </c>
      <c r="S126" s="23" t="str">
        <f t="shared" si="23"/>
        <v>工場仮締入力(項目一覧)</v>
      </c>
      <c r="T126" s="23" t="str">
        <f t="shared" si="24"/>
        <v>工場仮締入力(項目一覧)</v>
      </c>
      <c r="U126" s="23"/>
      <c r="Z126" s="23" t="s">
        <v>1066</v>
      </c>
      <c r="AA126" s="23">
        <f t="shared" si="25"/>
        <v>-1</v>
      </c>
    </row>
    <row r="127" spans="1:27" x14ac:dyDescent="0.55000000000000004">
      <c r="A127" s="23" t="s">
        <v>1076</v>
      </c>
      <c r="B127" s="23">
        <f t="shared" si="13"/>
        <v>18</v>
      </c>
      <c r="C127" s="23">
        <f t="shared" si="14"/>
        <v>16</v>
      </c>
      <c r="D127" s="23" t="str">
        <f t="shared" si="15"/>
        <v>プラント別・収益構造別損益表出力</v>
      </c>
      <c r="E127" s="23" t="str">
        <f t="shared" si="16"/>
        <v>【 プラント別・収益構造別損益表出力 】画面</v>
      </c>
      <c r="G127" s="23" t="s">
        <v>1074</v>
      </c>
      <c r="H127" s="23">
        <f t="shared" si="17"/>
        <v>-1</v>
      </c>
      <c r="I127" s="23">
        <f t="shared" si="18"/>
        <v>-1</v>
      </c>
      <c r="J127" s="23" t="str">
        <f t="shared" si="19"/>
        <v>プラント別・収益構造別損益表出力</v>
      </c>
      <c r="K127" s="23" t="str">
        <f t="shared" si="20"/>
        <v>プラント別・収益構造別損益表出力</v>
      </c>
      <c r="L127" s="23"/>
      <c r="P127" s="23" t="s">
        <v>1080</v>
      </c>
      <c r="Q127" s="23">
        <f t="shared" si="21"/>
        <v>-1</v>
      </c>
      <c r="R127" s="23">
        <f t="shared" si="22"/>
        <v>-1</v>
      </c>
      <c r="S127" s="23" t="str">
        <f t="shared" si="23"/>
        <v>プラント別・収益構造別損益表出力(項目一覧)</v>
      </c>
      <c r="T127" s="23" t="str">
        <f t="shared" si="24"/>
        <v>プラント別・収益構造別損益表出力(項目一覧)</v>
      </c>
      <c r="U127" s="23"/>
      <c r="Z127" s="23" t="s">
        <v>1075</v>
      </c>
      <c r="AA127" s="23">
        <f t="shared" si="25"/>
        <v>-1</v>
      </c>
    </row>
    <row r="128" spans="1:27" x14ac:dyDescent="0.55000000000000004">
      <c r="A128" s="23" t="s">
        <v>1084</v>
      </c>
      <c r="B128" s="23">
        <f t="shared" si="13"/>
        <v>9</v>
      </c>
      <c r="C128" s="23">
        <f t="shared" si="14"/>
        <v>7</v>
      </c>
      <c r="D128" s="23" t="str">
        <f t="shared" si="15"/>
        <v>製造数量表出力</v>
      </c>
      <c r="E128" s="23" t="str">
        <f t="shared" si="16"/>
        <v>【 製造数量表出力 】画面</v>
      </c>
      <c r="G128" s="23" t="s">
        <v>1082</v>
      </c>
      <c r="H128" s="23">
        <f t="shared" si="17"/>
        <v>-1</v>
      </c>
      <c r="I128" s="23">
        <f t="shared" si="18"/>
        <v>-1</v>
      </c>
      <c r="J128" s="23" t="str">
        <f t="shared" si="19"/>
        <v>製造数量表出力</v>
      </c>
      <c r="K128" s="23" t="str">
        <f t="shared" si="20"/>
        <v>製造数量表出力</v>
      </c>
      <c r="L128" s="23"/>
      <c r="P128" s="23" t="s">
        <v>1088</v>
      </c>
      <c r="Q128" s="23">
        <f t="shared" si="21"/>
        <v>-1</v>
      </c>
      <c r="R128" s="23">
        <f t="shared" si="22"/>
        <v>-1</v>
      </c>
      <c r="S128" s="23" t="str">
        <f t="shared" si="23"/>
        <v>製造数量表出力(項目一覧)</v>
      </c>
      <c r="T128" s="23" t="str">
        <f t="shared" si="24"/>
        <v>製造数量表出力(項目一覧)</v>
      </c>
      <c r="U128" s="23"/>
      <c r="Z128" s="23" t="s">
        <v>1083</v>
      </c>
      <c r="AA128" s="23">
        <f t="shared" si="25"/>
        <v>-1</v>
      </c>
    </row>
    <row r="129" spans="1:27" x14ac:dyDescent="0.55000000000000004">
      <c r="A129" s="23" t="s">
        <v>1092</v>
      </c>
      <c r="B129" s="23">
        <f t="shared" ref="B129:B192" si="26">LEN(A129)</f>
        <v>14</v>
      </c>
      <c r="C129" s="23">
        <f t="shared" ref="C129:C192" si="27">IF(B129 &gt; 0, B129 - 2, 0)</f>
        <v>12</v>
      </c>
      <c r="D129" s="23" t="str">
        <f t="shared" ref="D129:D192" si="28">IF(C129 &gt; 0, LEFT(A129, C129), "")</f>
        <v>製品品目別原価一覧表出力</v>
      </c>
      <c r="E129" s="23" t="str">
        <f t="shared" ref="E129:E192" si="29">IF(C129 &gt; 0, "【 "&amp; D129 &amp;" 】" &amp; "画面", "")</f>
        <v>【 製品品目別原価一覧表出力 】画面</v>
      </c>
      <c r="G129" s="23" t="s">
        <v>1090</v>
      </c>
      <c r="H129" s="23">
        <f t="shared" ref="H129:H192" si="30">IFERROR(FIND("【", G129, 1), -1)</f>
        <v>-1</v>
      </c>
      <c r="I129" s="23">
        <f t="shared" ref="I129:I192" si="31">IFERROR(FIND("】", G129, 1), -1)</f>
        <v>-1</v>
      </c>
      <c r="J129" s="23" t="str">
        <f t="shared" ref="J129:J192" si="32">IF(H129 &gt; 0, SUBSTITUTE(G129, "【", "&lt;"), G129)</f>
        <v>製品品目別原価一覧表出力</v>
      </c>
      <c r="K129" s="23" t="str">
        <f t="shared" ref="K129:K192" si="33">IF(I129 &gt; 0, SUBSTITUTE(J129, "】", "&gt;"), J129)</f>
        <v>製品品目別原価一覧表出力</v>
      </c>
      <c r="L129" s="23"/>
      <c r="P129" s="23" t="s">
        <v>1096</v>
      </c>
      <c r="Q129" s="23">
        <f t="shared" ref="Q129:Q192" si="34">IFERROR(FIND("【", P129, 1), -1)</f>
        <v>-1</v>
      </c>
      <c r="R129" s="23">
        <f t="shared" ref="R129:R192" si="35">IFERROR(FIND("】", P129, 1), -1)</f>
        <v>-1</v>
      </c>
      <c r="S129" s="23" t="str">
        <f t="shared" ref="S129:S192" si="36">IF(Q129 &gt; 0, SUBSTITUTE(P129, "【", "&lt;"), P129)</f>
        <v>製品品目別原価一覧表出力(項目一覧)</v>
      </c>
      <c r="T129" s="23" t="str">
        <f t="shared" ref="T129:T192" si="37">IF(R129 &gt; 0, SUBSTITUTE(S129, "】", "&gt;"), S129)</f>
        <v>製品品目別原価一覧表出力(項目一覧)</v>
      </c>
      <c r="U129" s="23"/>
      <c r="Z129" s="23" t="s">
        <v>1091</v>
      </c>
      <c r="AA129" s="23">
        <f t="shared" ref="AA129:AA192" si="38">IFERROR(FIND("画面", Z129, 1), -1)</f>
        <v>-1</v>
      </c>
    </row>
    <row r="130" spans="1:27" x14ac:dyDescent="0.55000000000000004">
      <c r="A130" s="23" t="s">
        <v>1100</v>
      </c>
      <c r="B130" s="23">
        <f t="shared" si="26"/>
        <v>14</v>
      </c>
      <c r="C130" s="23">
        <f t="shared" si="27"/>
        <v>12</v>
      </c>
      <c r="D130" s="23" t="str">
        <f t="shared" si="28"/>
        <v>製造原価費目別確認表出力</v>
      </c>
      <c r="E130" s="23" t="str">
        <f t="shared" si="29"/>
        <v>【 製造原価費目別確認表出力 】画面</v>
      </c>
      <c r="G130" s="23" t="s">
        <v>1098</v>
      </c>
      <c r="H130" s="23">
        <f t="shared" si="30"/>
        <v>-1</v>
      </c>
      <c r="I130" s="23">
        <f t="shared" si="31"/>
        <v>-1</v>
      </c>
      <c r="J130" s="23" t="str">
        <f t="shared" si="32"/>
        <v>製造原価費目別確認表出力</v>
      </c>
      <c r="K130" s="23" t="str">
        <f t="shared" si="33"/>
        <v>製造原価費目別確認表出力</v>
      </c>
      <c r="L130" s="23"/>
      <c r="P130" s="23" t="s">
        <v>1104</v>
      </c>
      <c r="Q130" s="23">
        <f t="shared" si="34"/>
        <v>-1</v>
      </c>
      <c r="R130" s="23">
        <f t="shared" si="35"/>
        <v>-1</v>
      </c>
      <c r="S130" s="23" t="str">
        <f t="shared" si="36"/>
        <v>製造原価費目別確認表出力(項目一覧)</v>
      </c>
      <c r="T130" s="23" t="str">
        <f t="shared" si="37"/>
        <v>製造原価費目別確認表出力(項目一覧)</v>
      </c>
      <c r="U130" s="23"/>
      <c r="Z130" s="23" t="s">
        <v>1099</v>
      </c>
      <c r="AA130" s="23">
        <f t="shared" si="38"/>
        <v>-1</v>
      </c>
    </row>
    <row r="131" spans="1:27" x14ac:dyDescent="0.55000000000000004">
      <c r="A131" s="23" t="s">
        <v>1108</v>
      </c>
      <c r="B131" s="23">
        <f t="shared" si="26"/>
        <v>15</v>
      </c>
      <c r="C131" s="23">
        <f t="shared" si="27"/>
        <v>13</v>
      </c>
      <c r="D131" s="23" t="str">
        <f t="shared" si="28"/>
        <v>工場収益構造別売上高表出力</v>
      </c>
      <c r="E131" s="23" t="str">
        <f t="shared" si="29"/>
        <v>【 工場収益構造別売上高表出力 】画面</v>
      </c>
      <c r="G131" s="23" t="s">
        <v>1106</v>
      </c>
      <c r="H131" s="23">
        <f t="shared" si="30"/>
        <v>-1</v>
      </c>
      <c r="I131" s="23">
        <f t="shared" si="31"/>
        <v>-1</v>
      </c>
      <c r="J131" s="23" t="str">
        <f t="shared" si="32"/>
        <v>工場収益構造別売上高表出力</v>
      </c>
      <c r="K131" s="23" t="str">
        <f t="shared" si="33"/>
        <v>工場収益構造別売上高表出力</v>
      </c>
      <c r="L131" s="23"/>
      <c r="P131" s="23" t="s">
        <v>1112</v>
      </c>
      <c r="Q131" s="23">
        <f t="shared" si="34"/>
        <v>-1</v>
      </c>
      <c r="R131" s="23">
        <f t="shared" si="35"/>
        <v>-1</v>
      </c>
      <c r="S131" s="23" t="str">
        <f t="shared" si="36"/>
        <v>工場収益構造別売上高表出力(項目一覧)</v>
      </c>
      <c r="T131" s="23" t="str">
        <f t="shared" si="37"/>
        <v>工場収益構造別売上高表出力(項目一覧)</v>
      </c>
      <c r="U131" s="23"/>
      <c r="Z131" s="23" t="s">
        <v>1107</v>
      </c>
      <c r="AA131" s="23">
        <f t="shared" si="38"/>
        <v>-1</v>
      </c>
    </row>
    <row r="132" spans="1:27" x14ac:dyDescent="0.55000000000000004">
      <c r="A132" s="23" t="s">
        <v>1116</v>
      </c>
      <c r="B132" s="23">
        <f t="shared" si="26"/>
        <v>9</v>
      </c>
      <c r="C132" s="23">
        <f t="shared" si="27"/>
        <v>7</v>
      </c>
      <c r="D132" s="23" t="str">
        <f t="shared" si="28"/>
        <v>工場損益表出力</v>
      </c>
      <c r="E132" s="23" t="str">
        <f t="shared" si="29"/>
        <v>【 工場損益表出力 】画面</v>
      </c>
      <c r="G132" s="23" t="s">
        <v>1114</v>
      </c>
      <c r="H132" s="23">
        <f t="shared" si="30"/>
        <v>-1</v>
      </c>
      <c r="I132" s="23">
        <f t="shared" si="31"/>
        <v>-1</v>
      </c>
      <c r="J132" s="23" t="str">
        <f t="shared" si="32"/>
        <v>工場損益表出力</v>
      </c>
      <c r="K132" s="23" t="str">
        <f t="shared" si="33"/>
        <v>工場損益表出力</v>
      </c>
      <c r="L132" s="23"/>
      <c r="P132" s="23" t="s">
        <v>1120</v>
      </c>
      <c r="Q132" s="23">
        <f t="shared" si="34"/>
        <v>-1</v>
      </c>
      <c r="R132" s="23">
        <f t="shared" si="35"/>
        <v>-1</v>
      </c>
      <c r="S132" s="23" t="str">
        <f t="shared" si="36"/>
        <v>工場損益表出力(項目一覧)</v>
      </c>
      <c r="T132" s="23" t="str">
        <f t="shared" si="37"/>
        <v>工場損益表出力(項目一覧)</v>
      </c>
      <c r="U132" s="23"/>
      <c r="Z132" s="23" t="s">
        <v>1115</v>
      </c>
      <c r="AA132" s="23">
        <f t="shared" si="38"/>
        <v>-1</v>
      </c>
    </row>
    <row r="133" spans="1:27" x14ac:dyDescent="0.55000000000000004">
      <c r="A133" s="23" t="s">
        <v>1124</v>
      </c>
      <c r="B133" s="23">
        <f t="shared" si="26"/>
        <v>14</v>
      </c>
      <c r="C133" s="23">
        <f t="shared" si="27"/>
        <v>12</v>
      </c>
      <c r="D133" s="23" t="str">
        <f t="shared" si="28"/>
        <v>販売数量・売上高内訳照会</v>
      </c>
      <c r="E133" s="23" t="str">
        <f t="shared" si="29"/>
        <v>【 販売数量・売上高内訳照会 】画面</v>
      </c>
      <c r="G133" s="23" t="s">
        <v>1122</v>
      </c>
      <c r="H133" s="23">
        <f t="shared" si="30"/>
        <v>-1</v>
      </c>
      <c r="I133" s="23">
        <f t="shared" si="31"/>
        <v>-1</v>
      </c>
      <c r="J133" s="23" t="str">
        <f t="shared" si="32"/>
        <v>販売数量・売上高内訳照会</v>
      </c>
      <c r="K133" s="23" t="str">
        <f t="shared" si="33"/>
        <v>販売数量・売上高内訳照会</v>
      </c>
      <c r="L133" s="23"/>
      <c r="P133" s="23" t="s">
        <v>1130</v>
      </c>
      <c r="Q133" s="23">
        <f t="shared" si="34"/>
        <v>-1</v>
      </c>
      <c r="R133" s="23">
        <f t="shared" si="35"/>
        <v>-1</v>
      </c>
      <c r="S133" s="23" t="str">
        <f t="shared" si="36"/>
        <v>販売数量・売上高内訳照会(項目一覧)</v>
      </c>
      <c r="T133" s="23" t="str">
        <f t="shared" si="37"/>
        <v>販売数量・売上高内訳照会(項目一覧)</v>
      </c>
      <c r="U133" s="23"/>
      <c r="Z133" s="23" t="s">
        <v>1123</v>
      </c>
      <c r="AA133" s="23">
        <f t="shared" si="38"/>
        <v>-1</v>
      </c>
    </row>
    <row r="134" spans="1:27" x14ac:dyDescent="0.55000000000000004">
      <c r="A134" s="23" t="s">
        <v>1134</v>
      </c>
      <c r="B134" s="23">
        <f t="shared" si="26"/>
        <v>15</v>
      </c>
      <c r="C134" s="23">
        <f t="shared" si="27"/>
        <v>13</v>
      </c>
      <c r="D134" s="23" t="str">
        <f t="shared" si="28"/>
        <v>製造原価・販売原価内訳照会</v>
      </c>
      <c r="E134" s="23" t="str">
        <f t="shared" si="29"/>
        <v>【 製造原価・販売原価内訳照会 】画面</v>
      </c>
      <c r="G134" s="23" t="s">
        <v>1132</v>
      </c>
      <c r="H134" s="23">
        <f t="shared" si="30"/>
        <v>-1</v>
      </c>
      <c r="I134" s="23">
        <f t="shared" si="31"/>
        <v>-1</v>
      </c>
      <c r="J134" s="23" t="str">
        <f t="shared" si="32"/>
        <v>製造原価・販売原価内訳照会</v>
      </c>
      <c r="K134" s="23" t="str">
        <f t="shared" si="33"/>
        <v>製造原価・販売原価内訳照会</v>
      </c>
      <c r="L134" s="23"/>
      <c r="P134" s="23" t="s">
        <v>1138</v>
      </c>
      <c r="Q134" s="23">
        <f t="shared" si="34"/>
        <v>-1</v>
      </c>
      <c r="R134" s="23">
        <f t="shared" si="35"/>
        <v>-1</v>
      </c>
      <c r="S134" s="23" t="str">
        <f t="shared" si="36"/>
        <v>製造原価・販売原価内訳照会(項目一覧)</v>
      </c>
      <c r="T134" s="23" t="str">
        <f t="shared" si="37"/>
        <v>製造原価・販売原価内訳照会(項目一覧)</v>
      </c>
      <c r="U134" s="23"/>
      <c r="Z134" s="23" t="s">
        <v>1133</v>
      </c>
      <c r="AA134" s="23">
        <f t="shared" si="38"/>
        <v>-1</v>
      </c>
    </row>
    <row r="135" spans="1:27" x14ac:dyDescent="0.55000000000000004">
      <c r="A135" s="23" t="s">
        <v>1142</v>
      </c>
      <c r="B135" s="23">
        <f t="shared" si="26"/>
        <v>15</v>
      </c>
      <c r="C135" s="23">
        <f t="shared" si="27"/>
        <v>13</v>
      </c>
      <c r="D135" s="23" t="str">
        <f t="shared" si="28"/>
        <v>業務運営計画実績対比表出力</v>
      </c>
      <c r="E135" s="23" t="str">
        <f t="shared" si="29"/>
        <v>【 業務運営計画実績対比表出力 】画面</v>
      </c>
      <c r="G135" s="23" t="s">
        <v>1140</v>
      </c>
      <c r="H135" s="23">
        <f t="shared" si="30"/>
        <v>-1</v>
      </c>
      <c r="I135" s="23">
        <f t="shared" si="31"/>
        <v>-1</v>
      </c>
      <c r="J135" s="23" t="str">
        <f t="shared" si="32"/>
        <v>業務運営計画実績対比表出力</v>
      </c>
      <c r="K135" s="23" t="str">
        <f t="shared" si="33"/>
        <v>業務運営計画実績対比表出力</v>
      </c>
      <c r="L135" s="23"/>
      <c r="P135" s="23" t="s">
        <v>1146</v>
      </c>
      <c r="Q135" s="23">
        <f t="shared" si="34"/>
        <v>-1</v>
      </c>
      <c r="R135" s="23">
        <f t="shared" si="35"/>
        <v>-1</v>
      </c>
      <c r="S135" s="23" t="str">
        <f t="shared" si="36"/>
        <v>業務運営計画実績対比表出力(項目一覧)</v>
      </c>
      <c r="T135" s="23" t="str">
        <f t="shared" si="37"/>
        <v>業務運営計画実績対比表出力(項目一覧)</v>
      </c>
      <c r="U135" s="23"/>
      <c r="Z135" s="23" t="s">
        <v>1141</v>
      </c>
      <c r="AA135" s="23">
        <f t="shared" si="38"/>
        <v>-1</v>
      </c>
    </row>
    <row r="136" spans="1:27" x14ac:dyDescent="0.55000000000000004">
      <c r="A136" s="23" t="s">
        <v>1150</v>
      </c>
      <c r="B136" s="23">
        <f t="shared" si="26"/>
        <v>11</v>
      </c>
      <c r="C136" s="23">
        <f t="shared" si="27"/>
        <v>9</v>
      </c>
      <c r="D136" s="23" t="str">
        <f t="shared" si="28"/>
        <v>製品業績一覧表出力</v>
      </c>
      <c r="E136" s="23" t="str">
        <f t="shared" si="29"/>
        <v>【 製品業績一覧表出力 】画面</v>
      </c>
      <c r="G136" s="23" t="s">
        <v>1148</v>
      </c>
      <c r="H136" s="23">
        <f t="shared" si="30"/>
        <v>-1</v>
      </c>
      <c r="I136" s="23">
        <f t="shared" si="31"/>
        <v>-1</v>
      </c>
      <c r="J136" s="23" t="str">
        <f t="shared" si="32"/>
        <v>製品業績一覧表出力</v>
      </c>
      <c r="K136" s="23" t="str">
        <f t="shared" si="33"/>
        <v>製品業績一覧表出力</v>
      </c>
      <c r="L136" s="23"/>
      <c r="P136" s="23" t="s">
        <v>1154</v>
      </c>
      <c r="Q136" s="23">
        <f t="shared" si="34"/>
        <v>-1</v>
      </c>
      <c r="R136" s="23">
        <f t="shared" si="35"/>
        <v>-1</v>
      </c>
      <c r="S136" s="23" t="str">
        <f t="shared" si="36"/>
        <v>製品業績一覧表出力(項目一覧)</v>
      </c>
      <c r="T136" s="23" t="str">
        <f t="shared" si="37"/>
        <v>製品業績一覧表出力(項目一覧)</v>
      </c>
      <c r="U136" s="23"/>
      <c r="Z136" s="23" t="s">
        <v>1149</v>
      </c>
      <c r="AA136" s="23">
        <f t="shared" si="38"/>
        <v>-1</v>
      </c>
    </row>
    <row r="137" spans="1:27" x14ac:dyDescent="0.55000000000000004">
      <c r="A137" s="23" t="s">
        <v>1158</v>
      </c>
      <c r="B137" s="23">
        <f t="shared" si="26"/>
        <v>14</v>
      </c>
      <c r="C137" s="23">
        <f t="shared" si="27"/>
        <v>12</v>
      </c>
      <c r="D137" s="23" t="str">
        <f t="shared" si="28"/>
        <v>製品・連結業績確認表出力</v>
      </c>
      <c r="E137" s="23" t="str">
        <f t="shared" si="29"/>
        <v>【 製品・連結業績確認表出力 】画面</v>
      </c>
      <c r="G137" s="23" t="s">
        <v>1156</v>
      </c>
      <c r="H137" s="23">
        <f t="shared" si="30"/>
        <v>-1</v>
      </c>
      <c r="I137" s="23">
        <f t="shared" si="31"/>
        <v>-1</v>
      </c>
      <c r="J137" s="23" t="str">
        <f t="shared" si="32"/>
        <v>製品・連結業績確認表出力</v>
      </c>
      <c r="K137" s="23" t="str">
        <f t="shared" si="33"/>
        <v>製品・連結業績確認表出力</v>
      </c>
      <c r="L137" s="23"/>
      <c r="P137" s="23" t="s">
        <v>1162</v>
      </c>
      <c r="Q137" s="23">
        <f t="shared" si="34"/>
        <v>-1</v>
      </c>
      <c r="R137" s="23">
        <f t="shared" si="35"/>
        <v>-1</v>
      </c>
      <c r="S137" s="23" t="str">
        <f t="shared" si="36"/>
        <v>製品・連結業績確認表出力(項目一覧)</v>
      </c>
      <c r="T137" s="23" t="str">
        <f t="shared" si="37"/>
        <v>製品・連結業績確認表出力(項目一覧)</v>
      </c>
      <c r="U137" s="23"/>
      <c r="Z137" s="23" t="s">
        <v>1157</v>
      </c>
      <c r="AA137" s="23">
        <f t="shared" si="38"/>
        <v>-1</v>
      </c>
    </row>
    <row r="138" spans="1:27" x14ac:dyDescent="0.55000000000000004">
      <c r="A138" s="23" t="s">
        <v>1166</v>
      </c>
      <c r="B138" s="23">
        <f t="shared" si="26"/>
        <v>10</v>
      </c>
      <c r="C138" s="23">
        <f t="shared" si="27"/>
        <v>8</v>
      </c>
      <c r="D138" s="23" t="str">
        <f t="shared" si="28"/>
        <v>管理指標実績出力</v>
      </c>
      <c r="E138" s="23" t="str">
        <f t="shared" si="29"/>
        <v>【 管理指標実績出力 】画面</v>
      </c>
      <c r="G138" s="23" t="s">
        <v>1164</v>
      </c>
      <c r="H138" s="23">
        <f t="shared" si="30"/>
        <v>-1</v>
      </c>
      <c r="I138" s="23">
        <f t="shared" si="31"/>
        <v>-1</v>
      </c>
      <c r="J138" s="23" t="str">
        <f t="shared" si="32"/>
        <v>管理指標実績出力</v>
      </c>
      <c r="K138" s="23" t="str">
        <f t="shared" si="33"/>
        <v>管理指標実績出力</v>
      </c>
      <c r="L138" s="23"/>
      <c r="P138" s="23" t="s">
        <v>1170</v>
      </c>
      <c r="Q138" s="23">
        <f t="shared" si="34"/>
        <v>-1</v>
      </c>
      <c r="R138" s="23">
        <f t="shared" si="35"/>
        <v>-1</v>
      </c>
      <c r="S138" s="23" t="str">
        <f t="shared" si="36"/>
        <v>管理指標実績出力(項目一覧)</v>
      </c>
      <c r="T138" s="23" t="str">
        <f t="shared" si="37"/>
        <v>管理指標実績出力(項目一覧)</v>
      </c>
      <c r="U138" s="23"/>
      <c r="Z138" s="23" t="s">
        <v>1165</v>
      </c>
      <c r="AA138" s="23">
        <f t="shared" si="38"/>
        <v>-1</v>
      </c>
    </row>
    <row r="139" spans="1:27" x14ac:dyDescent="0.55000000000000004">
      <c r="A139" s="23" t="s">
        <v>1174</v>
      </c>
      <c r="B139" s="23">
        <f t="shared" si="26"/>
        <v>9</v>
      </c>
      <c r="C139" s="23">
        <f t="shared" si="27"/>
        <v>7</v>
      </c>
      <c r="D139" s="23" t="str">
        <f t="shared" si="28"/>
        <v>工場実績表出力</v>
      </c>
      <c r="E139" s="23" t="str">
        <f t="shared" si="29"/>
        <v>【 工場実績表出力 】画面</v>
      </c>
      <c r="G139" s="23" t="s">
        <v>1172</v>
      </c>
      <c r="H139" s="23">
        <f t="shared" si="30"/>
        <v>-1</v>
      </c>
      <c r="I139" s="23">
        <f t="shared" si="31"/>
        <v>-1</v>
      </c>
      <c r="J139" s="23" t="str">
        <f t="shared" si="32"/>
        <v>工場実績表出力</v>
      </c>
      <c r="K139" s="23" t="str">
        <f t="shared" si="33"/>
        <v>工場実績表出力</v>
      </c>
      <c r="L139" s="23"/>
      <c r="P139" s="23" t="s">
        <v>1178</v>
      </c>
      <c r="Q139" s="23">
        <f t="shared" si="34"/>
        <v>-1</v>
      </c>
      <c r="R139" s="23">
        <f t="shared" si="35"/>
        <v>-1</v>
      </c>
      <c r="S139" s="23" t="str">
        <f t="shared" si="36"/>
        <v>工場実績表出力(項目一覧)</v>
      </c>
      <c r="T139" s="23" t="str">
        <f t="shared" si="37"/>
        <v>工場実績表出力(項目一覧)</v>
      </c>
      <c r="U139" s="23"/>
      <c r="Z139" s="23" t="s">
        <v>1173</v>
      </c>
      <c r="AA139" s="23">
        <f t="shared" si="38"/>
        <v>-1</v>
      </c>
    </row>
    <row r="140" spans="1:27" x14ac:dyDescent="0.55000000000000004">
      <c r="A140" s="23" t="s">
        <v>1182</v>
      </c>
      <c r="B140" s="23">
        <f t="shared" si="26"/>
        <v>16</v>
      </c>
      <c r="C140" s="23">
        <f t="shared" si="27"/>
        <v>14</v>
      </c>
      <c r="D140" s="23" t="str">
        <f t="shared" si="28"/>
        <v>製品販売成績表（売上高）出力</v>
      </c>
      <c r="E140" s="23" t="str">
        <f t="shared" si="29"/>
        <v>【 製品販売成績表（売上高）出力 】画面</v>
      </c>
      <c r="G140" s="23" t="s">
        <v>1180</v>
      </c>
      <c r="H140" s="23">
        <f t="shared" si="30"/>
        <v>-1</v>
      </c>
      <c r="I140" s="23">
        <f t="shared" si="31"/>
        <v>-1</v>
      </c>
      <c r="J140" s="23" t="str">
        <f t="shared" si="32"/>
        <v>製品販売成績表（売上高）出力</v>
      </c>
      <c r="K140" s="23" t="str">
        <f t="shared" si="33"/>
        <v>製品販売成績表（売上高）出力</v>
      </c>
      <c r="L140" s="23"/>
      <c r="P140" s="23" t="s">
        <v>1186</v>
      </c>
      <c r="Q140" s="23">
        <f t="shared" si="34"/>
        <v>-1</v>
      </c>
      <c r="R140" s="23">
        <f t="shared" si="35"/>
        <v>-1</v>
      </c>
      <c r="S140" s="23" t="str">
        <f t="shared" si="36"/>
        <v>製品販売成績表（売上高）出力(項目一覧)</v>
      </c>
      <c r="T140" s="23" t="str">
        <f t="shared" si="37"/>
        <v>製品販売成績表（売上高）出力(項目一覧)</v>
      </c>
      <c r="U140" s="23"/>
      <c r="Z140" s="23" t="s">
        <v>1181</v>
      </c>
      <c r="AA140" s="23">
        <f t="shared" si="38"/>
        <v>-1</v>
      </c>
    </row>
    <row r="141" spans="1:27" x14ac:dyDescent="0.55000000000000004">
      <c r="A141" s="23" t="s">
        <v>1190</v>
      </c>
      <c r="B141" s="23">
        <f t="shared" si="26"/>
        <v>15</v>
      </c>
      <c r="C141" s="23">
        <f t="shared" si="27"/>
        <v>13</v>
      </c>
      <c r="D141" s="23" t="str">
        <f t="shared" si="28"/>
        <v>製品販売成績表（数量）出力</v>
      </c>
      <c r="E141" s="23" t="str">
        <f t="shared" si="29"/>
        <v>【 製品販売成績表（数量）出力 】画面</v>
      </c>
      <c r="G141" s="23" t="s">
        <v>1188</v>
      </c>
      <c r="H141" s="23">
        <f t="shared" si="30"/>
        <v>-1</v>
      </c>
      <c r="I141" s="23">
        <f t="shared" si="31"/>
        <v>-1</v>
      </c>
      <c r="J141" s="23" t="str">
        <f t="shared" si="32"/>
        <v>製品販売成績表（数量）出力</v>
      </c>
      <c r="K141" s="23" t="str">
        <f t="shared" si="33"/>
        <v>製品販売成績表（数量）出力</v>
      </c>
      <c r="L141" s="23"/>
      <c r="P141" s="23" t="s">
        <v>1194</v>
      </c>
      <c r="Q141" s="23">
        <f t="shared" si="34"/>
        <v>-1</v>
      </c>
      <c r="R141" s="23">
        <f t="shared" si="35"/>
        <v>-1</v>
      </c>
      <c r="S141" s="23" t="str">
        <f t="shared" si="36"/>
        <v>製品販売成績表（数量）出力(項目一覧)</v>
      </c>
      <c r="T141" s="23" t="str">
        <f t="shared" si="37"/>
        <v>製品販売成績表（数量）出力(項目一覧)</v>
      </c>
      <c r="U141" s="23"/>
      <c r="Z141" s="23" t="s">
        <v>1189</v>
      </c>
      <c r="AA141" s="23">
        <f t="shared" si="38"/>
        <v>-1</v>
      </c>
    </row>
    <row r="142" spans="1:27" x14ac:dyDescent="0.55000000000000004">
      <c r="A142" s="23" t="s">
        <v>1199</v>
      </c>
      <c r="B142" s="23">
        <f t="shared" si="26"/>
        <v>11</v>
      </c>
      <c r="C142" s="23">
        <f t="shared" si="27"/>
        <v>9</v>
      </c>
      <c r="D142" s="23" t="str">
        <f t="shared" si="28"/>
        <v>工場損益計画表出力</v>
      </c>
      <c r="E142" s="23" t="str">
        <f t="shared" si="29"/>
        <v>【 工場損益計画表出力 】画面</v>
      </c>
      <c r="G142" s="23" t="s">
        <v>1197</v>
      </c>
      <c r="H142" s="23">
        <f t="shared" si="30"/>
        <v>-1</v>
      </c>
      <c r="I142" s="23">
        <f t="shared" si="31"/>
        <v>-1</v>
      </c>
      <c r="J142" s="23" t="str">
        <f t="shared" si="32"/>
        <v>工場損益計画表出力</v>
      </c>
      <c r="K142" s="23" t="str">
        <f t="shared" si="33"/>
        <v>工場損益計画表出力</v>
      </c>
      <c r="L142" s="23"/>
      <c r="P142" s="23" t="s">
        <v>1203</v>
      </c>
      <c r="Q142" s="23">
        <f t="shared" si="34"/>
        <v>-1</v>
      </c>
      <c r="R142" s="23">
        <f t="shared" si="35"/>
        <v>-1</v>
      </c>
      <c r="S142" s="23" t="str">
        <f t="shared" si="36"/>
        <v>工場損益計画表出力(項目一覧)</v>
      </c>
      <c r="T142" s="23" t="str">
        <f t="shared" si="37"/>
        <v>工場損益計画表出力(項目一覧)</v>
      </c>
      <c r="U142" s="23"/>
      <c r="Z142" s="23" t="s">
        <v>1198</v>
      </c>
      <c r="AA142" s="23">
        <f t="shared" si="38"/>
        <v>-1</v>
      </c>
    </row>
    <row r="143" spans="1:27" x14ac:dyDescent="0.55000000000000004">
      <c r="A143" s="23" t="s">
        <v>1207</v>
      </c>
      <c r="B143" s="23">
        <f t="shared" si="26"/>
        <v>15</v>
      </c>
      <c r="C143" s="23">
        <f t="shared" si="27"/>
        <v>13</v>
      </c>
      <c r="D143" s="23" t="str">
        <f t="shared" si="28"/>
        <v>工場損益計画表アップロード</v>
      </c>
      <c r="E143" s="23" t="str">
        <f t="shared" si="29"/>
        <v>【 工場損益計画表アップロード 】画面</v>
      </c>
      <c r="G143" s="23" t="s">
        <v>1205</v>
      </c>
      <c r="H143" s="23">
        <f t="shared" si="30"/>
        <v>-1</v>
      </c>
      <c r="I143" s="23">
        <f t="shared" si="31"/>
        <v>-1</v>
      </c>
      <c r="J143" s="23" t="str">
        <f t="shared" si="32"/>
        <v>工場損益計画表アップロード</v>
      </c>
      <c r="K143" s="23" t="str">
        <f t="shared" si="33"/>
        <v>工場損益計画表アップロード</v>
      </c>
      <c r="L143" s="23"/>
      <c r="P143" s="23" t="s">
        <v>1211</v>
      </c>
      <c r="Q143" s="23">
        <f t="shared" si="34"/>
        <v>-1</v>
      </c>
      <c r="R143" s="23">
        <f t="shared" si="35"/>
        <v>-1</v>
      </c>
      <c r="S143" s="23" t="str">
        <f t="shared" si="36"/>
        <v>工場損益計画表アップロード(項目一覧)</v>
      </c>
      <c r="T143" s="23" t="str">
        <f t="shared" si="37"/>
        <v>工場損益計画表アップロード(項目一覧)</v>
      </c>
      <c r="U143" s="23"/>
      <c r="Z143" s="23" t="s">
        <v>1206</v>
      </c>
      <c r="AA143" s="23">
        <f t="shared" si="38"/>
        <v>-1</v>
      </c>
    </row>
    <row r="144" spans="1:27" x14ac:dyDescent="0.55000000000000004">
      <c r="A144" s="23" t="s">
        <v>1215</v>
      </c>
      <c r="B144" s="23">
        <f t="shared" si="26"/>
        <v>13</v>
      </c>
      <c r="C144" s="23">
        <f t="shared" si="27"/>
        <v>11</v>
      </c>
      <c r="D144" s="23" t="str">
        <f t="shared" si="28"/>
        <v>製品業績予算集計表出力</v>
      </c>
      <c r="E144" s="23" t="str">
        <f t="shared" si="29"/>
        <v>【 製品業績予算集計表出力 】画面</v>
      </c>
      <c r="G144" s="23" t="s">
        <v>1213</v>
      </c>
      <c r="H144" s="23">
        <f t="shared" si="30"/>
        <v>-1</v>
      </c>
      <c r="I144" s="23">
        <f t="shared" si="31"/>
        <v>-1</v>
      </c>
      <c r="J144" s="23" t="str">
        <f t="shared" si="32"/>
        <v>製品業績予算集計表出力</v>
      </c>
      <c r="K144" s="23" t="str">
        <f t="shared" si="33"/>
        <v>製品業績予算集計表出力</v>
      </c>
      <c r="L144" s="23"/>
      <c r="P144" s="23" t="s">
        <v>1219</v>
      </c>
      <c r="Q144" s="23">
        <f t="shared" si="34"/>
        <v>-1</v>
      </c>
      <c r="R144" s="23">
        <f t="shared" si="35"/>
        <v>-1</v>
      </c>
      <c r="S144" s="23" t="str">
        <f t="shared" si="36"/>
        <v>製品業績予算集計表出力(項目一覧)</v>
      </c>
      <c r="T144" s="23" t="str">
        <f t="shared" si="37"/>
        <v>製品業績予算集計表出力(項目一覧)</v>
      </c>
      <c r="U144" s="23"/>
      <c r="Z144" s="23" t="s">
        <v>1214</v>
      </c>
      <c r="AA144" s="23">
        <f t="shared" si="38"/>
        <v>-1</v>
      </c>
    </row>
    <row r="145" spans="1:27" x14ac:dyDescent="0.55000000000000004">
      <c r="A145" s="23" t="s">
        <v>1223</v>
      </c>
      <c r="B145" s="23">
        <f t="shared" si="26"/>
        <v>11</v>
      </c>
      <c r="C145" s="23">
        <f t="shared" si="27"/>
        <v>9</v>
      </c>
      <c r="D145" s="23" t="str">
        <f t="shared" si="28"/>
        <v>合材配合マスタ出力</v>
      </c>
      <c r="E145" s="23" t="str">
        <f t="shared" si="29"/>
        <v>【 合材配合マスタ出力 】画面</v>
      </c>
      <c r="G145" s="17" t="s">
        <v>1221</v>
      </c>
      <c r="H145" s="23">
        <f t="shared" si="30"/>
        <v>-1</v>
      </c>
      <c r="I145" s="23">
        <f t="shared" si="31"/>
        <v>-1</v>
      </c>
      <c r="J145" s="23" t="str">
        <f t="shared" si="32"/>
        <v>合材配合マスタ出力</v>
      </c>
      <c r="K145" s="23" t="str">
        <f t="shared" si="33"/>
        <v>合材配合マスタ出力</v>
      </c>
      <c r="L145" s="23"/>
      <c r="P145" s="23" t="s">
        <v>1227</v>
      </c>
      <c r="Q145" s="23">
        <f t="shared" si="34"/>
        <v>-1</v>
      </c>
      <c r="R145" s="23">
        <f t="shared" si="35"/>
        <v>-1</v>
      </c>
      <c r="S145" s="23" t="str">
        <f t="shared" si="36"/>
        <v>合材配合マスタ出力(項目一覧)</v>
      </c>
      <c r="T145" s="23" t="str">
        <f t="shared" si="37"/>
        <v>合材配合マスタ出力(項目一覧)</v>
      </c>
      <c r="U145" s="23"/>
      <c r="Z145" s="23" t="s">
        <v>1222</v>
      </c>
      <c r="AA145" s="23">
        <f t="shared" si="38"/>
        <v>-1</v>
      </c>
    </row>
    <row r="146" spans="1:27" x14ac:dyDescent="0.55000000000000004">
      <c r="A146" s="23" t="s">
        <v>1231</v>
      </c>
      <c r="B146" s="23">
        <f t="shared" si="26"/>
        <v>15</v>
      </c>
      <c r="C146" s="23">
        <f t="shared" si="27"/>
        <v>13</v>
      </c>
      <c r="D146" s="23" t="str">
        <f t="shared" si="28"/>
        <v>合材配合マスタアップロード</v>
      </c>
      <c r="E146" s="23" t="str">
        <f t="shared" si="29"/>
        <v>【 合材配合マスタアップロード 】画面</v>
      </c>
      <c r="G146" s="17" t="s">
        <v>1229</v>
      </c>
      <c r="H146" s="23">
        <f t="shared" si="30"/>
        <v>-1</v>
      </c>
      <c r="I146" s="23">
        <f t="shared" si="31"/>
        <v>-1</v>
      </c>
      <c r="J146" s="23" t="str">
        <f t="shared" si="32"/>
        <v>合材配合マスタアップロード</v>
      </c>
      <c r="K146" s="23" t="str">
        <f t="shared" si="33"/>
        <v>合材配合マスタアップロード</v>
      </c>
      <c r="L146" s="23"/>
      <c r="P146" s="23" t="s">
        <v>1235</v>
      </c>
      <c r="Q146" s="23">
        <f t="shared" si="34"/>
        <v>-1</v>
      </c>
      <c r="R146" s="23">
        <f t="shared" si="35"/>
        <v>-1</v>
      </c>
      <c r="S146" s="23" t="str">
        <f t="shared" si="36"/>
        <v>合材配合マスタアップロード(項目一覧)</v>
      </c>
      <c r="T146" s="23" t="str">
        <f t="shared" si="37"/>
        <v>合材配合マスタアップロード(項目一覧)</v>
      </c>
      <c r="U146" s="23"/>
      <c r="Z146" s="23" t="s">
        <v>1230</v>
      </c>
      <c r="AA146" s="23">
        <f t="shared" si="38"/>
        <v>-1</v>
      </c>
    </row>
    <row r="147" spans="1:27" x14ac:dyDescent="0.55000000000000004">
      <c r="A147" s="23" t="s">
        <v>1239</v>
      </c>
      <c r="B147" s="23">
        <f t="shared" si="26"/>
        <v>17</v>
      </c>
      <c r="C147" s="23">
        <f t="shared" si="27"/>
        <v>15</v>
      </c>
      <c r="D147" s="23" t="str">
        <f t="shared" si="28"/>
        <v>合材配合マスタメンテナンス一覧</v>
      </c>
      <c r="E147" s="23" t="str">
        <f t="shared" si="29"/>
        <v>【 合材配合マスタメンテナンス一覧 】画面</v>
      </c>
      <c r="G147" s="17" t="s">
        <v>2270</v>
      </c>
      <c r="H147" s="23">
        <f t="shared" si="30"/>
        <v>14</v>
      </c>
      <c r="I147" s="23">
        <f t="shared" si="31"/>
        <v>17</v>
      </c>
      <c r="J147" s="23" t="str">
        <f t="shared" si="32"/>
        <v>合材配合マスタメンテナンス&lt;一覧】</v>
      </c>
      <c r="K147" s="23" t="str">
        <f t="shared" si="33"/>
        <v>合材配合マスタメンテナンス&lt;一覧&gt;</v>
      </c>
      <c r="L147" s="23"/>
      <c r="P147" s="23" t="s">
        <v>2271</v>
      </c>
      <c r="Q147" s="23">
        <f t="shared" si="34"/>
        <v>14</v>
      </c>
      <c r="R147" s="23">
        <f t="shared" si="35"/>
        <v>17</v>
      </c>
      <c r="S147" s="23" t="str">
        <f t="shared" si="36"/>
        <v>合材配合マスタメンテナンス&lt;一覧】(項目一覧)</v>
      </c>
      <c r="T147" s="23" t="str">
        <f t="shared" si="37"/>
        <v>合材配合マスタメンテナンス&lt;一覧&gt;(項目一覧)</v>
      </c>
      <c r="U147" s="23"/>
      <c r="Z147" s="1" t="s">
        <v>1238</v>
      </c>
      <c r="AA147" s="23">
        <f t="shared" si="38"/>
        <v>34</v>
      </c>
    </row>
    <row r="148" spans="1:27" x14ac:dyDescent="0.55000000000000004">
      <c r="A148" s="23" t="s">
        <v>1246</v>
      </c>
      <c r="B148" s="23">
        <f t="shared" si="26"/>
        <v>20</v>
      </c>
      <c r="C148" s="23">
        <f t="shared" si="27"/>
        <v>18</v>
      </c>
      <c r="D148" s="23" t="str">
        <f t="shared" si="28"/>
        <v>合材配合マスタメンテナンス登録･修正</v>
      </c>
      <c r="E148" s="23" t="str">
        <f t="shared" si="29"/>
        <v>【 合材配合マスタメンテナンス登録･修正 】画面</v>
      </c>
      <c r="G148" s="17" t="s">
        <v>2272</v>
      </c>
      <c r="H148" s="23">
        <f t="shared" si="30"/>
        <v>14</v>
      </c>
      <c r="I148" s="23">
        <f t="shared" si="31"/>
        <v>20</v>
      </c>
      <c r="J148" s="23" t="str">
        <f t="shared" si="32"/>
        <v>合材配合マスタメンテナンス&lt;登録･修正】</v>
      </c>
      <c r="K148" s="23" t="str">
        <f t="shared" si="33"/>
        <v>合材配合マスタメンテナンス&lt;登録･修正&gt;</v>
      </c>
      <c r="L148" s="23"/>
      <c r="P148" s="23" t="s">
        <v>2273</v>
      </c>
      <c r="Q148" s="23">
        <f t="shared" si="34"/>
        <v>14</v>
      </c>
      <c r="R148" s="23">
        <f t="shared" si="35"/>
        <v>20</v>
      </c>
      <c r="S148" s="23" t="str">
        <f t="shared" si="36"/>
        <v>合材配合マスタメンテナンス&lt;登録･修正】(項目一覧)</v>
      </c>
      <c r="T148" s="23" t="str">
        <f t="shared" si="37"/>
        <v>合材配合マスタメンテナンス&lt;登録･修正&gt;(項目一覧)</v>
      </c>
      <c r="U148" s="23"/>
      <c r="Z148" s="1" t="s">
        <v>1238</v>
      </c>
      <c r="AA148" s="23">
        <f t="shared" si="38"/>
        <v>34</v>
      </c>
    </row>
    <row r="149" spans="1:27" x14ac:dyDescent="0.55000000000000004">
      <c r="A149" s="23" t="s">
        <v>1253</v>
      </c>
      <c r="B149" s="23">
        <f t="shared" si="26"/>
        <v>20</v>
      </c>
      <c r="C149" s="23">
        <f t="shared" si="27"/>
        <v>18</v>
      </c>
      <c r="D149" s="23" t="str">
        <f t="shared" si="28"/>
        <v>合材配合マスタメンテナンス照会･削除</v>
      </c>
      <c r="E149" s="23" t="str">
        <f t="shared" si="29"/>
        <v>【 合材配合マスタメンテナンス照会･削除 】画面</v>
      </c>
      <c r="G149" s="17" t="s">
        <v>2274</v>
      </c>
      <c r="H149" s="23">
        <f t="shared" si="30"/>
        <v>14</v>
      </c>
      <c r="I149" s="23">
        <f t="shared" si="31"/>
        <v>20</v>
      </c>
      <c r="J149" s="23" t="str">
        <f t="shared" si="32"/>
        <v>合材配合マスタメンテナンス&lt;照会･削除】</v>
      </c>
      <c r="K149" s="23" t="str">
        <f t="shared" si="33"/>
        <v>合材配合マスタメンテナンス&lt;照会･削除&gt;</v>
      </c>
      <c r="L149" s="23"/>
      <c r="P149" s="23" t="s">
        <v>2275</v>
      </c>
      <c r="Q149" s="23">
        <f t="shared" si="34"/>
        <v>14</v>
      </c>
      <c r="R149" s="23">
        <f t="shared" si="35"/>
        <v>20</v>
      </c>
      <c r="S149" s="23" t="str">
        <f t="shared" si="36"/>
        <v>合材配合マスタメンテナンス&lt;照会･削除】(項目一覧)</v>
      </c>
      <c r="T149" s="23" t="str">
        <f t="shared" si="37"/>
        <v>合材配合マスタメンテナンス&lt;照会･削除&gt;(項目一覧)</v>
      </c>
      <c r="U149" s="23"/>
      <c r="Z149" s="1" t="s">
        <v>1238</v>
      </c>
      <c r="AA149" s="23">
        <f t="shared" si="38"/>
        <v>34</v>
      </c>
    </row>
    <row r="150" spans="1:27" x14ac:dyDescent="0.55000000000000004">
      <c r="A150" s="23" t="s">
        <v>1261</v>
      </c>
      <c r="B150" s="23">
        <f t="shared" si="26"/>
        <v>19</v>
      </c>
      <c r="C150" s="23">
        <f t="shared" si="27"/>
        <v>17</v>
      </c>
      <c r="D150" s="23" t="str">
        <f t="shared" si="28"/>
        <v>製造予定単価マスタメンテナンス一覧</v>
      </c>
      <c r="E150" s="23" t="str">
        <f t="shared" si="29"/>
        <v>【 製造予定単価マスタメンテナンス一覧 】画面</v>
      </c>
      <c r="G150" s="23" t="s">
        <v>2276</v>
      </c>
      <c r="H150" s="23">
        <f t="shared" si="30"/>
        <v>16</v>
      </c>
      <c r="I150" s="23">
        <f t="shared" si="31"/>
        <v>19</v>
      </c>
      <c r="J150" s="23" t="str">
        <f t="shared" si="32"/>
        <v>製造予定単価マスタメンテナンス&lt;一覧】</v>
      </c>
      <c r="K150" s="23" t="str">
        <f t="shared" si="33"/>
        <v>製造予定単価マスタメンテナンス&lt;一覧&gt;</v>
      </c>
      <c r="L150" s="23"/>
      <c r="P150" s="23" t="s">
        <v>2277</v>
      </c>
      <c r="Q150" s="23">
        <f t="shared" si="34"/>
        <v>16</v>
      </c>
      <c r="R150" s="23">
        <f t="shared" si="35"/>
        <v>19</v>
      </c>
      <c r="S150" s="23" t="str">
        <f t="shared" si="36"/>
        <v>製造予定単価マスタメンテナンス&lt;一覧】(項目一覧)</v>
      </c>
      <c r="T150" s="23" t="str">
        <f t="shared" si="37"/>
        <v>製造予定単価マスタメンテナンス&lt;一覧&gt;(項目一覧)</v>
      </c>
      <c r="U150" s="23"/>
      <c r="Z150" s="23" t="s">
        <v>1260</v>
      </c>
      <c r="AA150" s="23">
        <f t="shared" si="38"/>
        <v>-1</v>
      </c>
    </row>
    <row r="151" spans="1:27" x14ac:dyDescent="0.55000000000000004">
      <c r="A151" s="23" t="s">
        <v>1268</v>
      </c>
      <c r="B151" s="23">
        <f t="shared" si="26"/>
        <v>19</v>
      </c>
      <c r="C151" s="23">
        <f t="shared" si="27"/>
        <v>17</v>
      </c>
      <c r="D151" s="23" t="str">
        <f t="shared" si="28"/>
        <v>製造予定単価マスタメンテナンス登録</v>
      </c>
      <c r="E151" s="23" t="str">
        <f t="shared" si="29"/>
        <v>【 製造予定単価マスタメンテナンス登録 】画面</v>
      </c>
      <c r="G151" s="23" t="s">
        <v>2278</v>
      </c>
      <c r="H151" s="23">
        <f t="shared" si="30"/>
        <v>16</v>
      </c>
      <c r="I151" s="23">
        <f t="shared" si="31"/>
        <v>19</v>
      </c>
      <c r="J151" s="23" t="str">
        <f t="shared" si="32"/>
        <v>製造予定単価マスタメンテナンス&lt;登録】</v>
      </c>
      <c r="K151" s="23" t="str">
        <f t="shared" si="33"/>
        <v>製造予定単価マスタメンテナンス&lt;登録&gt;</v>
      </c>
      <c r="L151" s="23"/>
      <c r="P151" s="23" t="s">
        <v>2279</v>
      </c>
      <c r="Q151" s="23">
        <f t="shared" si="34"/>
        <v>16</v>
      </c>
      <c r="R151" s="23">
        <f t="shared" si="35"/>
        <v>19</v>
      </c>
      <c r="S151" s="23" t="str">
        <f t="shared" si="36"/>
        <v>製造予定単価マスタメンテナンス&lt;登録】(項目一覧)</v>
      </c>
      <c r="T151" s="23" t="str">
        <f t="shared" si="37"/>
        <v>製造予定単価マスタメンテナンス&lt;登録&gt;(項目一覧)</v>
      </c>
      <c r="U151" s="23"/>
      <c r="Z151" s="23" t="s">
        <v>1260</v>
      </c>
      <c r="AA151" s="23">
        <f t="shared" si="38"/>
        <v>-1</v>
      </c>
    </row>
    <row r="152" spans="1:27" x14ac:dyDescent="0.55000000000000004">
      <c r="A152" s="23" t="s">
        <v>1275</v>
      </c>
      <c r="B152" s="23">
        <f t="shared" si="26"/>
        <v>22</v>
      </c>
      <c r="C152" s="23">
        <f t="shared" si="27"/>
        <v>20</v>
      </c>
      <c r="D152" s="23" t="str">
        <f t="shared" si="28"/>
        <v>製造予定単価マスタメンテナンス照会･削除</v>
      </c>
      <c r="E152" s="23" t="str">
        <f t="shared" si="29"/>
        <v>【 製造予定単価マスタメンテナンス照会･削除 】画面</v>
      </c>
      <c r="G152" s="23" t="s">
        <v>2280</v>
      </c>
      <c r="H152" s="23">
        <f t="shared" si="30"/>
        <v>16</v>
      </c>
      <c r="I152" s="23">
        <f t="shared" si="31"/>
        <v>22</v>
      </c>
      <c r="J152" s="23" t="str">
        <f t="shared" si="32"/>
        <v>製造予定単価マスタメンテナンス&lt;照会･削除】</v>
      </c>
      <c r="K152" s="23" t="str">
        <f t="shared" si="33"/>
        <v>製造予定単価マスタメンテナンス&lt;照会･削除&gt;</v>
      </c>
      <c r="L152" s="23"/>
      <c r="P152" s="23" t="s">
        <v>2281</v>
      </c>
      <c r="Q152" s="23">
        <f t="shared" si="34"/>
        <v>16</v>
      </c>
      <c r="R152" s="23">
        <f t="shared" si="35"/>
        <v>22</v>
      </c>
      <c r="S152" s="23" t="str">
        <f t="shared" si="36"/>
        <v>製造予定単価マスタメンテナンス&lt;照会･削除】(項目一覧)</v>
      </c>
      <c r="T152" s="23" t="str">
        <f t="shared" si="37"/>
        <v>製造予定単価マスタメンテナンス&lt;照会･削除&gt;(項目一覧)</v>
      </c>
      <c r="U152" s="23"/>
      <c r="Z152" s="23" t="s">
        <v>1260</v>
      </c>
      <c r="AA152" s="23">
        <f t="shared" si="38"/>
        <v>-1</v>
      </c>
    </row>
    <row r="153" spans="1:27" x14ac:dyDescent="0.55000000000000004">
      <c r="A153" s="23" t="s">
        <v>1284</v>
      </c>
      <c r="B153" s="23">
        <f t="shared" si="26"/>
        <v>15</v>
      </c>
      <c r="C153" s="23">
        <f t="shared" si="27"/>
        <v>13</v>
      </c>
      <c r="D153" s="23" t="str">
        <f t="shared" si="28"/>
        <v>重点得意先別販売計画表出力</v>
      </c>
      <c r="E153" s="23" t="str">
        <f t="shared" si="29"/>
        <v>【 重点得意先別販売計画表出力 】画面</v>
      </c>
      <c r="G153" s="23" t="s">
        <v>1282</v>
      </c>
      <c r="H153" s="23">
        <f t="shared" si="30"/>
        <v>-1</v>
      </c>
      <c r="I153" s="23">
        <f t="shared" si="31"/>
        <v>-1</v>
      </c>
      <c r="J153" s="23" t="str">
        <f t="shared" si="32"/>
        <v>重点得意先別販売計画表出力</v>
      </c>
      <c r="K153" s="23" t="str">
        <f t="shared" si="33"/>
        <v>重点得意先別販売計画表出力</v>
      </c>
      <c r="L153" s="23"/>
      <c r="P153" s="23" t="s">
        <v>1288</v>
      </c>
      <c r="Q153" s="23">
        <f t="shared" si="34"/>
        <v>-1</v>
      </c>
      <c r="R153" s="23">
        <f t="shared" si="35"/>
        <v>-1</v>
      </c>
      <c r="S153" s="23" t="str">
        <f t="shared" si="36"/>
        <v>重点得意先別販売計画表出力(項目一覧)</v>
      </c>
      <c r="T153" s="23" t="str">
        <f t="shared" si="37"/>
        <v>重点得意先別販売計画表出力(項目一覧)</v>
      </c>
      <c r="U153" s="23"/>
      <c r="Z153" s="23" t="s">
        <v>1283</v>
      </c>
      <c r="AA153" s="23">
        <f t="shared" si="38"/>
        <v>-1</v>
      </c>
    </row>
    <row r="154" spans="1:27" x14ac:dyDescent="0.55000000000000004">
      <c r="A154" s="23" t="s">
        <v>1292</v>
      </c>
      <c r="B154" s="23">
        <f t="shared" si="26"/>
        <v>19</v>
      </c>
      <c r="C154" s="23">
        <f t="shared" si="27"/>
        <v>17</v>
      </c>
      <c r="D154" s="23" t="str">
        <f t="shared" si="28"/>
        <v>重点得意先別販売計画表アップロード</v>
      </c>
      <c r="E154" s="23" t="str">
        <f t="shared" si="29"/>
        <v>【 重点得意先別販売計画表アップロード 】画面</v>
      </c>
      <c r="G154" s="23" t="s">
        <v>1290</v>
      </c>
      <c r="H154" s="23">
        <f t="shared" si="30"/>
        <v>-1</v>
      </c>
      <c r="I154" s="23">
        <f t="shared" si="31"/>
        <v>-1</v>
      </c>
      <c r="J154" s="23" t="str">
        <f t="shared" si="32"/>
        <v>重点得意先別販売計画表アップロード</v>
      </c>
      <c r="K154" s="23" t="str">
        <f t="shared" si="33"/>
        <v>重点得意先別販売計画表アップロード</v>
      </c>
      <c r="L154" s="23"/>
      <c r="P154" s="23" t="s">
        <v>1296</v>
      </c>
      <c r="Q154" s="23">
        <f t="shared" si="34"/>
        <v>-1</v>
      </c>
      <c r="R154" s="23">
        <f t="shared" si="35"/>
        <v>-1</v>
      </c>
      <c r="S154" s="23" t="str">
        <f t="shared" si="36"/>
        <v>重点得意先別販売計画表アップロード(項目一覧)</v>
      </c>
      <c r="T154" s="23" t="str">
        <f t="shared" si="37"/>
        <v>重点得意先別販売計画表アップロード(項目一覧)</v>
      </c>
      <c r="U154" s="23"/>
      <c r="Z154" s="23" t="s">
        <v>1291</v>
      </c>
      <c r="AA154" s="23">
        <f t="shared" si="38"/>
        <v>-1</v>
      </c>
    </row>
    <row r="155" spans="1:27" x14ac:dyDescent="0.55000000000000004">
      <c r="A155" s="23" t="s">
        <v>1300</v>
      </c>
      <c r="B155" s="23">
        <f t="shared" si="26"/>
        <v>19</v>
      </c>
      <c r="C155" s="23">
        <f t="shared" si="27"/>
        <v>17</v>
      </c>
      <c r="D155" s="23" t="str">
        <f t="shared" si="28"/>
        <v>重点得意先別期首販売計画集計表出力</v>
      </c>
      <c r="E155" s="23" t="str">
        <f t="shared" si="29"/>
        <v>【 重点得意先別期首販売計画集計表出力 】画面</v>
      </c>
      <c r="G155" s="23" t="s">
        <v>1298</v>
      </c>
      <c r="H155" s="23">
        <f t="shared" si="30"/>
        <v>-1</v>
      </c>
      <c r="I155" s="23">
        <f t="shared" si="31"/>
        <v>-1</v>
      </c>
      <c r="J155" s="23" t="str">
        <f t="shared" si="32"/>
        <v>重点得意先別期首販売計画集計表出力</v>
      </c>
      <c r="K155" s="23" t="str">
        <f t="shared" si="33"/>
        <v>重点得意先別期首販売計画集計表出力</v>
      </c>
      <c r="L155" s="23"/>
      <c r="P155" s="23" t="s">
        <v>1304</v>
      </c>
      <c r="Q155" s="23">
        <f t="shared" si="34"/>
        <v>-1</v>
      </c>
      <c r="R155" s="23">
        <f t="shared" si="35"/>
        <v>-1</v>
      </c>
      <c r="S155" s="23" t="str">
        <f t="shared" si="36"/>
        <v>重点得意先別期首販売計画集計表出力(項目一覧)</v>
      </c>
      <c r="T155" s="23" t="str">
        <f t="shared" si="37"/>
        <v>重点得意先別期首販売計画集計表出力(項目一覧)</v>
      </c>
      <c r="U155" s="23"/>
      <c r="Z155" s="23" t="s">
        <v>1299</v>
      </c>
      <c r="AA155" s="23">
        <f t="shared" si="38"/>
        <v>-1</v>
      </c>
    </row>
    <row r="156" spans="1:27" x14ac:dyDescent="0.55000000000000004">
      <c r="A156" s="23" t="s">
        <v>1308</v>
      </c>
      <c r="B156" s="23">
        <f t="shared" si="26"/>
        <v>16</v>
      </c>
      <c r="C156" s="23">
        <f t="shared" si="27"/>
        <v>14</v>
      </c>
      <c r="D156" s="23" t="str">
        <f t="shared" si="28"/>
        <v>重点得意先別販売見通し表出力</v>
      </c>
      <c r="E156" s="23" t="str">
        <f t="shared" si="29"/>
        <v>【 重点得意先別販売見通し表出力 】画面</v>
      </c>
      <c r="G156" s="23" t="s">
        <v>1306</v>
      </c>
      <c r="H156" s="23">
        <f t="shared" si="30"/>
        <v>-1</v>
      </c>
      <c r="I156" s="23">
        <f t="shared" si="31"/>
        <v>-1</v>
      </c>
      <c r="J156" s="23" t="str">
        <f t="shared" si="32"/>
        <v>重点得意先別販売見通し表出力</v>
      </c>
      <c r="K156" s="23" t="str">
        <f t="shared" si="33"/>
        <v>重点得意先別販売見通し表出力</v>
      </c>
      <c r="L156" s="23"/>
      <c r="P156" s="23" t="s">
        <v>1312</v>
      </c>
      <c r="Q156" s="23">
        <f t="shared" si="34"/>
        <v>-1</v>
      </c>
      <c r="R156" s="23">
        <f t="shared" si="35"/>
        <v>-1</v>
      </c>
      <c r="S156" s="23" t="str">
        <f t="shared" si="36"/>
        <v>重点得意先別販売見通し表出力(項目一覧)</v>
      </c>
      <c r="T156" s="23" t="str">
        <f t="shared" si="37"/>
        <v>重点得意先別販売見通し表出力(項目一覧)</v>
      </c>
      <c r="U156" s="23"/>
      <c r="Z156" s="23" t="s">
        <v>1307</v>
      </c>
      <c r="AA156" s="23">
        <f t="shared" si="38"/>
        <v>-1</v>
      </c>
    </row>
    <row r="157" spans="1:27" x14ac:dyDescent="0.55000000000000004">
      <c r="A157" s="23" t="s">
        <v>1316</v>
      </c>
      <c r="B157" s="23">
        <f t="shared" si="26"/>
        <v>20</v>
      </c>
      <c r="C157" s="23">
        <f t="shared" si="27"/>
        <v>18</v>
      </c>
      <c r="D157" s="23" t="str">
        <f t="shared" si="28"/>
        <v>重点得意先別販売見通し表アップロード</v>
      </c>
      <c r="E157" s="23" t="str">
        <f t="shared" si="29"/>
        <v>【 重点得意先別販売見通し表アップロード 】画面</v>
      </c>
      <c r="G157" s="23" t="s">
        <v>1314</v>
      </c>
      <c r="H157" s="23">
        <f t="shared" si="30"/>
        <v>-1</v>
      </c>
      <c r="I157" s="23">
        <f t="shared" si="31"/>
        <v>-1</v>
      </c>
      <c r="J157" s="23" t="str">
        <f t="shared" si="32"/>
        <v>重点得意先別販売見通し表アップロード</v>
      </c>
      <c r="K157" s="23" t="str">
        <f t="shared" si="33"/>
        <v>重点得意先別販売見通し表アップロード</v>
      </c>
      <c r="L157" s="23"/>
      <c r="P157" s="23" t="s">
        <v>1320</v>
      </c>
      <c r="Q157" s="23">
        <f t="shared" si="34"/>
        <v>-1</v>
      </c>
      <c r="R157" s="23">
        <f t="shared" si="35"/>
        <v>-1</v>
      </c>
      <c r="S157" s="23" t="str">
        <f t="shared" si="36"/>
        <v>重点得意先別販売見通し表アップロード(項目一覧)</v>
      </c>
      <c r="T157" s="23" t="str">
        <f t="shared" si="37"/>
        <v>重点得意先別販売見通し表アップロード(項目一覧)</v>
      </c>
      <c r="U157" s="23"/>
      <c r="Z157" s="23" t="s">
        <v>1315</v>
      </c>
      <c r="AA157" s="23">
        <f t="shared" si="38"/>
        <v>-1</v>
      </c>
    </row>
    <row r="158" spans="1:27" x14ac:dyDescent="0.55000000000000004">
      <c r="A158" s="23" t="s">
        <v>1324</v>
      </c>
      <c r="B158" s="23">
        <f t="shared" si="26"/>
        <v>11</v>
      </c>
      <c r="C158" s="23">
        <f t="shared" si="27"/>
        <v>9</v>
      </c>
      <c r="D158" s="23" t="str">
        <f t="shared" si="28"/>
        <v>合材獲得戦略表出力</v>
      </c>
      <c r="E158" s="23" t="str">
        <f t="shared" si="29"/>
        <v>【 合材獲得戦略表出力 】画面</v>
      </c>
      <c r="G158" s="23" t="s">
        <v>1322</v>
      </c>
      <c r="H158" s="23">
        <f t="shared" si="30"/>
        <v>-1</v>
      </c>
      <c r="I158" s="23">
        <f t="shared" si="31"/>
        <v>-1</v>
      </c>
      <c r="J158" s="23" t="str">
        <f t="shared" si="32"/>
        <v>合材獲得戦略表出力</v>
      </c>
      <c r="K158" s="23" t="str">
        <f t="shared" si="33"/>
        <v>合材獲得戦略表出力</v>
      </c>
      <c r="L158" s="23"/>
      <c r="P158" s="23" t="s">
        <v>1328</v>
      </c>
      <c r="Q158" s="23">
        <f t="shared" si="34"/>
        <v>-1</v>
      </c>
      <c r="R158" s="23">
        <f t="shared" si="35"/>
        <v>-1</v>
      </c>
      <c r="S158" s="23" t="str">
        <f t="shared" si="36"/>
        <v>合材獲得戦略表出力(項目一覧)</v>
      </c>
      <c r="T158" s="23" t="str">
        <f t="shared" si="37"/>
        <v>合材獲得戦略表出力(項目一覧)</v>
      </c>
      <c r="U158" s="23"/>
      <c r="Z158" s="23" t="s">
        <v>1323</v>
      </c>
      <c r="AA158" s="23">
        <f t="shared" si="38"/>
        <v>-1</v>
      </c>
    </row>
    <row r="159" spans="1:27" x14ac:dyDescent="0.55000000000000004">
      <c r="A159" s="23" t="s">
        <v>1332</v>
      </c>
      <c r="B159" s="23">
        <f t="shared" si="26"/>
        <v>15</v>
      </c>
      <c r="C159" s="23">
        <f t="shared" si="27"/>
        <v>13</v>
      </c>
      <c r="D159" s="23" t="str">
        <f t="shared" si="28"/>
        <v>得意先別販売実績推移表出力</v>
      </c>
      <c r="E159" s="23" t="str">
        <f t="shared" si="29"/>
        <v>【 得意先別販売実績推移表出力 】画面</v>
      </c>
      <c r="G159" s="23" t="s">
        <v>1330</v>
      </c>
      <c r="H159" s="23">
        <f t="shared" si="30"/>
        <v>-1</v>
      </c>
      <c r="I159" s="23">
        <f t="shared" si="31"/>
        <v>-1</v>
      </c>
      <c r="J159" s="23" t="str">
        <f t="shared" si="32"/>
        <v>得意先別販売実績推移表出力</v>
      </c>
      <c r="K159" s="23" t="str">
        <f t="shared" si="33"/>
        <v>得意先別販売実績推移表出力</v>
      </c>
      <c r="L159" s="23"/>
      <c r="P159" s="23" t="s">
        <v>1336</v>
      </c>
      <c r="Q159" s="23">
        <f t="shared" si="34"/>
        <v>-1</v>
      </c>
      <c r="R159" s="23">
        <f t="shared" si="35"/>
        <v>-1</v>
      </c>
      <c r="S159" s="23" t="str">
        <f t="shared" si="36"/>
        <v>得意先別販売実績推移表出力(項目一覧)</v>
      </c>
      <c r="T159" s="23" t="str">
        <f t="shared" si="37"/>
        <v>得意先別販売実績推移表出力(項目一覧)</v>
      </c>
      <c r="U159" s="23"/>
      <c r="Z159" s="23" t="s">
        <v>1331</v>
      </c>
      <c r="AA159" s="23">
        <f t="shared" si="38"/>
        <v>-1</v>
      </c>
    </row>
    <row r="160" spans="1:27" x14ac:dyDescent="0.55000000000000004">
      <c r="A160" s="23" t="s">
        <v>1340</v>
      </c>
      <c r="B160" s="23">
        <f t="shared" si="26"/>
        <v>13</v>
      </c>
      <c r="C160" s="23">
        <f t="shared" si="27"/>
        <v>11</v>
      </c>
      <c r="D160" s="23" t="str">
        <f t="shared" si="28"/>
        <v>得意先別販売管理表出力</v>
      </c>
      <c r="E160" s="23" t="str">
        <f t="shared" si="29"/>
        <v>【 得意先別販売管理表出力 】画面</v>
      </c>
      <c r="G160" s="23" t="s">
        <v>1338</v>
      </c>
      <c r="H160" s="23">
        <f t="shared" si="30"/>
        <v>-1</v>
      </c>
      <c r="I160" s="23">
        <f t="shared" si="31"/>
        <v>-1</v>
      </c>
      <c r="J160" s="23" t="str">
        <f t="shared" si="32"/>
        <v>得意先別販売管理表出力</v>
      </c>
      <c r="K160" s="23" t="str">
        <f t="shared" si="33"/>
        <v>得意先別販売管理表出力</v>
      </c>
      <c r="L160" s="23"/>
      <c r="P160" s="23" t="s">
        <v>1344</v>
      </c>
      <c r="Q160" s="23">
        <f t="shared" si="34"/>
        <v>-1</v>
      </c>
      <c r="R160" s="23">
        <f t="shared" si="35"/>
        <v>-1</v>
      </c>
      <c r="S160" s="23" t="str">
        <f t="shared" si="36"/>
        <v>得意先別販売管理表出力(項目一覧)</v>
      </c>
      <c r="T160" s="23" t="str">
        <f t="shared" si="37"/>
        <v>得意先別販売管理表出力(項目一覧)</v>
      </c>
      <c r="U160" s="23"/>
      <c r="Z160" s="23" t="s">
        <v>1339</v>
      </c>
      <c r="AA160" s="23">
        <f t="shared" si="38"/>
        <v>-1</v>
      </c>
    </row>
    <row r="161" spans="1:27" x14ac:dyDescent="0.55000000000000004">
      <c r="A161" s="23" t="s">
        <v>1348</v>
      </c>
      <c r="B161" s="23">
        <f t="shared" si="26"/>
        <v>13</v>
      </c>
      <c r="C161" s="23">
        <f t="shared" si="27"/>
        <v>11</v>
      </c>
      <c r="D161" s="23" t="str">
        <f t="shared" si="28"/>
        <v>得意先別取引状況表出力</v>
      </c>
      <c r="E161" s="23" t="str">
        <f t="shared" si="29"/>
        <v>【 得意先別取引状況表出力 】画面</v>
      </c>
      <c r="G161" s="23" t="s">
        <v>1346</v>
      </c>
      <c r="H161" s="23">
        <f t="shared" si="30"/>
        <v>-1</v>
      </c>
      <c r="I161" s="23">
        <f t="shared" si="31"/>
        <v>-1</v>
      </c>
      <c r="J161" s="23" t="str">
        <f t="shared" si="32"/>
        <v>得意先別取引状況表出力</v>
      </c>
      <c r="K161" s="23" t="str">
        <f t="shared" si="33"/>
        <v>得意先別取引状況表出力</v>
      </c>
      <c r="L161" s="23"/>
      <c r="P161" s="23" t="s">
        <v>1352</v>
      </c>
      <c r="Q161" s="23">
        <f t="shared" si="34"/>
        <v>-1</v>
      </c>
      <c r="R161" s="23">
        <f t="shared" si="35"/>
        <v>-1</v>
      </c>
      <c r="S161" s="23" t="str">
        <f t="shared" si="36"/>
        <v>得意先別取引状況表出力(項目一覧)</v>
      </c>
      <c r="T161" s="23" t="str">
        <f t="shared" si="37"/>
        <v>得意先別取引状況表出力(項目一覧)</v>
      </c>
      <c r="U161" s="23"/>
      <c r="Z161" s="23" t="s">
        <v>1347</v>
      </c>
      <c r="AA161" s="23">
        <f t="shared" si="38"/>
        <v>-1</v>
      </c>
    </row>
    <row r="162" spans="1:27" x14ac:dyDescent="0.55000000000000004">
      <c r="A162" s="23" t="s">
        <v>1356</v>
      </c>
      <c r="B162" s="23">
        <f t="shared" si="26"/>
        <v>14</v>
      </c>
      <c r="C162" s="23">
        <f t="shared" si="27"/>
        <v>12</v>
      </c>
      <c r="D162" s="23" t="str">
        <f t="shared" si="28"/>
        <v>特定得意先取引状況表出力</v>
      </c>
      <c r="E162" s="23" t="str">
        <f t="shared" si="29"/>
        <v>【 特定得意先取引状況表出力 】画面</v>
      </c>
      <c r="G162" s="23" t="s">
        <v>1354</v>
      </c>
      <c r="H162" s="23">
        <f t="shared" si="30"/>
        <v>-1</v>
      </c>
      <c r="I162" s="23">
        <f t="shared" si="31"/>
        <v>-1</v>
      </c>
      <c r="J162" s="23" t="str">
        <f t="shared" si="32"/>
        <v>特定得意先取引状況表出力</v>
      </c>
      <c r="K162" s="23" t="str">
        <f t="shared" si="33"/>
        <v>特定得意先取引状況表出力</v>
      </c>
      <c r="L162" s="23"/>
      <c r="P162" s="23" t="s">
        <v>1360</v>
      </c>
      <c r="Q162" s="23">
        <f t="shared" si="34"/>
        <v>-1</v>
      </c>
      <c r="R162" s="23">
        <f t="shared" si="35"/>
        <v>-1</v>
      </c>
      <c r="S162" s="23" t="str">
        <f t="shared" si="36"/>
        <v>特定得意先取引状況表出力(項目一覧)</v>
      </c>
      <c r="T162" s="23" t="str">
        <f t="shared" si="37"/>
        <v>特定得意先取引状況表出力(項目一覧)</v>
      </c>
      <c r="U162" s="23"/>
      <c r="Z162" s="23" t="s">
        <v>1355</v>
      </c>
      <c r="AA162" s="23">
        <f t="shared" si="38"/>
        <v>-1</v>
      </c>
    </row>
    <row r="163" spans="1:27" x14ac:dyDescent="0.55000000000000004">
      <c r="A163" s="23" t="s">
        <v>1365</v>
      </c>
      <c r="B163" s="23">
        <f t="shared" si="26"/>
        <v>18</v>
      </c>
      <c r="C163" s="23">
        <f t="shared" si="27"/>
        <v>16</v>
      </c>
      <c r="D163" s="23" t="str">
        <f t="shared" si="28"/>
        <v>直接取引先マスタメンテナンス一覧</v>
      </c>
      <c r="E163" s="23" t="str">
        <f t="shared" si="29"/>
        <v>【 直接取引先マスタメンテナンス一覧 】画面</v>
      </c>
      <c r="G163" s="17" t="s">
        <v>2282</v>
      </c>
      <c r="H163" s="23">
        <f t="shared" si="30"/>
        <v>15</v>
      </c>
      <c r="I163" s="23">
        <f t="shared" si="31"/>
        <v>18</v>
      </c>
      <c r="J163" s="23" t="str">
        <f t="shared" si="32"/>
        <v>直接取引先マスタメンテナンス&lt;一覧】</v>
      </c>
      <c r="K163" s="23" t="str">
        <f t="shared" si="33"/>
        <v>直接取引先マスタメンテナンス&lt;一覧&gt;</v>
      </c>
      <c r="L163" s="23"/>
      <c r="P163" s="23" t="s">
        <v>2283</v>
      </c>
      <c r="Q163" s="23">
        <f t="shared" si="34"/>
        <v>15</v>
      </c>
      <c r="R163" s="23">
        <f t="shared" si="35"/>
        <v>18</v>
      </c>
      <c r="S163" s="23" t="str">
        <f t="shared" si="36"/>
        <v>直接取引先マスタメンテナンス&lt;一覧】(項目一覧)</v>
      </c>
      <c r="T163" s="23" t="str">
        <f t="shared" si="37"/>
        <v>直接取引先マスタメンテナンス&lt;一覧&gt;(項目一覧)</v>
      </c>
      <c r="U163" s="23"/>
      <c r="Z163" s="23" t="s">
        <v>1364</v>
      </c>
      <c r="AA163" s="23">
        <f t="shared" si="38"/>
        <v>-1</v>
      </c>
    </row>
    <row r="164" spans="1:27" x14ac:dyDescent="0.55000000000000004">
      <c r="A164" s="23" t="s">
        <v>1373</v>
      </c>
      <c r="B164" s="23">
        <f t="shared" si="26"/>
        <v>30</v>
      </c>
      <c r="C164" s="23">
        <f t="shared" si="27"/>
        <v>28</v>
      </c>
      <c r="D164" s="23" t="str">
        <f t="shared" si="28"/>
        <v>直接取引先マスタメンテナンス登録･修正(契約先･仕入先)</v>
      </c>
      <c r="E164" s="23" t="str">
        <f t="shared" si="29"/>
        <v>【 直接取引先マスタメンテナンス登録･修正(契約先･仕入先) 】画面</v>
      </c>
      <c r="G164" s="17" t="s">
        <v>2284</v>
      </c>
      <c r="H164" s="23">
        <f t="shared" si="30"/>
        <v>15</v>
      </c>
      <c r="I164" s="23">
        <f t="shared" si="31"/>
        <v>30</v>
      </c>
      <c r="J164" s="23" t="str">
        <f t="shared" si="32"/>
        <v>直接取引先マスタメンテナンス&lt;登録･修正(契約先･仕入先)】</v>
      </c>
      <c r="K164" s="23" t="str">
        <f t="shared" si="33"/>
        <v>直接取引先マスタメンテナンス&lt;登録･修正(契約先･仕入先)&gt;</v>
      </c>
      <c r="L164" s="23"/>
      <c r="P164" s="23" t="s">
        <v>2285</v>
      </c>
      <c r="Q164" s="23">
        <f t="shared" si="34"/>
        <v>15</v>
      </c>
      <c r="R164" s="23">
        <f t="shared" si="35"/>
        <v>30</v>
      </c>
      <c r="S164" s="23" t="str">
        <f t="shared" si="36"/>
        <v>直接取引先マスタメンテナンス&lt;登録･修正(契約先･仕入先)】(項目一覧)</v>
      </c>
      <c r="T164" s="23" t="str">
        <f t="shared" si="37"/>
        <v>直接取引先マスタメンテナンス&lt;登録･修正(契約先･仕入先)&gt;(項目一覧)</v>
      </c>
      <c r="U164" s="23"/>
      <c r="Z164" s="23" t="s">
        <v>1364</v>
      </c>
      <c r="AA164" s="23">
        <f t="shared" si="38"/>
        <v>-1</v>
      </c>
    </row>
    <row r="165" spans="1:27" x14ac:dyDescent="0.55000000000000004">
      <c r="A165" s="23" t="s">
        <v>1389</v>
      </c>
      <c r="B165" s="23">
        <f t="shared" si="26"/>
        <v>26</v>
      </c>
      <c r="C165" s="23">
        <f t="shared" si="27"/>
        <v>24</v>
      </c>
      <c r="D165" s="23" t="str">
        <f t="shared" si="28"/>
        <v>直接取引先マスタメンテナンス登録･修正(納入先)</v>
      </c>
      <c r="E165" s="23" t="str">
        <f t="shared" si="29"/>
        <v>【 直接取引先マスタメンテナンス登録･修正(納入先) 】画面</v>
      </c>
      <c r="G165" s="17" t="s">
        <v>2286</v>
      </c>
      <c r="H165" s="23">
        <f t="shared" si="30"/>
        <v>15</v>
      </c>
      <c r="I165" s="23">
        <f t="shared" si="31"/>
        <v>26</v>
      </c>
      <c r="J165" s="23" t="str">
        <f t="shared" si="32"/>
        <v>直接取引先マスタメンテナンス&lt;登録･修正(納入先)】</v>
      </c>
      <c r="K165" s="23" t="str">
        <f t="shared" si="33"/>
        <v>直接取引先マスタメンテナンス&lt;登録･修正(納入先)&gt;</v>
      </c>
      <c r="L165" s="23"/>
      <c r="P165" s="23" t="s">
        <v>2287</v>
      </c>
      <c r="Q165" s="23">
        <f t="shared" si="34"/>
        <v>15</v>
      </c>
      <c r="R165" s="23">
        <f t="shared" si="35"/>
        <v>26</v>
      </c>
      <c r="S165" s="23" t="str">
        <f t="shared" si="36"/>
        <v>直接取引先マスタメンテナンス&lt;登録･修正(納入先)】(項目一覧)</v>
      </c>
      <c r="T165" s="23" t="str">
        <f t="shared" si="37"/>
        <v>直接取引先マスタメンテナンス&lt;登録･修正(納入先)&gt;(項目一覧)</v>
      </c>
      <c r="U165" s="23"/>
      <c r="Z165" s="23" t="s">
        <v>1364</v>
      </c>
      <c r="AA165" s="23">
        <f t="shared" si="38"/>
        <v>-1</v>
      </c>
    </row>
    <row r="166" spans="1:27" x14ac:dyDescent="0.55000000000000004">
      <c r="A166" s="23" t="s">
        <v>1397</v>
      </c>
      <c r="B166" s="23">
        <f t="shared" si="26"/>
        <v>28</v>
      </c>
      <c r="C166" s="23">
        <f t="shared" si="27"/>
        <v>26</v>
      </c>
      <c r="D166" s="23" t="str">
        <f t="shared" si="28"/>
        <v>直接取引先マスタメンテナンス登録･修正(Gr内取引)</v>
      </c>
      <c r="E166" s="23" t="str">
        <f t="shared" si="29"/>
        <v>【 直接取引先マスタメンテナンス登録･修正(Gr内取引) 】画面</v>
      </c>
      <c r="G166" s="17" t="s">
        <v>2288</v>
      </c>
      <c r="H166" s="23">
        <f t="shared" si="30"/>
        <v>15</v>
      </c>
      <c r="I166" s="23">
        <f t="shared" si="31"/>
        <v>28</v>
      </c>
      <c r="J166" s="23" t="str">
        <f t="shared" si="32"/>
        <v>直接取引先マスタメンテナンス&lt;登録･修正(Gr内取引)】</v>
      </c>
      <c r="K166" s="23" t="str">
        <f t="shared" si="33"/>
        <v>直接取引先マスタメンテナンス&lt;登録･修正(Gr内取引)&gt;</v>
      </c>
      <c r="L166" s="23"/>
      <c r="P166" s="23" t="s">
        <v>2289</v>
      </c>
      <c r="Q166" s="23">
        <f t="shared" si="34"/>
        <v>15</v>
      </c>
      <c r="R166" s="23">
        <f t="shared" si="35"/>
        <v>28</v>
      </c>
      <c r="S166" s="23" t="str">
        <f t="shared" si="36"/>
        <v>直接取引先マスタメンテナンス&lt;登録･修正(Gr内取引)】(項目一覧)</v>
      </c>
      <c r="T166" s="23" t="str">
        <f t="shared" si="37"/>
        <v>直接取引先マスタメンテナンス&lt;登録･修正(Gr内取引)&gt;(項目一覧)</v>
      </c>
      <c r="U166" s="23"/>
      <c r="Z166" s="23" t="s">
        <v>1364</v>
      </c>
      <c r="AA166" s="23">
        <f t="shared" si="38"/>
        <v>-1</v>
      </c>
    </row>
    <row r="167" spans="1:27" x14ac:dyDescent="0.55000000000000004">
      <c r="A167" s="23" t="s">
        <v>1405</v>
      </c>
      <c r="B167" s="23">
        <f t="shared" si="26"/>
        <v>28</v>
      </c>
      <c r="C167" s="23">
        <f t="shared" si="27"/>
        <v>26</v>
      </c>
      <c r="D167" s="23" t="str">
        <f t="shared" si="28"/>
        <v>直接取引先マスタメンテナンス登録･修正(ｻﾃﾗｲﾄ)</v>
      </c>
      <c r="E167" s="23" t="str">
        <f t="shared" si="29"/>
        <v>【 直接取引先マスタメンテナンス登録･修正(ｻﾃﾗｲﾄ) 】画面</v>
      </c>
      <c r="G167" s="17" t="s">
        <v>2290</v>
      </c>
      <c r="H167" s="23">
        <f t="shared" si="30"/>
        <v>15</v>
      </c>
      <c r="I167" s="23">
        <f t="shared" si="31"/>
        <v>28</v>
      </c>
      <c r="J167" s="23" t="str">
        <f t="shared" si="32"/>
        <v>直接取引先マスタメンテナンス&lt;登録･修正(ｻﾃﾗｲﾄ)】</v>
      </c>
      <c r="K167" s="23" t="str">
        <f t="shared" si="33"/>
        <v>直接取引先マスタメンテナンス&lt;登録･修正(ｻﾃﾗｲﾄ)&gt;</v>
      </c>
      <c r="L167" s="23"/>
      <c r="P167" s="23" t="s">
        <v>2291</v>
      </c>
      <c r="Q167" s="23">
        <f t="shared" si="34"/>
        <v>15</v>
      </c>
      <c r="R167" s="23">
        <f t="shared" si="35"/>
        <v>28</v>
      </c>
      <c r="S167" s="23" t="str">
        <f t="shared" si="36"/>
        <v>直接取引先マスタメンテナンス&lt;登録･修正(ｻﾃﾗｲﾄ)】(項目一覧)</v>
      </c>
      <c r="T167" s="23" t="str">
        <f t="shared" si="37"/>
        <v>直接取引先マスタメンテナンス&lt;登録･修正(ｻﾃﾗｲﾄ)&gt;(項目一覧)</v>
      </c>
      <c r="U167" s="23"/>
      <c r="Z167" s="23" t="s">
        <v>1364</v>
      </c>
      <c r="AA167" s="23">
        <f t="shared" si="38"/>
        <v>-1</v>
      </c>
    </row>
    <row r="168" spans="1:27" x14ac:dyDescent="0.55000000000000004">
      <c r="A168" s="23" t="s">
        <v>1413</v>
      </c>
      <c r="B168" s="23">
        <f t="shared" si="26"/>
        <v>26</v>
      </c>
      <c r="C168" s="23">
        <f t="shared" si="27"/>
        <v>24</v>
      </c>
      <c r="D168" s="23" t="str">
        <f t="shared" si="28"/>
        <v>直接取引先マスタメンテナンス登録･修正(その他)</v>
      </c>
      <c r="E168" s="23" t="str">
        <f t="shared" si="29"/>
        <v>【 直接取引先マスタメンテナンス登録･修正(その他) 】画面</v>
      </c>
      <c r="G168" s="17" t="s">
        <v>2292</v>
      </c>
      <c r="H168" s="23">
        <f t="shared" si="30"/>
        <v>15</v>
      </c>
      <c r="I168" s="23">
        <f t="shared" si="31"/>
        <v>26</v>
      </c>
      <c r="J168" s="23" t="str">
        <f t="shared" si="32"/>
        <v>直接取引先マスタメンテナンス&lt;登録･修正(その他)】</v>
      </c>
      <c r="K168" s="23" t="str">
        <f t="shared" si="33"/>
        <v>直接取引先マスタメンテナンス&lt;登録･修正(その他)&gt;</v>
      </c>
      <c r="L168" s="23"/>
      <c r="P168" s="23" t="s">
        <v>2293</v>
      </c>
      <c r="Q168" s="23">
        <f t="shared" si="34"/>
        <v>15</v>
      </c>
      <c r="R168" s="23">
        <f t="shared" si="35"/>
        <v>26</v>
      </c>
      <c r="S168" s="23" t="str">
        <f t="shared" si="36"/>
        <v>直接取引先マスタメンテナンス&lt;登録･修正(その他)】(項目一覧)</v>
      </c>
      <c r="T168" s="23" t="str">
        <f t="shared" si="37"/>
        <v>直接取引先マスタメンテナンス&lt;登録･修正(その他)&gt;(項目一覧)</v>
      </c>
      <c r="U168" s="23"/>
      <c r="Z168" s="23" t="s">
        <v>1364</v>
      </c>
      <c r="AA168" s="23">
        <f t="shared" si="38"/>
        <v>-1</v>
      </c>
    </row>
    <row r="169" spans="1:27" x14ac:dyDescent="0.55000000000000004">
      <c r="A169" s="23" t="s">
        <v>1420</v>
      </c>
      <c r="B169" s="23">
        <f t="shared" si="26"/>
        <v>30</v>
      </c>
      <c r="C169" s="23">
        <f t="shared" si="27"/>
        <v>28</v>
      </c>
      <c r="D169" s="23" t="str">
        <f t="shared" si="28"/>
        <v>直接取引先マスタメンテナンス照会･削除(契約先･仕入先)</v>
      </c>
      <c r="E169" s="23" t="str">
        <f t="shared" si="29"/>
        <v>【 直接取引先マスタメンテナンス照会･削除(契約先･仕入先) 】画面</v>
      </c>
      <c r="G169" s="17" t="s">
        <v>2294</v>
      </c>
      <c r="H169" s="23">
        <f t="shared" si="30"/>
        <v>15</v>
      </c>
      <c r="I169" s="23">
        <f t="shared" si="31"/>
        <v>30</v>
      </c>
      <c r="J169" s="23" t="str">
        <f t="shared" si="32"/>
        <v>直接取引先マスタメンテナンス&lt;照会･削除(契約先･仕入先)】</v>
      </c>
      <c r="K169" s="23" t="str">
        <f t="shared" si="33"/>
        <v>直接取引先マスタメンテナンス&lt;照会･削除(契約先･仕入先)&gt;</v>
      </c>
      <c r="L169" s="23"/>
      <c r="P169" s="23" t="s">
        <v>2295</v>
      </c>
      <c r="Q169" s="23">
        <f t="shared" si="34"/>
        <v>15</v>
      </c>
      <c r="R169" s="23">
        <f t="shared" si="35"/>
        <v>30</v>
      </c>
      <c r="S169" s="23" t="str">
        <f t="shared" si="36"/>
        <v>直接取引先マスタメンテナンス&lt;照会･削除(契約先･仕入先)】(項目一覧)</v>
      </c>
      <c r="T169" s="23" t="str">
        <f t="shared" si="37"/>
        <v>直接取引先マスタメンテナンス&lt;照会･削除(契約先･仕入先)&gt;(項目一覧)</v>
      </c>
      <c r="U169" s="23"/>
      <c r="Z169" s="23" t="s">
        <v>1364</v>
      </c>
      <c r="AA169" s="23">
        <f t="shared" si="38"/>
        <v>-1</v>
      </c>
    </row>
    <row r="170" spans="1:27" x14ac:dyDescent="0.55000000000000004">
      <c r="A170" s="23" t="s">
        <v>1436</v>
      </c>
      <c r="B170" s="23">
        <f t="shared" si="26"/>
        <v>26</v>
      </c>
      <c r="C170" s="23">
        <f t="shared" si="27"/>
        <v>24</v>
      </c>
      <c r="D170" s="23" t="str">
        <f t="shared" si="28"/>
        <v>直接取引先マスタメンテナンス照会･削除(納入先)</v>
      </c>
      <c r="E170" s="23" t="str">
        <f t="shared" si="29"/>
        <v>【 直接取引先マスタメンテナンス照会･削除(納入先) 】画面</v>
      </c>
      <c r="G170" s="17" t="s">
        <v>2296</v>
      </c>
      <c r="H170" s="23">
        <f t="shared" si="30"/>
        <v>15</v>
      </c>
      <c r="I170" s="23">
        <f t="shared" si="31"/>
        <v>26</v>
      </c>
      <c r="J170" s="23" t="str">
        <f t="shared" si="32"/>
        <v>直接取引先マスタメンテナンス&lt;照会･削除(納入先)】</v>
      </c>
      <c r="K170" s="23" t="str">
        <f t="shared" si="33"/>
        <v>直接取引先マスタメンテナンス&lt;照会･削除(納入先)&gt;</v>
      </c>
      <c r="L170" s="23"/>
      <c r="P170" s="23" t="s">
        <v>2297</v>
      </c>
      <c r="Q170" s="23">
        <f t="shared" si="34"/>
        <v>15</v>
      </c>
      <c r="R170" s="23">
        <f t="shared" si="35"/>
        <v>26</v>
      </c>
      <c r="S170" s="23" t="str">
        <f t="shared" si="36"/>
        <v>直接取引先マスタメンテナンス&lt;照会･削除(納入先)】(項目一覧)</v>
      </c>
      <c r="T170" s="23" t="str">
        <f t="shared" si="37"/>
        <v>直接取引先マスタメンテナンス&lt;照会･削除(納入先)&gt;(項目一覧)</v>
      </c>
      <c r="U170" s="23"/>
      <c r="Z170" s="23" t="s">
        <v>1364</v>
      </c>
      <c r="AA170" s="23">
        <f t="shared" si="38"/>
        <v>-1</v>
      </c>
    </row>
    <row r="171" spans="1:27" x14ac:dyDescent="0.55000000000000004">
      <c r="A171" s="23" t="s">
        <v>1444</v>
      </c>
      <c r="B171" s="23">
        <f t="shared" si="26"/>
        <v>28</v>
      </c>
      <c r="C171" s="23">
        <f t="shared" si="27"/>
        <v>26</v>
      </c>
      <c r="D171" s="23" t="str">
        <f t="shared" si="28"/>
        <v>直接取引先マスタメンテナンス照会･削除(Gr内取引)</v>
      </c>
      <c r="E171" s="23" t="str">
        <f t="shared" si="29"/>
        <v>【 直接取引先マスタメンテナンス照会･削除(Gr内取引) 】画面</v>
      </c>
      <c r="G171" s="17" t="s">
        <v>2298</v>
      </c>
      <c r="H171" s="23">
        <f t="shared" si="30"/>
        <v>15</v>
      </c>
      <c r="I171" s="23">
        <f t="shared" si="31"/>
        <v>28</v>
      </c>
      <c r="J171" s="23" t="str">
        <f t="shared" si="32"/>
        <v>直接取引先マスタメンテナンス&lt;照会･削除(Gr内取引)】</v>
      </c>
      <c r="K171" s="23" t="str">
        <f t="shared" si="33"/>
        <v>直接取引先マスタメンテナンス&lt;照会･削除(Gr内取引)&gt;</v>
      </c>
      <c r="L171" s="23"/>
      <c r="P171" s="23" t="s">
        <v>2299</v>
      </c>
      <c r="Q171" s="23">
        <f t="shared" si="34"/>
        <v>15</v>
      </c>
      <c r="R171" s="23">
        <f t="shared" si="35"/>
        <v>28</v>
      </c>
      <c r="S171" s="23" t="str">
        <f t="shared" si="36"/>
        <v>直接取引先マスタメンテナンス&lt;照会･削除(Gr内取引)】(項目一覧)</v>
      </c>
      <c r="T171" s="23" t="str">
        <f t="shared" si="37"/>
        <v>直接取引先マスタメンテナンス&lt;照会･削除(Gr内取引)&gt;(項目一覧)</v>
      </c>
      <c r="U171" s="23"/>
      <c r="Z171" s="23" t="s">
        <v>1364</v>
      </c>
      <c r="AA171" s="23">
        <f t="shared" si="38"/>
        <v>-1</v>
      </c>
    </row>
    <row r="172" spans="1:27" x14ac:dyDescent="0.55000000000000004">
      <c r="A172" s="23" t="s">
        <v>1452</v>
      </c>
      <c r="B172" s="23">
        <f t="shared" si="26"/>
        <v>28</v>
      </c>
      <c r="C172" s="23">
        <f t="shared" si="27"/>
        <v>26</v>
      </c>
      <c r="D172" s="23" t="str">
        <f t="shared" si="28"/>
        <v>直接取引先マスタメンテナンス照会･削除(ｻﾃﾗｲﾄ)</v>
      </c>
      <c r="E172" s="23" t="str">
        <f t="shared" si="29"/>
        <v>【 直接取引先マスタメンテナンス照会･削除(ｻﾃﾗｲﾄ) 】画面</v>
      </c>
      <c r="G172" s="17" t="s">
        <v>2300</v>
      </c>
      <c r="H172" s="23">
        <f t="shared" si="30"/>
        <v>15</v>
      </c>
      <c r="I172" s="23">
        <f t="shared" si="31"/>
        <v>28</v>
      </c>
      <c r="J172" s="23" t="str">
        <f t="shared" si="32"/>
        <v>直接取引先マスタメンテナンス&lt;照会･削除(ｻﾃﾗｲﾄ)】</v>
      </c>
      <c r="K172" s="23" t="str">
        <f t="shared" si="33"/>
        <v>直接取引先マスタメンテナンス&lt;照会･削除(ｻﾃﾗｲﾄ)&gt;</v>
      </c>
      <c r="L172" s="23"/>
      <c r="P172" s="23" t="s">
        <v>2301</v>
      </c>
      <c r="Q172" s="23">
        <f t="shared" si="34"/>
        <v>15</v>
      </c>
      <c r="R172" s="23">
        <f t="shared" si="35"/>
        <v>28</v>
      </c>
      <c r="S172" s="23" t="str">
        <f t="shared" si="36"/>
        <v>直接取引先マスタメンテナンス&lt;照会･削除(ｻﾃﾗｲﾄ)】(項目一覧)</v>
      </c>
      <c r="T172" s="23" t="str">
        <f t="shared" si="37"/>
        <v>直接取引先マスタメンテナンス&lt;照会･削除(ｻﾃﾗｲﾄ)&gt;(項目一覧)</v>
      </c>
      <c r="U172" s="23"/>
      <c r="Z172" s="23" t="s">
        <v>1364</v>
      </c>
      <c r="AA172" s="23">
        <f t="shared" si="38"/>
        <v>-1</v>
      </c>
    </row>
    <row r="173" spans="1:27" x14ac:dyDescent="0.55000000000000004">
      <c r="A173" s="23" t="s">
        <v>1460</v>
      </c>
      <c r="B173" s="23">
        <f t="shared" si="26"/>
        <v>26</v>
      </c>
      <c r="C173" s="23">
        <f t="shared" si="27"/>
        <v>24</v>
      </c>
      <c r="D173" s="23" t="str">
        <f t="shared" si="28"/>
        <v>直接取引先マスタメンテナンス照会･削除(その他)</v>
      </c>
      <c r="E173" s="23" t="str">
        <f t="shared" si="29"/>
        <v>【 直接取引先マスタメンテナンス照会･削除(その他) 】画面</v>
      </c>
      <c r="G173" s="17" t="s">
        <v>2302</v>
      </c>
      <c r="H173" s="23">
        <f t="shared" si="30"/>
        <v>15</v>
      </c>
      <c r="I173" s="23">
        <f t="shared" si="31"/>
        <v>26</v>
      </c>
      <c r="J173" s="23" t="str">
        <f t="shared" si="32"/>
        <v>直接取引先マスタメンテナンス&lt;照会･削除(その他)】</v>
      </c>
      <c r="K173" s="23" t="str">
        <f t="shared" si="33"/>
        <v>直接取引先マスタメンテナンス&lt;照会･削除(その他)&gt;</v>
      </c>
      <c r="L173" s="23"/>
      <c r="P173" s="23" t="s">
        <v>2303</v>
      </c>
      <c r="Q173" s="23">
        <f t="shared" si="34"/>
        <v>15</v>
      </c>
      <c r="R173" s="23">
        <f t="shared" si="35"/>
        <v>26</v>
      </c>
      <c r="S173" s="23" t="str">
        <f t="shared" si="36"/>
        <v>直接取引先マスタメンテナンス&lt;照会･削除(その他)】(項目一覧)</v>
      </c>
      <c r="T173" s="23" t="str">
        <f t="shared" si="37"/>
        <v>直接取引先マスタメンテナンス&lt;照会･削除(その他)&gt;(項目一覧)</v>
      </c>
      <c r="U173" s="23"/>
      <c r="Z173" s="23" t="s">
        <v>1364</v>
      </c>
      <c r="AA173" s="23">
        <f t="shared" si="38"/>
        <v>-1</v>
      </c>
    </row>
    <row r="174" spans="1:27" x14ac:dyDescent="0.55000000000000004">
      <c r="A174" s="23" t="s">
        <v>1468</v>
      </c>
      <c r="B174" s="23">
        <f t="shared" si="26"/>
        <v>13</v>
      </c>
      <c r="C174" s="23">
        <f t="shared" si="27"/>
        <v>11</v>
      </c>
      <c r="D174" s="23" t="str">
        <f t="shared" si="28"/>
        <v>営業担当者一括変更入力</v>
      </c>
      <c r="E174" s="23" t="str">
        <f t="shared" si="29"/>
        <v>【 営業担当者一括変更入力 】画面</v>
      </c>
      <c r="G174" s="23" t="s">
        <v>1466</v>
      </c>
      <c r="H174" s="23">
        <f t="shared" si="30"/>
        <v>-1</v>
      </c>
      <c r="I174" s="23">
        <f t="shared" si="31"/>
        <v>-1</v>
      </c>
      <c r="J174" s="23" t="str">
        <f t="shared" si="32"/>
        <v>営業担当者一括変更入力</v>
      </c>
      <c r="K174" s="23" t="str">
        <f t="shared" si="33"/>
        <v>営業担当者一括変更入力</v>
      </c>
      <c r="L174" s="23"/>
      <c r="P174" s="23" t="s">
        <v>1472</v>
      </c>
      <c r="Q174" s="23">
        <f t="shared" si="34"/>
        <v>-1</v>
      </c>
      <c r="R174" s="23">
        <f t="shared" si="35"/>
        <v>-1</v>
      </c>
      <c r="S174" s="23" t="str">
        <f t="shared" si="36"/>
        <v>営業担当者一括変更入力(項目一覧)</v>
      </c>
      <c r="T174" s="23" t="str">
        <f t="shared" si="37"/>
        <v>営業担当者一括変更入力(項目一覧)</v>
      </c>
      <c r="U174" s="23"/>
      <c r="Z174" s="23" t="s">
        <v>1467</v>
      </c>
      <c r="AA174" s="23">
        <f t="shared" si="38"/>
        <v>-1</v>
      </c>
    </row>
    <row r="175" spans="1:27" x14ac:dyDescent="0.55000000000000004">
      <c r="A175" s="23" t="s">
        <v>1476</v>
      </c>
      <c r="B175" s="23">
        <f t="shared" si="26"/>
        <v>15</v>
      </c>
      <c r="C175" s="23">
        <f t="shared" si="27"/>
        <v>13</v>
      </c>
      <c r="D175" s="23" t="str">
        <f t="shared" si="28"/>
        <v>商品マスタメンテナンス一覧</v>
      </c>
      <c r="E175" s="23" t="str">
        <f t="shared" si="29"/>
        <v>【 商品マスタメンテナンス一覧 】画面</v>
      </c>
      <c r="G175" s="23" t="s">
        <v>2304</v>
      </c>
      <c r="H175" s="23">
        <f t="shared" si="30"/>
        <v>12</v>
      </c>
      <c r="I175" s="23">
        <f t="shared" si="31"/>
        <v>15</v>
      </c>
      <c r="J175" s="23" t="str">
        <f t="shared" si="32"/>
        <v>商品マスタメンテナンス&lt;一覧】</v>
      </c>
      <c r="K175" s="23" t="str">
        <f t="shared" si="33"/>
        <v>商品マスタメンテナンス&lt;一覧&gt;</v>
      </c>
      <c r="L175" s="23"/>
      <c r="P175" s="23" t="s">
        <v>2305</v>
      </c>
      <c r="Q175" s="23">
        <f t="shared" si="34"/>
        <v>12</v>
      </c>
      <c r="R175" s="23">
        <f t="shared" si="35"/>
        <v>15</v>
      </c>
      <c r="S175" s="23" t="str">
        <f t="shared" si="36"/>
        <v>商品マスタメンテナンス&lt;一覧】(項目一覧)</v>
      </c>
      <c r="T175" s="23" t="str">
        <f t="shared" si="37"/>
        <v>商品マスタメンテナンス&lt;一覧&gt;(項目一覧)</v>
      </c>
      <c r="U175" s="23"/>
      <c r="Z175" s="23" t="s">
        <v>1475</v>
      </c>
      <c r="AA175" s="23">
        <f t="shared" si="38"/>
        <v>-1</v>
      </c>
    </row>
    <row r="176" spans="1:27" x14ac:dyDescent="0.55000000000000004">
      <c r="A176" s="23" t="s">
        <v>1484</v>
      </c>
      <c r="B176" s="23">
        <f t="shared" si="26"/>
        <v>18</v>
      </c>
      <c r="C176" s="23">
        <f t="shared" si="27"/>
        <v>16</v>
      </c>
      <c r="D176" s="23" t="str">
        <f t="shared" si="28"/>
        <v>商品マスタメンテナンス登録･修正</v>
      </c>
      <c r="E176" s="23" t="str">
        <f t="shared" si="29"/>
        <v>【 商品マスタメンテナンス登録･修正 】画面</v>
      </c>
      <c r="G176" s="23" t="s">
        <v>2306</v>
      </c>
      <c r="H176" s="23">
        <f t="shared" si="30"/>
        <v>12</v>
      </c>
      <c r="I176" s="23">
        <f t="shared" si="31"/>
        <v>18</v>
      </c>
      <c r="J176" s="23" t="str">
        <f t="shared" si="32"/>
        <v>商品マスタメンテナンス&lt;登録･修正】</v>
      </c>
      <c r="K176" s="23" t="str">
        <f t="shared" si="33"/>
        <v>商品マスタメンテナンス&lt;登録･修正&gt;</v>
      </c>
      <c r="L176" s="23"/>
      <c r="P176" s="23" t="s">
        <v>2307</v>
      </c>
      <c r="Q176" s="23">
        <f t="shared" si="34"/>
        <v>12</v>
      </c>
      <c r="R176" s="23">
        <f t="shared" si="35"/>
        <v>18</v>
      </c>
      <c r="S176" s="23" t="str">
        <f t="shared" si="36"/>
        <v>商品マスタメンテナンス&lt;登録･修正】(項目一覧)</v>
      </c>
      <c r="T176" s="23" t="str">
        <f t="shared" si="37"/>
        <v>商品マスタメンテナンス&lt;登録･修正&gt;(項目一覧)</v>
      </c>
      <c r="U176" s="23"/>
      <c r="Z176" s="23" t="s">
        <v>1475</v>
      </c>
      <c r="AA176" s="23">
        <f t="shared" si="38"/>
        <v>-1</v>
      </c>
    </row>
    <row r="177" spans="1:27" x14ac:dyDescent="0.55000000000000004">
      <c r="A177" s="23" t="s">
        <v>1492</v>
      </c>
      <c r="B177" s="23">
        <f t="shared" si="26"/>
        <v>18</v>
      </c>
      <c r="C177" s="23">
        <f t="shared" si="27"/>
        <v>16</v>
      </c>
      <c r="D177" s="23" t="str">
        <f t="shared" si="28"/>
        <v>商品マスタメンテナンス照会･削除</v>
      </c>
      <c r="E177" s="23" t="str">
        <f t="shared" si="29"/>
        <v>【 商品マスタメンテナンス照会･削除 】画面</v>
      </c>
      <c r="G177" s="23" t="s">
        <v>2308</v>
      </c>
      <c r="H177" s="23">
        <f t="shared" si="30"/>
        <v>12</v>
      </c>
      <c r="I177" s="23">
        <f t="shared" si="31"/>
        <v>18</v>
      </c>
      <c r="J177" s="23" t="str">
        <f t="shared" si="32"/>
        <v>商品マスタメンテナンス&lt;照会･削除】</v>
      </c>
      <c r="K177" s="23" t="str">
        <f t="shared" si="33"/>
        <v>商品マスタメンテナンス&lt;照会･削除&gt;</v>
      </c>
      <c r="L177" s="23"/>
      <c r="P177" s="23" t="s">
        <v>2309</v>
      </c>
      <c r="Q177" s="23">
        <f t="shared" si="34"/>
        <v>12</v>
      </c>
      <c r="R177" s="23">
        <f t="shared" si="35"/>
        <v>18</v>
      </c>
      <c r="S177" s="23" t="str">
        <f t="shared" si="36"/>
        <v>商品マスタメンテナンス&lt;照会･削除】(項目一覧)</v>
      </c>
      <c r="T177" s="23" t="str">
        <f t="shared" si="37"/>
        <v>商品マスタメンテナンス&lt;照会･削除&gt;(項目一覧)</v>
      </c>
      <c r="U177" s="23"/>
      <c r="Z177" s="23" t="s">
        <v>1475</v>
      </c>
      <c r="AA177" s="23">
        <f t="shared" si="38"/>
        <v>-1</v>
      </c>
    </row>
    <row r="178" spans="1:27" x14ac:dyDescent="0.55000000000000004">
      <c r="A178" s="23" t="s">
        <v>1501</v>
      </c>
      <c r="B178" s="23">
        <f t="shared" si="26"/>
        <v>17</v>
      </c>
      <c r="C178" s="23">
        <f t="shared" si="27"/>
        <v>15</v>
      </c>
      <c r="D178" s="23" t="str">
        <f t="shared" si="28"/>
        <v>製品品目マスタメンテナンス一覧</v>
      </c>
      <c r="E178" s="23" t="str">
        <f t="shared" si="29"/>
        <v>【 製品品目マスタメンテナンス一覧 】画面</v>
      </c>
      <c r="G178" s="23" t="s">
        <v>2310</v>
      </c>
      <c r="H178" s="23">
        <f t="shared" si="30"/>
        <v>14</v>
      </c>
      <c r="I178" s="23">
        <f t="shared" si="31"/>
        <v>17</v>
      </c>
      <c r="J178" s="23" t="str">
        <f t="shared" si="32"/>
        <v>製品品目マスタメンテナンス&lt;一覧】</v>
      </c>
      <c r="K178" s="23" t="str">
        <f t="shared" si="33"/>
        <v>製品品目マスタメンテナンス&lt;一覧&gt;</v>
      </c>
      <c r="L178" s="23"/>
      <c r="P178" s="23" t="s">
        <v>2311</v>
      </c>
      <c r="Q178" s="23">
        <f t="shared" si="34"/>
        <v>14</v>
      </c>
      <c r="R178" s="23">
        <f t="shared" si="35"/>
        <v>17</v>
      </c>
      <c r="S178" s="23" t="str">
        <f t="shared" si="36"/>
        <v>製品品目マスタメンテナンス&lt;一覧】(項目一覧)</v>
      </c>
      <c r="T178" s="23" t="str">
        <f t="shared" si="37"/>
        <v>製品品目マスタメンテナンス&lt;一覧&gt;(項目一覧)</v>
      </c>
      <c r="U178" s="23"/>
      <c r="Z178" s="23" t="s">
        <v>1500</v>
      </c>
      <c r="AA178" s="23">
        <f t="shared" si="38"/>
        <v>-1</v>
      </c>
    </row>
    <row r="179" spans="1:27" x14ac:dyDescent="0.55000000000000004">
      <c r="A179" s="23" t="s">
        <v>1509</v>
      </c>
      <c r="B179" s="23">
        <f t="shared" si="26"/>
        <v>20</v>
      </c>
      <c r="C179" s="23">
        <f t="shared" si="27"/>
        <v>18</v>
      </c>
      <c r="D179" s="23" t="str">
        <f t="shared" si="28"/>
        <v>製品品目マスタメンテナンス登録･修正</v>
      </c>
      <c r="E179" s="23" t="str">
        <f t="shared" si="29"/>
        <v>【 製品品目マスタメンテナンス登録･修正 】画面</v>
      </c>
      <c r="G179" s="23" t="s">
        <v>2312</v>
      </c>
      <c r="H179" s="23">
        <f t="shared" si="30"/>
        <v>14</v>
      </c>
      <c r="I179" s="23">
        <f t="shared" si="31"/>
        <v>20</v>
      </c>
      <c r="J179" s="23" t="str">
        <f t="shared" si="32"/>
        <v>製品品目マスタメンテナンス&lt;登録･修正】</v>
      </c>
      <c r="K179" s="23" t="str">
        <f t="shared" si="33"/>
        <v>製品品目マスタメンテナンス&lt;登録･修正&gt;</v>
      </c>
      <c r="L179" s="23"/>
      <c r="P179" s="23" t="s">
        <v>2313</v>
      </c>
      <c r="Q179" s="23">
        <f t="shared" si="34"/>
        <v>14</v>
      </c>
      <c r="R179" s="23">
        <f t="shared" si="35"/>
        <v>20</v>
      </c>
      <c r="S179" s="23" t="str">
        <f t="shared" si="36"/>
        <v>製品品目マスタメンテナンス&lt;登録･修正】(項目一覧)</v>
      </c>
      <c r="T179" s="23" t="str">
        <f t="shared" si="37"/>
        <v>製品品目マスタメンテナンス&lt;登録･修正&gt;(項目一覧)</v>
      </c>
      <c r="U179" s="23"/>
      <c r="Z179" s="23" t="s">
        <v>1500</v>
      </c>
      <c r="AA179" s="23">
        <f t="shared" si="38"/>
        <v>-1</v>
      </c>
    </row>
    <row r="180" spans="1:27" x14ac:dyDescent="0.55000000000000004">
      <c r="A180" s="23" t="s">
        <v>1517</v>
      </c>
      <c r="B180" s="23">
        <f t="shared" si="26"/>
        <v>20</v>
      </c>
      <c r="C180" s="23">
        <f t="shared" si="27"/>
        <v>18</v>
      </c>
      <c r="D180" s="23" t="str">
        <f t="shared" si="28"/>
        <v>製品品目マスタメンテナンス照会･削除</v>
      </c>
      <c r="E180" s="23" t="str">
        <f t="shared" si="29"/>
        <v>【 製品品目マスタメンテナンス照会･削除 】画面</v>
      </c>
      <c r="G180" s="23" t="s">
        <v>2314</v>
      </c>
      <c r="H180" s="23">
        <f t="shared" si="30"/>
        <v>14</v>
      </c>
      <c r="I180" s="23">
        <f t="shared" si="31"/>
        <v>20</v>
      </c>
      <c r="J180" s="23" t="str">
        <f t="shared" si="32"/>
        <v>製品品目マスタメンテナンス&lt;照会･削除】</v>
      </c>
      <c r="K180" s="23" t="str">
        <f t="shared" si="33"/>
        <v>製品品目マスタメンテナンス&lt;照会･削除&gt;</v>
      </c>
      <c r="L180" s="23"/>
      <c r="P180" s="23" t="s">
        <v>2315</v>
      </c>
      <c r="Q180" s="23">
        <f t="shared" si="34"/>
        <v>14</v>
      </c>
      <c r="R180" s="23">
        <f t="shared" si="35"/>
        <v>20</v>
      </c>
      <c r="S180" s="23" t="str">
        <f t="shared" si="36"/>
        <v>製品品目マスタメンテナンス&lt;照会･削除】(項目一覧)</v>
      </c>
      <c r="T180" s="23" t="str">
        <f t="shared" si="37"/>
        <v>製品品目マスタメンテナンス&lt;照会･削除&gt;(項目一覧)</v>
      </c>
      <c r="U180" s="23"/>
      <c r="Z180" s="23" t="s">
        <v>1500</v>
      </c>
      <c r="AA180" s="23">
        <f t="shared" si="38"/>
        <v>-1</v>
      </c>
    </row>
    <row r="181" spans="1:27" x14ac:dyDescent="0.55000000000000004">
      <c r="A181" s="23" t="s">
        <v>1526</v>
      </c>
      <c r="B181" s="23">
        <f t="shared" si="26"/>
        <v>15</v>
      </c>
      <c r="C181" s="23">
        <f t="shared" si="27"/>
        <v>13</v>
      </c>
      <c r="D181" s="23" t="str">
        <f t="shared" si="28"/>
        <v>車番マスタメンテナンス一覧</v>
      </c>
      <c r="E181" s="23" t="str">
        <f t="shared" si="29"/>
        <v>【 車番マスタメンテナンス一覧 】画面</v>
      </c>
      <c r="G181" s="23" t="s">
        <v>2316</v>
      </c>
      <c r="H181" s="23">
        <f t="shared" si="30"/>
        <v>12</v>
      </c>
      <c r="I181" s="23">
        <f t="shared" si="31"/>
        <v>15</v>
      </c>
      <c r="J181" s="23" t="str">
        <f t="shared" si="32"/>
        <v>車番マスタメンテナンス&lt;一覧】</v>
      </c>
      <c r="K181" s="23" t="str">
        <f t="shared" si="33"/>
        <v>車番マスタメンテナンス&lt;一覧&gt;</v>
      </c>
      <c r="L181" s="23"/>
      <c r="P181" s="23" t="s">
        <v>2317</v>
      </c>
      <c r="Q181" s="23">
        <f t="shared" si="34"/>
        <v>12</v>
      </c>
      <c r="R181" s="23">
        <f t="shared" si="35"/>
        <v>15</v>
      </c>
      <c r="S181" s="23" t="str">
        <f t="shared" si="36"/>
        <v>車番マスタメンテナンス&lt;一覧】(項目一覧)</v>
      </c>
      <c r="T181" s="23" t="str">
        <f t="shared" si="37"/>
        <v>車番マスタメンテナンス&lt;一覧&gt;(項目一覧)</v>
      </c>
      <c r="U181" s="23"/>
      <c r="Z181" s="23" t="s">
        <v>1525</v>
      </c>
      <c r="AA181" s="23">
        <f t="shared" si="38"/>
        <v>-1</v>
      </c>
    </row>
    <row r="182" spans="1:27" x14ac:dyDescent="0.55000000000000004">
      <c r="A182" s="23" t="s">
        <v>1533</v>
      </c>
      <c r="B182" s="23">
        <f t="shared" si="26"/>
        <v>18</v>
      </c>
      <c r="C182" s="23">
        <f t="shared" si="27"/>
        <v>16</v>
      </c>
      <c r="D182" s="23" t="str">
        <f t="shared" si="28"/>
        <v>車番マスタメンテナンス登録･修正</v>
      </c>
      <c r="E182" s="23" t="str">
        <f t="shared" si="29"/>
        <v>【 車番マスタメンテナンス登録･修正 】画面</v>
      </c>
      <c r="G182" s="23" t="s">
        <v>2318</v>
      </c>
      <c r="H182" s="23">
        <f t="shared" si="30"/>
        <v>12</v>
      </c>
      <c r="I182" s="23">
        <f t="shared" si="31"/>
        <v>18</v>
      </c>
      <c r="J182" s="23" t="str">
        <f t="shared" si="32"/>
        <v>車番マスタメンテナンス&lt;登録･修正】</v>
      </c>
      <c r="K182" s="23" t="str">
        <f t="shared" si="33"/>
        <v>車番マスタメンテナンス&lt;登録･修正&gt;</v>
      </c>
      <c r="L182" s="23"/>
      <c r="P182" s="23" t="s">
        <v>2319</v>
      </c>
      <c r="Q182" s="23">
        <f t="shared" si="34"/>
        <v>12</v>
      </c>
      <c r="R182" s="23">
        <f t="shared" si="35"/>
        <v>18</v>
      </c>
      <c r="S182" s="23" t="str">
        <f t="shared" si="36"/>
        <v>車番マスタメンテナンス&lt;登録･修正】(項目一覧)</v>
      </c>
      <c r="T182" s="23" t="str">
        <f t="shared" si="37"/>
        <v>車番マスタメンテナンス&lt;登録･修正&gt;(項目一覧)</v>
      </c>
      <c r="U182" s="23"/>
      <c r="Z182" s="23" t="s">
        <v>1525</v>
      </c>
      <c r="AA182" s="23">
        <f t="shared" si="38"/>
        <v>-1</v>
      </c>
    </row>
    <row r="183" spans="1:27" x14ac:dyDescent="0.55000000000000004">
      <c r="A183" s="23" t="s">
        <v>1541</v>
      </c>
      <c r="B183" s="23">
        <f t="shared" si="26"/>
        <v>18</v>
      </c>
      <c r="C183" s="23">
        <f t="shared" si="27"/>
        <v>16</v>
      </c>
      <c r="D183" s="23" t="str">
        <f t="shared" si="28"/>
        <v>車番マスタメンテナンス照会･削除</v>
      </c>
      <c r="E183" s="23" t="str">
        <f t="shared" si="29"/>
        <v>【 車番マスタメンテナンス照会･削除 】画面</v>
      </c>
      <c r="G183" s="23" t="s">
        <v>2320</v>
      </c>
      <c r="H183" s="23">
        <f t="shared" si="30"/>
        <v>12</v>
      </c>
      <c r="I183" s="23">
        <f t="shared" si="31"/>
        <v>18</v>
      </c>
      <c r="J183" s="23" t="str">
        <f t="shared" si="32"/>
        <v>車番マスタメンテナンス&lt;照会･削除】</v>
      </c>
      <c r="K183" s="23" t="str">
        <f t="shared" si="33"/>
        <v>車番マスタメンテナンス&lt;照会･削除&gt;</v>
      </c>
      <c r="L183" s="23"/>
      <c r="P183" s="23" t="s">
        <v>2321</v>
      </c>
      <c r="Q183" s="23">
        <f t="shared" si="34"/>
        <v>12</v>
      </c>
      <c r="R183" s="23">
        <f t="shared" si="35"/>
        <v>18</v>
      </c>
      <c r="S183" s="23" t="str">
        <f t="shared" si="36"/>
        <v>車番マスタメンテナンス&lt;照会･削除】(項目一覧)</v>
      </c>
      <c r="T183" s="23" t="str">
        <f t="shared" si="37"/>
        <v>車番マスタメンテナンス&lt;照会･削除&gt;(項目一覧)</v>
      </c>
      <c r="U183" s="23"/>
      <c r="Z183" s="23" t="s">
        <v>1525</v>
      </c>
      <c r="AA183" s="23">
        <f t="shared" si="38"/>
        <v>-1</v>
      </c>
    </row>
    <row r="184" spans="1:27" x14ac:dyDescent="0.55000000000000004">
      <c r="A184" s="23" t="s">
        <v>1550</v>
      </c>
      <c r="B184" s="23">
        <f t="shared" si="26"/>
        <v>15</v>
      </c>
      <c r="C184" s="23">
        <f t="shared" si="27"/>
        <v>13</v>
      </c>
      <c r="D184" s="23" t="str">
        <f t="shared" si="28"/>
        <v>場所マスタメンテナンス一覧</v>
      </c>
      <c r="E184" s="23" t="str">
        <f t="shared" si="29"/>
        <v>【 場所マスタメンテナンス一覧 】画面</v>
      </c>
      <c r="G184" s="23" t="s">
        <v>2322</v>
      </c>
      <c r="H184" s="23">
        <f t="shared" si="30"/>
        <v>12</v>
      </c>
      <c r="I184" s="23">
        <f t="shared" si="31"/>
        <v>15</v>
      </c>
      <c r="J184" s="23" t="str">
        <f t="shared" si="32"/>
        <v>場所マスタメンテナンス&lt;一覧】</v>
      </c>
      <c r="K184" s="23" t="str">
        <f t="shared" si="33"/>
        <v>場所マスタメンテナンス&lt;一覧&gt;</v>
      </c>
      <c r="L184" s="23"/>
      <c r="P184" s="23" t="s">
        <v>2323</v>
      </c>
      <c r="Q184" s="23">
        <f t="shared" si="34"/>
        <v>12</v>
      </c>
      <c r="R184" s="23">
        <f t="shared" si="35"/>
        <v>15</v>
      </c>
      <c r="S184" s="23" t="str">
        <f t="shared" si="36"/>
        <v>場所マスタメンテナンス&lt;一覧】(項目一覧)</v>
      </c>
      <c r="T184" s="23" t="str">
        <f t="shared" si="37"/>
        <v>場所マスタメンテナンス&lt;一覧&gt;(項目一覧)</v>
      </c>
      <c r="U184" s="23"/>
      <c r="Z184" s="23" t="s">
        <v>1549</v>
      </c>
      <c r="AA184" s="23">
        <f t="shared" si="38"/>
        <v>-1</v>
      </c>
    </row>
    <row r="185" spans="1:27" x14ac:dyDescent="0.55000000000000004">
      <c r="A185" s="23" t="s">
        <v>1557</v>
      </c>
      <c r="B185" s="23">
        <f t="shared" si="26"/>
        <v>18</v>
      </c>
      <c r="C185" s="23">
        <f t="shared" si="27"/>
        <v>16</v>
      </c>
      <c r="D185" s="23" t="str">
        <f t="shared" si="28"/>
        <v>場所マスタメンテナンス登録･修正</v>
      </c>
      <c r="E185" s="23" t="str">
        <f t="shared" si="29"/>
        <v>【 場所マスタメンテナンス登録･修正 】画面</v>
      </c>
      <c r="G185" s="23" t="s">
        <v>2324</v>
      </c>
      <c r="H185" s="23">
        <f t="shared" si="30"/>
        <v>12</v>
      </c>
      <c r="I185" s="23">
        <f t="shared" si="31"/>
        <v>18</v>
      </c>
      <c r="J185" s="23" t="str">
        <f t="shared" si="32"/>
        <v>場所マスタメンテナンス&lt;登録･修正】</v>
      </c>
      <c r="K185" s="23" t="str">
        <f t="shared" si="33"/>
        <v>場所マスタメンテナンス&lt;登録･修正&gt;</v>
      </c>
      <c r="L185" s="23"/>
      <c r="P185" s="23" t="s">
        <v>2325</v>
      </c>
      <c r="Q185" s="23">
        <f t="shared" si="34"/>
        <v>12</v>
      </c>
      <c r="R185" s="23">
        <f t="shared" si="35"/>
        <v>18</v>
      </c>
      <c r="S185" s="23" t="str">
        <f t="shared" si="36"/>
        <v>場所マスタメンテナンス&lt;登録･修正】(項目一覧)</v>
      </c>
      <c r="T185" s="23" t="str">
        <f t="shared" si="37"/>
        <v>場所マスタメンテナンス&lt;登録･修正&gt;(項目一覧)</v>
      </c>
      <c r="U185" s="23"/>
      <c r="Z185" s="23" t="s">
        <v>1549</v>
      </c>
      <c r="AA185" s="23">
        <f t="shared" si="38"/>
        <v>-1</v>
      </c>
    </row>
    <row r="186" spans="1:27" x14ac:dyDescent="0.55000000000000004">
      <c r="A186" s="23" t="s">
        <v>1565</v>
      </c>
      <c r="B186" s="23">
        <f t="shared" si="26"/>
        <v>18</v>
      </c>
      <c r="C186" s="23">
        <f t="shared" si="27"/>
        <v>16</v>
      </c>
      <c r="D186" s="23" t="str">
        <f t="shared" si="28"/>
        <v>場所マスタメンテナンス照会･削除</v>
      </c>
      <c r="E186" s="23" t="str">
        <f t="shared" si="29"/>
        <v>【 場所マスタメンテナンス照会･削除 】画面</v>
      </c>
      <c r="G186" s="23" t="s">
        <v>2326</v>
      </c>
      <c r="H186" s="23">
        <f t="shared" si="30"/>
        <v>12</v>
      </c>
      <c r="I186" s="23">
        <f t="shared" si="31"/>
        <v>18</v>
      </c>
      <c r="J186" s="23" t="str">
        <f t="shared" si="32"/>
        <v>場所マスタメンテナンス&lt;照会･削除】</v>
      </c>
      <c r="K186" s="23" t="str">
        <f t="shared" si="33"/>
        <v>場所マスタメンテナンス&lt;照会･削除&gt;</v>
      </c>
      <c r="L186" s="23"/>
      <c r="P186" s="23" t="s">
        <v>2327</v>
      </c>
      <c r="Q186" s="23">
        <f t="shared" si="34"/>
        <v>12</v>
      </c>
      <c r="R186" s="23">
        <f t="shared" si="35"/>
        <v>18</v>
      </c>
      <c r="S186" s="23" t="str">
        <f t="shared" si="36"/>
        <v>場所マスタメンテナンス&lt;照会･削除】(項目一覧)</v>
      </c>
      <c r="T186" s="23" t="str">
        <f t="shared" si="37"/>
        <v>場所マスタメンテナンス&lt;照会･削除&gt;(項目一覧)</v>
      </c>
      <c r="U186" s="23"/>
      <c r="Z186" s="23" t="s">
        <v>1549</v>
      </c>
      <c r="AA186" s="23">
        <f t="shared" si="38"/>
        <v>-1</v>
      </c>
    </row>
    <row r="187" spans="1:27" x14ac:dyDescent="0.55000000000000004">
      <c r="A187" s="23" t="s">
        <v>1574</v>
      </c>
      <c r="B187" s="23">
        <f t="shared" si="26"/>
        <v>19</v>
      </c>
      <c r="C187" s="23">
        <f t="shared" si="27"/>
        <v>17</v>
      </c>
      <c r="D187" s="23" t="str">
        <f t="shared" si="28"/>
        <v>工場環境設定マスタメンテナンス一覧</v>
      </c>
      <c r="E187" s="23" t="str">
        <f t="shared" si="29"/>
        <v>【 工場環境設定マスタメンテナンス一覧 】画面</v>
      </c>
      <c r="G187" s="23" t="s">
        <v>2328</v>
      </c>
      <c r="H187" s="23">
        <f t="shared" si="30"/>
        <v>16</v>
      </c>
      <c r="I187" s="23">
        <f t="shared" si="31"/>
        <v>19</v>
      </c>
      <c r="J187" s="23" t="str">
        <f t="shared" si="32"/>
        <v>工場環境設定マスタメンテナンス&lt;一覧】</v>
      </c>
      <c r="K187" s="23" t="str">
        <f t="shared" si="33"/>
        <v>工場環境設定マスタメンテナンス&lt;一覧&gt;</v>
      </c>
      <c r="L187" s="23"/>
      <c r="P187" s="23" t="s">
        <v>2329</v>
      </c>
      <c r="Q187" s="23">
        <f t="shared" si="34"/>
        <v>16</v>
      </c>
      <c r="R187" s="23">
        <f t="shared" si="35"/>
        <v>19</v>
      </c>
      <c r="S187" s="23" t="str">
        <f t="shared" si="36"/>
        <v>工場環境設定マスタメンテナンス&lt;一覧】(項目一覧)</v>
      </c>
      <c r="T187" s="23" t="str">
        <f t="shared" si="37"/>
        <v>工場環境設定マスタメンテナンス&lt;一覧&gt;(項目一覧)</v>
      </c>
      <c r="U187" s="23"/>
      <c r="Z187" s="23" t="s">
        <v>1573</v>
      </c>
      <c r="AA187" s="23">
        <f t="shared" si="38"/>
        <v>-1</v>
      </c>
    </row>
    <row r="188" spans="1:27" x14ac:dyDescent="0.55000000000000004">
      <c r="A188" s="23" t="s">
        <v>1585</v>
      </c>
      <c r="B188" s="23">
        <f t="shared" si="26"/>
        <v>22</v>
      </c>
      <c r="C188" s="23">
        <f t="shared" si="27"/>
        <v>20</v>
      </c>
      <c r="D188" s="23" t="str">
        <f t="shared" si="28"/>
        <v>工場環境設定マスタメンテナンス登録･修正</v>
      </c>
      <c r="E188" s="23" t="str">
        <f t="shared" si="29"/>
        <v>【 工場環境設定マスタメンテナンス登録･修正 】画面</v>
      </c>
      <c r="G188" s="23" t="s">
        <v>2330</v>
      </c>
      <c r="H188" s="23">
        <f t="shared" si="30"/>
        <v>16</v>
      </c>
      <c r="I188" s="23">
        <f t="shared" si="31"/>
        <v>22</v>
      </c>
      <c r="J188" s="23" t="str">
        <f t="shared" si="32"/>
        <v>工場環境設定マスタメンテナンス&lt;登録･修正】</v>
      </c>
      <c r="K188" s="23" t="str">
        <f t="shared" si="33"/>
        <v>工場環境設定マスタメンテナンス&lt;登録･修正&gt;</v>
      </c>
      <c r="L188" s="23"/>
      <c r="P188" s="23" t="s">
        <v>2331</v>
      </c>
      <c r="Q188" s="23">
        <f t="shared" si="34"/>
        <v>16</v>
      </c>
      <c r="R188" s="23">
        <f t="shared" si="35"/>
        <v>22</v>
      </c>
      <c r="S188" s="23" t="str">
        <f t="shared" si="36"/>
        <v>工場環境設定マスタメンテナンス&lt;登録･修正】(項目一覧)</v>
      </c>
      <c r="T188" s="23" t="str">
        <f t="shared" si="37"/>
        <v>工場環境設定マスタメンテナンス&lt;登録･修正&gt;(項目一覧)</v>
      </c>
      <c r="U188" s="23"/>
      <c r="Z188" s="23" t="s">
        <v>1573</v>
      </c>
      <c r="AA188" s="23">
        <f t="shared" si="38"/>
        <v>-1</v>
      </c>
    </row>
    <row r="189" spans="1:27" x14ac:dyDescent="0.55000000000000004">
      <c r="A189" s="23" t="s">
        <v>1605</v>
      </c>
      <c r="B189" s="23">
        <f t="shared" si="26"/>
        <v>22</v>
      </c>
      <c r="C189" s="23">
        <f t="shared" si="27"/>
        <v>20</v>
      </c>
      <c r="D189" s="23" t="str">
        <f t="shared" si="28"/>
        <v>工場環境設定マスタメンテナンス照会･削除</v>
      </c>
      <c r="E189" s="23" t="str">
        <f t="shared" si="29"/>
        <v>【 工場環境設定マスタメンテナンス照会･削除 】画面</v>
      </c>
      <c r="G189" s="23" t="s">
        <v>2332</v>
      </c>
      <c r="H189" s="23">
        <f t="shared" si="30"/>
        <v>16</v>
      </c>
      <c r="I189" s="23">
        <f t="shared" si="31"/>
        <v>22</v>
      </c>
      <c r="J189" s="23" t="str">
        <f t="shared" si="32"/>
        <v>工場環境設定マスタメンテナンス&lt;照会･削除】</v>
      </c>
      <c r="K189" s="23" t="str">
        <f t="shared" si="33"/>
        <v>工場環境設定マスタメンテナンス&lt;照会･削除&gt;</v>
      </c>
      <c r="L189" s="23"/>
      <c r="P189" s="23" t="s">
        <v>2333</v>
      </c>
      <c r="Q189" s="23">
        <f t="shared" si="34"/>
        <v>16</v>
      </c>
      <c r="R189" s="23">
        <f t="shared" si="35"/>
        <v>22</v>
      </c>
      <c r="S189" s="23" t="str">
        <f t="shared" si="36"/>
        <v>工場環境設定マスタメンテナンス&lt;照会･削除】(項目一覧)</v>
      </c>
      <c r="T189" s="23" t="str">
        <f t="shared" si="37"/>
        <v>工場環境設定マスタメンテナンス&lt;照会･削除&gt;(項目一覧)</v>
      </c>
      <c r="U189" s="23"/>
      <c r="Z189" s="23" t="s">
        <v>1573</v>
      </c>
      <c r="AA189" s="23">
        <f t="shared" si="38"/>
        <v>-1</v>
      </c>
    </row>
    <row r="190" spans="1:27" x14ac:dyDescent="0.55000000000000004">
      <c r="A190" s="23" t="s">
        <v>1620</v>
      </c>
      <c r="B190" s="23">
        <f t="shared" si="26"/>
        <v>17</v>
      </c>
      <c r="C190" s="23">
        <f t="shared" si="27"/>
        <v>15</v>
      </c>
      <c r="D190" s="23" t="str">
        <f t="shared" si="28"/>
        <v>工場摘要マスタメンテナンス一覧</v>
      </c>
      <c r="E190" s="23" t="str">
        <f t="shared" si="29"/>
        <v>【 工場摘要マスタメンテナンス一覧 】画面</v>
      </c>
      <c r="G190" s="23" t="s">
        <v>2334</v>
      </c>
      <c r="H190" s="23">
        <f t="shared" si="30"/>
        <v>14</v>
      </c>
      <c r="I190" s="23">
        <f t="shared" si="31"/>
        <v>17</v>
      </c>
      <c r="J190" s="23" t="str">
        <f t="shared" si="32"/>
        <v>工場摘要マスタメンテナンス&lt;一覧】</v>
      </c>
      <c r="K190" s="23" t="str">
        <f t="shared" si="33"/>
        <v>工場摘要マスタメンテナンス&lt;一覧&gt;</v>
      </c>
      <c r="L190" s="23"/>
      <c r="P190" s="23" t="s">
        <v>2335</v>
      </c>
      <c r="Q190" s="23">
        <f t="shared" si="34"/>
        <v>14</v>
      </c>
      <c r="R190" s="23">
        <f t="shared" si="35"/>
        <v>17</v>
      </c>
      <c r="S190" s="23" t="str">
        <f t="shared" si="36"/>
        <v>工場摘要マスタメンテナンス&lt;一覧】(項目一覧)</v>
      </c>
      <c r="T190" s="23" t="str">
        <f t="shared" si="37"/>
        <v>工場摘要マスタメンテナンス&lt;一覧&gt;(項目一覧)</v>
      </c>
      <c r="U190" s="23"/>
      <c r="Z190" s="23" t="s">
        <v>1619</v>
      </c>
      <c r="AA190" s="23">
        <f t="shared" si="38"/>
        <v>-1</v>
      </c>
    </row>
    <row r="191" spans="1:27" x14ac:dyDescent="0.55000000000000004">
      <c r="A191" s="23" t="s">
        <v>1627</v>
      </c>
      <c r="B191" s="23">
        <f t="shared" si="26"/>
        <v>20</v>
      </c>
      <c r="C191" s="23">
        <f t="shared" si="27"/>
        <v>18</v>
      </c>
      <c r="D191" s="23" t="str">
        <f t="shared" si="28"/>
        <v>工場摘要マスタメンテナンス登録･修正</v>
      </c>
      <c r="E191" s="23" t="str">
        <f t="shared" si="29"/>
        <v>【 工場摘要マスタメンテナンス登録･修正 】画面</v>
      </c>
      <c r="G191" s="23" t="s">
        <v>2336</v>
      </c>
      <c r="H191" s="23">
        <f t="shared" si="30"/>
        <v>14</v>
      </c>
      <c r="I191" s="23">
        <f t="shared" si="31"/>
        <v>20</v>
      </c>
      <c r="J191" s="23" t="str">
        <f t="shared" si="32"/>
        <v>工場摘要マスタメンテナンス&lt;登録･修正】</v>
      </c>
      <c r="K191" s="23" t="str">
        <f t="shared" si="33"/>
        <v>工場摘要マスタメンテナンス&lt;登録･修正&gt;</v>
      </c>
      <c r="L191" s="23"/>
      <c r="P191" s="23" t="s">
        <v>2337</v>
      </c>
      <c r="Q191" s="23">
        <f t="shared" si="34"/>
        <v>14</v>
      </c>
      <c r="R191" s="23">
        <f t="shared" si="35"/>
        <v>20</v>
      </c>
      <c r="S191" s="23" t="str">
        <f t="shared" si="36"/>
        <v>工場摘要マスタメンテナンス&lt;登録･修正】(項目一覧)</v>
      </c>
      <c r="T191" s="23" t="str">
        <f t="shared" si="37"/>
        <v>工場摘要マスタメンテナンス&lt;登録･修正&gt;(項目一覧)</v>
      </c>
      <c r="U191" s="23"/>
      <c r="Z191" s="23" t="s">
        <v>1619</v>
      </c>
      <c r="AA191" s="23">
        <f t="shared" si="38"/>
        <v>-1</v>
      </c>
    </row>
    <row r="192" spans="1:27" x14ac:dyDescent="0.55000000000000004">
      <c r="A192" s="23" t="s">
        <v>1635</v>
      </c>
      <c r="B192" s="23">
        <f t="shared" si="26"/>
        <v>17</v>
      </c>
      <c r="C192" s="23">
        <f t="shared" si="27"/>
        <v>15</v>
      </c>
      <c r="D192" s="23" t="str">
        <f t="shared" si="28"/>
        <v>工場摘要マスタメンテナンス照会</v>
      </c>
      <c r="E192" s="23" t="str">
        <f t="shared" si="29"/>
        <v>【 工場摘要マスタメンテナンス照会 】画面</v>
      </c>
      <c r="G192" s="23" t="s">
        <v>2338</v>
      </c>
      <c r="H192" s="23">
        <f t="shared" si="30"/>
        <v>14</v>
      </c>
      <c r="I192" s="23">
        <f t="shared" si="31"/>
        <v>17</v>
      </c>
      <c r="J192" s="23" t="str">
        <f t="shared" si="32"/>
        <v>工場摘要マスタメンテナンス&lt;照会】</v>
      </c>
      <c r="K192" s="23" t="str">
        <f t="shared" si="33"/>
        <v>工場摘要マスタメンテナンス&lt;照会&gt;</v>
      </c>
      <c r="L192" s="23"/>
      <c r="P192" s="23" t="s">
        <v>2339</v>
      </c>
      <c r="Q192" s="23">
        <f t="shared" si="34"/>
        <v>14</v>
      </c>
      <c r="R192" s="23">
        <f t="shared" si="35"/>
        <v>17</v>
      </c>
      <c r="S192" s="23" t="str">
        <f t="shared" si="36"/>
        <v>工場摘要マスタメンテナンス&lt;照会】(項目一覧)</v>
      </c>
      <c r="T192" s="23" t="str">
        <f t="shared" si="37"/>
        <v>工場摘要マスタメンテナンス&lt;照会&gt;(項目一覧)</v>
      </c>
      <c r="U192" s="23"/>
      <c r="Z192" s="23" t="s">
        <v>1619</v>
      </c>
      <c r="AA192" s="23">
        <f t="shared" si="38"/>
        <v>-1</v>
      </c>
    </row>
    <row r="193" spans="1:27" x14ac:dyDescent="0.55000000000000004">
      <c r="A193" s="23" t="s">
        <v>1643</v>
      </c>
      <c r="B193" s="23">
        <f t="shared" ref="B193:B256" si="39">LEN(A193)</f>
        <v>20</v>
      </c>
      <c r="C193" s="23">
        <f t="shared" ref="C193:C256" si="40">IF(B193 &gt; 0, B193 - 2, 0)</f>
        <v>18</v>
      </c>
      <c r="D193" s="23" t="str">
        <f t="shared" ref="D193:D256" si="41">IF(C193 &gt; 0, LEFT(A193, C193), "")</f>
        <v>工場摘要マスタチェックリスト出力一覧</v>
      </c>
      <c r="E193" s="23" t="str">
        <f t="shared" ref="E193:E256" si="42">IF(C193 &gt; 0, "【 "&amp; D193 &amp;" 】" &amp; "画面", "")</f>
        <v>【 工場摘要マスタチェックリスト出力一覧 】画面</v>
      </c>
      <c r="G193" s="23" t="s">
        <v>2340</v>
      </c>
      <c r="H193" s="23">
        <f t="shared" ref="H193:H256" si="43">IFERROR(FIND("【", G193, 1), -1)</f>
        <v>17</v>
      </c>
      <c r="I193" s="23">
        <f t="shared" ref="I193:I249" si="44">IFERROR(FIND("】", G193, 1), -1)</f>
        <v>20</v>
      </c>
      <c r="J193" s="23" t="str">
        <f t="shared" ref="J193:J249" si="45">IF(H193 &gt; 0, SUBSTITUTE(G193, "【", "&lt;"), G193)</f>
        <v>工場摘要マスタチェックリスト出力&lt;一覧】</v>
      </c>
      <c r="K193" s="23" t="str">
        <f t="shared" ref="K193:K256" si="46">IF(I193 &gt; 0, SUBSTITUTE(J193, "】", "&gt;"), J193)</f>
        <v>工場摘要マスタチェックリスト出力&lt;一覧&gt;</v>
      </c>
      <c r="L193" s="23"/>
      <c r="P193" s="23" t="s">
        <v>2341</v>
      </c>
      <c r="Q193" s="23">
        <f t="shared" ref="Q193:Q256" si="47">IFERROR(FIND("【", P193, 1), -1)</f>
        <v>17</v>
      </c>
      <c r="R193" s="23">
        <f t="shared" ref="R193:R249" si="48">IFERROR(FIND("】", P193, 1), -1)</f>
        <v>20</v>
      </c>
      <c r="S193" s="23" t="str">
        <f t="shared" ref="S193:S249" si="49">IF(Q193 &gt; 0, SUBSTITUTE(P193, "【", "&lt;"), P193)</f>
        <v>工場摘要マスタチェックリスト出力&lt;一覧】(項目一覧)</v>
      </c>
      <c r="T193" s="23" t="str">
        <f t="shared" ref="T193:T256" si="50">IF(R193 &gt; 0, SUBSTITUTE(S193, "】", "&gt;"), S193)</f>
        <v>工場摘要マスタチェックリスト出力&lt;一覧&gt;(項目一覧)</v>
      </c>
      <c r="U193" s="23"/>
      <c r="Z193" s="23" t="s">
        <v>1642</v>
      </c>
      <c r="AA193" s="23">
        <f t="shared" ref="AA193:AA256" si="51">IFERROR(FIND("画面", Z193, 1), -1)</f>
        <v>-1</v>
      </c>
    </row>
    <row r="194" spans="1:27" x14ac:dyDescent="0.55000000000000004">
      <c r="A194" s="23" t="s">
        <v>1651</v>
      </c>
      <c r="B194" s="23">
        <f t="shared" si="39"/>
        <v>22</v>
      </c>
      <c r="C194" s="23">
        <f t="shared" si="40"/>
        <v>20</v>
      </c>
      <c r="D194" s="23" t="str">
        <f t="shared" si="41"/>
        <v>合材業務締日マスタメンテナンス登録･修正</v>
      </c>
      <c r="E194" s="23" t="str">
        <f t="shared" si="42"/>
        <v>【 合材業務締日マスタメンテナンス登録･修正 】画面</v>
      </c>
      <c r="G194" s="23" t="s">
        <v>2342</v>
      </c>
      <c r="H194" s="23">
        <f t="shared" si="43"/>
        <v>16</v>
      </c>
      <c r="I194" s="23">
        <f t="shared" si="44"/>
        <v>22</v>
      </c>
      <c r="J194" s="23" t="str">
        <f t="shared" si="45"/>
        <v>合材業務締日マスタメンテナンス&lt;登録･修正】</v>
      </c>
      <c r="K194" s="23" t="str">
        <f t="shared" si="46"/>
        <v>合材業務締日マスタメンテナンス&lt;登録･修正&gt;</v>
      </c>
      <c r="L194" s="23"/>
      <c r="P194" s="23" t="s">
        <v>2343</v>
      </c>
      <c r="Q194" s="23">
        <f t="shared" si="47"/>
        <v>16</v>
      </c>
      <c r="R194" s="23">
        <f t="shared" si="48"/>
        <v>22</v>
      </c>
      <c r="S194" s="23" t="str">
        <f t="shared" si="49"/>
        <v>合材業務締日マスタメンテナンス&lt;登録･修正】(項目一覧)</v>
      </c>
      <c r="T194" s="23" t="str">
        <f t="shared" si="50"/>
        <v>合材業務締日マスタメンテナンス&lt;登録･修正&gt;(項目一覧)</v>
      </c>
      <c r="U194" s="23"/>
      <c r="Z194" s="23" t="s">
        <v>1650</v>
      </c>
      <c r="AA194" s="23">
        <f t="shared" si="51"/>
        <v>-1</v>
      </c>
    </row>
    <row r="195" spans="1:27" x14ac:dyDescent="0.55000000000000004">
      <c r="A195" s="23" t="s">
        <v>1659</v>
      </c>
      <c r="B195" s="23">
        <f t="shared" si="39"/>
        <v>17</v>
      </c>
      <c r="C195" s="23">
        <f t="shared" si="40"/>
        <v>15</v>
      </c>
      <c r="D195" s="23" t="str">
        <f t="shared" si="41"/>
        <v>点数条件マスタメンテナンス一覧</v>
      </c>
      <c r="E195" s="23" t="str">
        <f t="shared" si="42"/>
        <v>【 点数条件マスタメンテナンス一覧 】画面</v>
      </c>
      <c r="G195" s="23" t="s">
        <v>2344</v>
      </c>
      <c r="H195" s="23">
        <f t="shared" si="43"/>
        <v>14</v>
      </c>
      <c r="I195" s="23">
        <f t="shared" si="44"/>
        <v>17</v>
      </c>
      <c r="J195" s="23" t="str">
        <f t="shared" si="45"/>
        <v>点数条件マスタメンテナンス&lt;一覧】</v>
      </c>
      <c r="K195" s="23" t="str">
        <f t="shared" si="46"/>
        <v>点数条件マスタメンテナンス&lt;一覧&gt;</v>
      </c>
      <c r="L195" s="23"/>
      <c r="P195" s="23" t="s">
        <v>2345</v>
      </c>
      <c r="Q195" s="23">
        <f t="shared" si="47"/>
        <v>14</v>
      </c>
      <c r="R195" s="23">
        <f t="shared" si="48"/>
        <v>17</v>
      </c>
      <c r="S195" s="23" t="str">
        <f t="shared" si="49"/>
        <v>点数条件マスタメンテナンス&lt;一覧】(項目一覧)</v>
      </c>
      <c r="T195" s="23" t="str">
        <f t="shared" si="50"/>
        <v>点数条件マスタメンテナンス&lt;一覧&gt;(項目一覧)</v>
      </c>
      <c r="U195" s="23"/>
      <c r="Z195" s="23" t="s">
        <v>1658</v>
      </c>
      <c r="AA195" s="23">
        <f t="shared" si="51"/>
        <v>-1</v>
      </c>
    </row>
    <row r="196" spans="1:27" x14ac:dyDescent="0.55000000000000004">
      <c r="A196" s="23" t="s">
        <v>1666</v>
      </c>
      <c r="B196" s="23">
        <f t="shared" si="39"/>
        <v>20</v>
      </c>
      <c r="C196" s="23">
        <f t="shared" si="40"/>
        <v>18</v>
      </c>
      <c r="D196" s="23" t="str">
        <f t="shared" si="41"/>
        <v>点数条件マスタメンテナンス登録･修正</v>
      </c>
      <c r="E196" s="23" t="str">
        <f t="shared" si="42"/>
        <v>【 点数条件マスタメンテナンス登録･修正 】画面</v>
      </c>
      <c r="G196" s="23" t="s">
        <v>2346</v>
      </c>
      <c r="H196" s="23">
        <f t="shared" si="43"/>
        <v>14</v>
      </c>
      <c r="I196" s="23">
        <f t="shared" si="44"/>
        <v>20</v>
      </c>
      <c r="J196" s="23" t="str">
        <f t="shared" si="45"/>
        <v>点数条件マスタメンテナンス&lt;登録･修正】</v>
      </c>
      <c r="K196" s="23" t="str">
        <f t="shared" si="46"/>
        <v>点数条件マスタメンテナンス&lt;登録･修正&gt;</v>
      </c>
      <c r="L196" s="23"/>
      <c r="P196" s="23" t="s">
        <v>2347</v>
      </c>
      <c r="Q196" s="23">
        <f t="shared" si="47"/>
        <v>14</v>
      </c>
      <c r="R196" s="23">
        <f t="shared" si="48"/>
        <v>20</v>
      </c>
      <c r="S196" s="23" t="str">
        <f t="shared" si="49"/>
        <v>点数条件マスタメンテナンス&lt;登録･修正】(項目一覧)</v>
      </c>
      <c r="T196" s="23" t="str">
        <f t="shared" si="50"/>
        <v>点数条件マスタメンテナンス&lt;登録･修正&gt;(項目一覧)</v>
      </c>
      <c r="U196" s="23"/>
      <c r="Z196" s="23" t="s">
        <v>1658</v>
      </c>
      <c r="AA196" s="23">
        <f t="shared" si="51"/>
        <v>-1</v>
      </c>
    </row>
    <row r="197" spans="1:27" x14ac:dyDescent="0.55000000000000004">
      <c r="A197" s="23" t="s">
        <v>1673</v>
      </c>
      <c r="B197" s="23">
        <f t="shared" si="39"/>
        <v>20</v>
      </c>
      <c r="C197" s="23">
        <f t="shared" si="40"/>
        <v>18</v>
      </c>
      <c r="D197" s="23" t="str">
        <f t="shared" si="41"/>
        <v>点数条件マスタメンテナンス照会･削除</v>
      </c>
      <c r="E197" s="23" t="str">
        <f t="shared" si="42"/>
        <v>【 点数条件マスタメンテナンス照会･削除 】画面</v>
      </c>
      <c r="G197" s="23" t="s">
        <v>2348</v>
      </c>
      <c r="H197" s="23">
        <f t="shared" si="43"/>
        <v>14</v>
      </c>
      <c r="I197" s="23">
        <f t="shared" si="44"/>
        <v>20</v>
      </c>
      <c r="J197" s="23" t="str">
        <f t="shared" si="45"/>
        <v>点数条件マスタメンテナンス&lt;照会･削除】</v>
      </c>
      <c r="K197" s="23" t="str">
        <f t="shared" si="46"/>
        <v>点数条件マスタメンテナンス&lt;照会･削除&gt;</v>
      </c>
      <c r="L197" s="23"/>
      <c r="P197" s="23" t="s">
        <v>2349</v>
      </c>
      <c r="Q197" s="23">
        <f t="shared" si="47"/>
        <v>14</v>
      </c>
      <c r="R197" s="23">
        <f t="shared" si="48"/>
        <v>20</v>
      </c>
      <c r="S197" s="23" t="str">
        <f t="shared" si="49"/>
        <v>点数条件マスタメンテナンス&lt;照会･削除】(項目一覧)</v>
      </c>
      <c r="T197" s="23" t="str">
        <f t="shared" si="50"/>
        <v>点数条件マスタメンテナンス&lt;照会･削除&gt;(項目一覧)</v>
      </c>
      <c r="U197" s="23"/>
      <c r="Z197" s="23" t="s">
        <v>1658</v>
      </c>
      <c r="AA197" s="23">
        <f t="shared" si="51"/>
        <v>-1</v>
      </c>
    </row>
    <row r="198" spans="1:27" x14ac:dyDescent="0.55000000000000004">
      <c r="A198" s="23" t="s">
        <v>1681</v>
      </c>
      <c r="B198" s="23">
        <f t="shared" si="39"/>
        <v>19</v>
      </c>
      <c r="C198" s="23">
        <f t="shared" si="40"/>
        <v>17</v>
      </c>
      <c r="D198" s="23" t="str">
        <f t="shared" si="41"/>
        <v>購入単価権限マスタメンテナンス一覧</v>
      </c>
      <c r="E198" s="23" t="str">
        <f t="shared" si="42"/>
        <v>【 購入単価権限マスタメンテナンス一覧 】画面</v>
      </c>
      <c r="G198" s="23" t="s">
        <v>2350</v>
      </c>
      <c r="H198" s="23">
        <f t="shared" si="43"/>
        <v>16</v>
      </c>
      <c r="I198" s="23">
        <f t="shared" si="44"/>
        <v>19</v>
      </c>
      <c r="J198" s="23" t="str">
        <f t="shared" si="45"/>
        <v>購入単価権限マスタメンテナンス&lt;一覧】</v>
      </c>
      <c r="K198" s="23" t="str">
        <f t="shared" si="46"/>
        <v>購入単価権限マスタメンテナンス&lt;一覧&gt;</v>
      </c>
      <c r="L198" s="23"/>
      <c r="P198" s="23" t="s">
        <v>2351</v>
      </c>
      <c r="Q198" s="23">
        <f t="shared" si="47"/>
        <v>16</v>
      </c>
      <c r="R198" s="23">
        <f t="shared" si="48"/>
        <v>19</v>
      </c>
      <c r="S198" s="23" t="str">
        <f t="shared" si="49"/>
        <v>購入単価権限マスタメンテナンス&lt;一覧】(項目一覧)</v>
      </c>
      <c r="T198" s="23" t="str">
        <f t="shared" si="50"/>
        <v>購入単価権限マスタメンテナンス&lt;一覧&gt;(項目一覧)</v>
      </c>
      <c r="U198" s="23"/>
      <c r="Z198" s="23" t="s">
        <v>1680</v>
      </c>
      <c r="AA198" s="23">
        <f t="shared" si="51"/>
        <v>-1</v>
      </c>
    </row>
    <row r="199" spans="1:27" x14ac:dyDescent="0.55000000000000004">
      <c r="A199" s="23" t="s">
        <v>1688</v>
      </c>
      <c r="B199" s="23">
        <f t="shared" si="39"/>
        <v>22</v>
      </c>
      <c r="C199" s="23">
        <f t="shared" si="40"/>
        <v>20</v>
      </c>
      <c r="D199" s="23" t="str">
        <f t="shared" si="41"/>
        <v>購入単価権限マスタメンテナンス登録･修正</v>
      </c>
      <c r="E199" s="23" t="str">
        <f t="shared" si="42"/>
        <v>【 購入単価権限マスタメンテナンス登録･修正 】画面</v>
      </c>
      <c r="G199" s="23" t="s">
        <v>2352</v>
      </c>
      <c r="H199" s="23">
        <f t="shared" si="43"/>
        <v>16</v>
      </c>
      <c r="I199" s="23">
        <f t="shared" si="44"/>
        <v>22</v>
      </c>
      <c r="J199" s="23" t="str">
        <f t="shared" si="45"/>
        <v>購入単価権限マスタメンテナンス&lt;登録･修正】</v>
      </c>
      <c r="K199" s="23" t="str">
        <f t="shared" si="46"/>
        <v>購入単価権限マスタメンテナンス&lt;登録･修正&gt;</v>
      </c>
      <c r="L199" s="23"/>
      <c r="P199" s="23" t="s">
        <v>2353</v>
      </c>
      <c r="Q199" s="23">
        <f t="shared" si="47"/>
        <v>16</v>
      </c>
      <c r="R199" s="23">
        <f t="shared" si="48"/>
        <v>22</v>
      </c>
      <c r="S199" s="23" t="str">
        <f t="shared" si="49"/>
        <v>購入単価権限マスタメンテナンス&lt;登録･修正】(項目一覧)</v>
      </c>
      <c r="T199" s="23" t="str">
        <f t="shared" si="50"/>
        <v>購入単価権限マスタメンテナンス&lt;登録･修正&gt;(項目一覧)</v>
      </c>
      <c r="U199" s="23"/>
      <c r="Z199" s="23" t="s">
        <v>1680</v>
      </c>
      <c r="AA199" s="23">
        <f t="shared" si="51"/>
        <v>-1</v>
      </c>
    </row>
    <row r="200" spans="1:27" x14ac:dyDescent="0.55000000000000004">
      <c r="A200" s="23" t="s">
        <v>1696</v>
      </c>
      <c r="B200" s="23">
        <f t="shared" si="39"/>
        <v>22</v>
      </c>
      <c r="C200" s="23">
        <f t="shared" si="40"/>
        <v>20</v>
      </c>
      <c r="D200" s="23" t="str">
        <f t="shared" si="41"/>
        <v>購入単価権限マスタメンテナンス照会･削除</v>
      </c>
      <c r="E200" s="23" t="str">
        <f t="shared" si="42"/>
        <v>【 購入単価権限マスタメンテナンス照会･削除 】画面</v>
      </c>
      <c r="G200" s="23" t="s">
        <v>2354</v>
      </c>
      <c r="H200" s="23">
        <f t="shared" si="43"/>
        <v>16</v>
      </c>
      <c r="I200" s="23">
        <f t="shared" si="44"/>
        <v>22</v>
      </c>
      <c r="J200" s="23" t="str">
        <f t="shared" si="45"/>
        <v>購入単価権限マスタメンテナンス&lt;照会･削除】</v>
      </c>
      <c r="K200" s="23" t="str">
        <f t="shared" si="46"/>
        <v>購入単価権限マスタメンテナンス&lt;照会･削除&gt;</v>
      </c>
      <c r="L200" s="23"/>
      <c r="P200" s="23" t="s">
        <v>2355</v>
      </c>
      <c r="Q200" s="23">
        <f t="shared" si="47"/>
        <v>16</v>
      </c>
      <c r="R200" s="23">
        <f t="shared" si="48"/>
        <v>22</v>
      </c>
      <c r="S200" s="23" t="str">
        <f t="shared" si="49"/>
        <v>購入単価権限マスタメンテナンス&lt;照会･削除】(項目一覧)</v>
      </c>
      <c r="T200" s="23" t="str">
        <f t="shared" si="50"/>
        <v>購入単価権限マスタメンテナンス&lt;照会･削除&gt;(項目一覧)</v>
      </c>
      <c r="U200" s="23"/>
      <c r="Z200" s="23" t="s">
        <v>1680</v>
      </c>
      <c r="AA200" s="23">
        <f t="shared" si="51"/>
        <v>-1</v>
      </c>
    </row>
    <row r="201" spans="1:27" x14ac:dyDescent="0.55000000000000004">
      <c r="A201" s="23" t="s">
        <v>1705</v>
      </c>
      <c r="B201" s="23">
        <f t="shared" si="39"/>
        <v>20</v>
      </c>
      <c r="C201" s="23">
        <f t="shared" si="40"/>
        <v>18</v>
      </c>
      <c r="D201" s="23" t="str">
        <f t="shared" si="41"/>
        <v>共通経費配賦率マスタメンテナンス一覧</v>
      </c>
      <c r="E201" s="23" t="str">
        <f t="shared" si="42"/>
        <v>【 共通経費配賦率マスタメンテナンス一覧 】画面</v>
      </c>
      <c r="G201" s="23" t="s">
        <v>2356</v>
      </c>
      <c r="H201" s="23">
        <f t="shared" si="43"/>
        <v>17</v>
      </c>
      <c r="I201" s="23">
        <f t="shared" si="44"/>
        <v>20</v>
      </c>
      <c r="J201" s="23" t="str">
        <f t="shared" si="45"/>
        <v>共通経費配賦率マスタメンテナンス&lt;一覧】</v>
      </c>
      <c r="K201" s="23" t="str">
        <f t="shared" si="46"/>
        <v>共通経費配賦率マスタメンテナンス&lt;一覧&gt;</v>
      </c>
      <c r="L201" s="23"/>
      <c r="P201" s="23" t="s">
        <v>2357</v>
      </c>
      <c r="Q201" s="23">
        <f t="shared" si="47"/>
        <v>17</v>
      </c>
      <c r="R201" s="23">
        <f t="shared" si="48"/>
        <v>20</v>
      </c>
      <c r="S201" s="23" t="str">
        <f t="shared" si="49"/>
        <v>共通経費配賦率マスタメンテナンス&lt;一覧】(項目一覧)</v>
      </c>
      <c r="T201" s="23" t="str">
        <f t="shared" si="50"/>
        <v>共通経費配賦率マスタメンテナンス&lt;一覧&gt;(項目一覧)</v>
      </c>
      <c r="U201" s="23"/>
      <c r="Z201" s="23" t="s">
        <v>1704</v>
      </c>
      <c r="AA201" s="23">
        <f t="shared" si="51"/>
        <v>-1</v>
      </c>
    </row>
    <row r="202" spans="1:27" x14ac:dyDescent="0.55000000000000004">
      <c r="A202" s="23" t="s">
        <v>1712</v>
      </c>
      <c r="B202" s="23">
        <f t="shared" si="39"/>
        <v>23</v>
      </c>
      <c r="C202" s="23">
        <f t="shared" si="40"/>
        <v>21</v>
      </c>
      <c r="D202" s="23" t="str">
        <f t="shared" si="41"/>
        <v>共通経費配賦率マスタメンテナンス登録･修正</v>
      </c>
      <c r="E202" s="23" t="str">
        <f t="shared" si="42"/>
        <v>【 共通経費配賦率マスタメンテナンス登録･修正 】画面</v>
      </c>
      <c r="G202" s="23" t="s">
        <v>2358</v>
      </c>
      <c r="H202" s="23">
        <f t="shared" si="43"/>
        <v>17</v>
      </c>
      <c r="I202" s="23">
        <f t="shared" si="44"/>
        <v>23</v>
      </c>
      <c r="J202" s="23" t="str">
        <f t="shared" si="45"/>
        <v>共通経費配賦率マスタメンテナンス&lt;登録･修正】</v>
      </c>
      <c r="K202" s="23" t="str">
        <f t="shared" si="46"/>
        <v>共通経費配賦率マスタメンテナンス&lt;登録･修正&gt;</v>
      </c>
      <c r="L202" s="23"/>
      <c r="P202" s="23" t="s">
        <v>2359</v>
      </c>
      <c r="Q202" s="23">
        <f t="shared" si="47"/>
        <v>17</v>
      </c>
      <c r="R202" s="23">
        <f t="shared" si="48"/>
        <v>23</v>
      </c>
      <c r="S202" s="23" t="str">
        <f t="shared" si="49"/>
        <v>共通経費配賦率マスタメンテナンス&lt;登録･修正】(項目一覧)</v>
      </c>
      <c r="T202" s="23" t="str">
        <f t="shared" si="50"/>
        <v>共通経費配賦率マスタメンテナンス&lt;登録･修正&gt;(項目一覧)</v>
      </c>
      <c r="U202" s="23"/>
      <c r="Z202" s="23" t="s">
        <v>1704</v>
      </c>
      <c r="AA202" s="23">
        <f t="shared" si="51"/>
        <v>-1</v>
      </c>
    </row>
    <row r="203" spans="1:27" x14ac:dyDescent="0.55000000000000004">
      <c r="A203" s="23" t="s">
        <v>1719</v>
      </c>
      <c r="B203" s="23">
        <f t="shared" si="39"/>
        <v>23</v>
      </c>
      <c r="C203" s="23">
        <f t="shared" si="40"/>
        <v>21</v>
      </c>
      <c r="D203" s="23" t="str">
        <f t="shared" si="41"/>
        <v>共通経費配賦率マスタメンテナンス照会･削除</v>
      </c>
      <c r="E203" s="23" t="str">
        <f t="shared" si="42"/>
        <v>【 共通経費配賦率マスタメンテナンス照会･削除 】画面</v>
      </c>
      <c r="G203" s="23" t="s">
        <v>2360</v>
      </c>
      <c r="H203" s="23">
        <f t="shared" si="43"/>
        <v>17</v>
      </c>
      <c r="I203" s="23">
        <f t="shared" si="44"/>
        <v>23</v>
      </c>
      <c r="J203" s="23" t="str">
        <f t="shared" si="45"/>
        <v>共通経費配賦率マスタメンテナンス&lt;照会･削除】</v>
      </c>
      <c r="K203" s="23" t="str">
        <f t="shared" si="46"/>
        <v>共通経費配賦率マスタメンテナンス&lt;照会･削除&gt;</v>
      </c>
      <c r="L203" s="23"/>
      <c r="P203" s="23" t="s">
        <v>2361</v>
      </c>
      <c r="Q203" s="23">
        <f t="shared" si="47"/>
        <v>17</v>
      </c>
      <c r="R203" s="23">
        <f t="shared" si="48"/>
        <v>23</v>
      </c>
      <c r="S203" s="23" t="str">
        <f t="shared" si="49"/>
        <v>共通経費配賦率マスタメンテナンス&lt;照会･削除】(項目一覧)</v>
      </c>
      <c r="T203" s="23" t="str">
        <f t="shared" si="50"/>
        <v>共通経費配賦率マスタメンテナンス&lt;照会･削除&gt;(項目一覧)</v>
      </c>
      <c r="U203" s="23"/>
      <c r="Z203" s="23" t="s">
        <v>1704</v>
      </c>
      <c r="AA203" s="23">
        <f t="shared" si="51"/>
        <v>-1</v>
      </c>
    </row>
    <row r="204" spans="1:27" x14ac:dyDescent="0.55000000000000004">
      <c r="A204" s="23" t="s">
        <v>1727</v>
      </c>
      <c r="B204" s="23">
        <f t="shared" si="39"/>
        <v>13</v>
      </c>
      <c r="C204" s="23">
        <f t="shared" si="40"/>
        <v>11</v>
      </c>
      <c r="D204" s="23" t="str">
        <f t="shared" si="41"/>
        <v>支店別子会社内訳表出力</v>
      </c>
      <c r="E204" s="23" t="str">
        <f t="shared" si="42"/>
        <v>【 支店別子会社内訳表出力 】画面</v>
      </c>
      <c r="G204" s="23" t="s">
        <v>1725</v>
      </c>
      <c r="H204" s="23">
        <f t="shared" si="43"/>
        <v>-1</v>
      </c>
      <c r="I204" s="23">
        <f t="shared" si="44"/>
        <v>-1</v>
      </c>
      <c r="J204" s="23" t="str">
        <f t="shared" si="45"/>
        <v>支店別子会社内訳表出力</v>
      </c>
      <c r="K204" s="23" t="str">
        <f t="shared" si="46"/>
        <v>支店別子会社内訳表出力</v>
      </c>
      <c r="L204" s="23"/>
      <c r="P204" s="23" t="s">
        <v>1731</v>
      </c>
      <c r="Q204" s="23">
        <f t="shared" si="47"/>
        <v>-1</v>
      </c>
      <c r="R204" s="23">
        <f t="shared" si="48"/>
        <v>-1</v>
      </c>
      <c r="S204" s="23" t="str">
        <f t="shared" si="49"/>
        <v>支店別子会社内訳表出力(項目一覧)</v>
      </c>
      <c r="T204" s="23" t="str">
        <f t="shared" si="50"/>
        <v>支店別子会社内訳表出力(項目一覧)</v>
      </c>
      <c r="U204" s="23"/>
      <c r="Z204" s="23" t="s">
        <v>1726</v>
      </c>
      <c r="AA204" s="23">
        <f t="shared" si="51"/>
        <v>-1</v>
      </c>
    </row>
    <row r="205" spans="1:27" x14ac:dyDescent="0.55000000000000004">
      <c r="A205" s="23" t="s">
        <v>1736</v>
      </c>
      <c r="B205" s="23">
        <f t="shared" si="39"/>
        <v>11</v>
      </c>
      <c r="C205" s="23">
        <f t="shared" si="40"/>
        <v>9</v>
      </c>
      <c r="D205" s="23" t="str">
        <f t="shared" si="41"/>
        <v>取下金分配入力一覧</v>
      </c>
      <c r="E205" s="23" t="str">
        <f t="shared" si="42"/>
        <v>【 取下金分配入力一覧 】画面</v>
      </c>
      <c r="G205" s="23" t="s">
        <v>2362</v>
      </c>
      <c r="H205" s="23">
        <f t="shared" si="43"/>
        <v>8</v>
      </c>
      <c r="I205" s="23">
        <f t="shared" si="44"/>
        <v>11</v>
      </c>
      <c r="J205" s="23" t="str">
        <f t="shared" si="45"/>
        <v>取下金分配入力&lt;一覧】</v>
      </c>
      <c r="K205" s="23" t="str">
        <f t="shared" si="46"/>
        <v>取下金分配入力&lt;一覧&gt;</v>
      </c>
      <c r="L205" s="23"/>
      <c r="P205" s="23" t="s">
        <v>2363</v>
      </c>
      <c r="Q205" s="23">
        <f t="shared" si="47"/>
        <v>8</v>
      </c>
      <c r="R205" s="23">
        <f t="shared" si="48"/>
        <v>11</v>
      </c>
      <c r="S205" s="23" t="str">
        <f t="shared" si="49"/>
        <v>取下金分配入力&lt;一覧】(項目一覧)</v>
      </c>
      <c r="T205" s="23" t="str">
        <f t="shared" si="50"/>
        <v>取下金分配入力&lt;一覧&gt;(項目一覧)</v>
      </c>
      <c r="U205" s="23"/>
      <c r="Z205" s="23" t="s">
        <v>1735</v>
      </c>
      <c r="AA205" s="23">
        <f t="shared" si="51"/>
        <v>-1</v>
      </c>
    </row>
    <row r="206" spans="1:27" x14ac:dyDescent="0.55000000000000004">
      <c r="A206" s="23" t="s">
        <v>1743</v>
      </c>
      <c r="B206" s="23">
        <f t="shared" si="39"/>
        <v>11</v>
      </c>
      <c r="C206" s="23">
        <f t="shared" si="40"/>
        <v>9</v>
      </c>
      <c r="D206" s="23" t="str">
        <f t="shared" si="41"/>
        <v>取下金分配入力登録</v>
      </c>
      <c r="E206" s="23" t="str">
        <f t="shared" si="42"/>
        <v>【 取下金分配入力登録 】画面</v>
      </c>
      <c r="G206" s="23" t="s">
        <v>2364</v>
      </c>
      <c r="H206" s="23">
        <f t="shared" si="43"/>
        <v>8</v>
      </c>
      <c r="I206" s="23">
        <f t="shared" si="44"/>
        <v>11</v>
      </c>
      <c r="J206" s="23" t="str">
        <f t="shared" si="45"/>
        <v>取下金分配入力&lt;登録】</v>
      </c>
      <c r="K206" s="23" t="str">
        <f t="shared" si="46"/>
        <v>取下金分配入力&lt;登録&gt;</v>
      </c>
      <c r="L206" s="23"/>
      <c r="P206" s="23" t="s">
        <v>2365</v>
      </c>
      <c r="Q206" s="23">
        <f t="shared" si="47"/>
        <v>8</v>
      </c>
      <c r="R206" s="23">
        <f t="shared" si="48"/>
        <v>11</v>
      </c>
      <c r="S206" s="23" t="str">
        <f t="shared" si="49"/>
        <v>取下金分配入力&lt;登録】(項目一覧)</v>
      </c>
      <c r="T206" s="23" t="str">
        <f t="shared" si="50"/>
        <v>取下金分配入力&lt;登録&gt;(項目一覧)</v>
      </c>
      <c r="U206" s="23"/>
      <c r="Z206" s="23" t="s">
        <v>1735</v>
      </c>
      <c r="AA206" s="23">
        <f t="shared" si="51"/>
        <v>-1</v>
      </c>
    </row>
    <row r="207" spans="1:27" x14ac:dyDescent="0.55000000000000004">
      <c r="A207" s="23" t="s">
        <v>1750</v>
      </c>
      <c r="B207" s="23">
        <f t="shared" si="39"/>
        <v>14</v>
      </c>
      <c r="C207" s="23">
        <f t="shared" si="40"/>
        <v>12</v>
      </c>
      <c r="D207" s="23" t="str">
        <f t="shared" si="41"/>
        <v>取下金分配入力照会･削除</v>
      </c>
      <c r="E207" s="23" t="str">
        <f t="shared" si="42"/>
        <v>【 取下金分配入力照会･削除 】画面</v>
      </c>
      <c r="G207" s="23" t="s">
        <v>2366</v>
      </c>
      <c r="H207" s="23">
        <f t="shared" si="43"/>
        <v>8</v>
      </c>
      <c r="I207" s="23">
        <f t="shared" si="44"/>
        <v>14</v>
      </c>
      <c r="J207" s="23" t="str">
        <f t="shared" si="45"/>
        <v>取下金分配入力&lt;照会･削除】</v>
      </c>
      <c r="K207" s="23" t="str">
        <f t="shared" si="46"/>
        <v>取下金分配入力&lt;照会･削除&gt;</v>
      </c>
      <c r="L207" s="23"/>
      <c r="P207" s="23" t="s">
        <v>2367</v>
      </c>
      <c r="Q207" s="23">
        <f t="shared" si="47"/>
        <v>8</v>
      </c>
      <c r="R207" s="23">
        <f t="shared" si="48"/>
        <v>14</v>
      </c>
      <c r="S207" s="23" t="str">
        <f t="shared" si="49"/>
        <v>取下金分配入力&lt;照会･削除】(項目一覧)</v>
      </c>
      <c r="T207" s="23" t="str">
        <f t="shared" si="50"/>
        <v>取下金分配入力&lt;照会･削除&gt;(項目一覧)</v>
      </c>
      <c r="U207" s="23"/>
      <c r="Z207" s="23" t="s">
        <v>1735</v>
      </c>
      <c r="AA207" s="23">
        <f t="shared" si="51"/>
        <v>-1</v>
      </c>
    </row>
    <row r="208" spans="1:27" x14ac:dyDescent="0.55000000000000004">
      <c r="A208" s="23" t="s">
        <v>1759</v>
      </c>
      <c r="B208" s="23">
        <f t="shared" si="39"/>
        <v>9</v>
      </c>
      <c r="C208" s="23">
        <f t="shared" si="40"/>
        <v>7</v>
      </c>
      <c r="D208" s="23" t="str">
        <f t="shared" si="41"/>
        <v>JV報告書出力</v>
      </c>
      <c r="E208" s="23" t="str">
        <f t="shared" si="42"/>
        <v>【 JV報告書出力 】画面</v>
      </c>
      <c r="G208" s="23" t="s">
        <v>1757</v>
      </c>
      <c r="H208" s="23">
        <f t="shared" si="43"/>
        <v>-1</v>
      </c>
      <c r="I208" s="23">
        <f t="shared" si="44"/>
        <v>-1</v>
      </c>
      <c r="J208" s="23" t="str">
        <f t="shared" si="45"/>
        <v>JV報告書出力</v>
      </c>
      <c r="K208" s="23" t="str">
        <f t="shared" si="46"/>
        <v>JV報告書出力</v>
      </c>
      <c r="L208" s="23"/>
      <c r="P208" s="23" t="s">
        <v>1763</v>
      </c>
      <c r="Q208" s="23">
        <f t="shared" si="47"/>
        <v>-1</v>
      </c>
      <c r="R208" s="23">
        <f t="shared" si="48"/>
        <v>-1</v>
      </c>
      <c r="S208" s="23" t="str">
        <f t="shared" si="49"/>
        <v>JV報告書出力(項目一覧)</v>
      </c>
      <c r="T208" s="23" t="str">
        <f t="shared" si="50"/>
        <v>JV報告書出力(項目一覧)</v>
      </c>
      <c r="U208" s="23"/>
      <c r="Z208" s="23" t="s">
        <v>1758</v>
      </c>
      <c r="AA208" s="23">
        <f t="shared" si="51"/>
        <v>-1</v>
      </c>
    </row>
    <row r="209" spans="1:27" x14ac:dyDescent="0.55000000000000004">
      <c r="A209" s="23" t="s">
        <v>1768</v>
      </c>
      <c r="B209" s="23">
        <f t="shared" si="39"/>
        <v>21</v>
      </c>
      <c r="C209" s="23">
        <f t="shared" si="40"/>
        <v>19</v>
      </c>
      <c r="D209" s="23" t="str">
        <f t="shared" si="41"/>
        <v>JV工場構成会社マスタメンテナンス一覧</v>
      </c>
      <c r="E209" s="23" t="str">
        <f t="shared" si="42"/>
        <v>【 JV工場構成会社マスタメンテナンス一覧 】画面</v>
      </c>
      <c r="G209" s="23" t="s">
        <v>2368</v>
      </c>
      <c r="H209" s="23">
        <f t="shared" si="43"/>
        <v>18</v>
      </c>
      <c r="I209" s="23">
        <f t="shared" si="44"/>
        <v>21</v>
      </c>
      <c r="J209" s="23" t="str">
        <f t="shared" si="45"/>
        <v>JV工場構成会社マスタメンテナンス&lt;一覧】</v>
      </c>
      <c r="K209" s="23" t="str">
        <f t="shared" si="46"/>
        <v>JV工場構成会社マスタメンテナンス&lt;一覧&gt;</v>
      </c>
      <c r="L209" s="23"/>
      <c r="P209" s="23" t="s">
        <v>2369</v>
      </c>
      <c r="Q209" s="23">
        <f t="shared" si="47"/>
        <v>18</v>
      </c>
      <c r="R209" s="23">
        <f t="shared" si="48"/>
        <v>21</v>
      </c>
      <c r="S209" s="23" t="str">
        <f t="shared" si="49"/>
        <v>JV工場構成会社マスタメンテナンス&lt;一覧】(項目一覧)</v>
      </c>
      <c r="T209" s="23" t="str">
        <f t="shared" si="50"/>
        <v>JV工場構成会社マスタメンテナンス&lt;一覧&gt;(項目一覧)</v>
      </c>
      <c r="U209" s="23"/>
      <c r="Z209" s="23" t="s">
        <v>1767</v>
      </c>
      <c r="AA209" s="23">
        <f t="shared" si="51"/>
        <v>-1</v>
      </c>
    </row>
    <row r="210" spans="1:27" x14ac:dyDescent="0.55000000000000004">
      <c r="A210" s="23" t="s">
        <v>1775</v>
      </c>
      <c r="B210" s="23">
        <f t="shared" si="39"/>
        <v>24</v>
      </c>
      <c r="C210" s="23">
        <f t="shared" si="40"/>
        <v>22</v>
      </c>
      <c r="D210" s="23" t="str">
        <f t="shared" si="41"/>
        <v>JV工場構成会社マスタメンテナンス登録･修正</v>
      </c>
      <c r="E210" s="23" t="str">
        <f t="shared" si="42"/>
        <v>【 JV工場構成会社マスタメンテナンス登録･修正 】画面</v>
      </c>
      <c r="G210" s="23" t="s">
        <v>2370</v>
      </c>
      <c r="H210" s="23">
        <f t="shared" si="43"/>
        <v>18</v>
      </c>
      <c r="I210" s="23">
        <f t="shared" si="44"/>
        <v>24</v>
      </c>
      <c r="J210" s="23" t="str">
        <f t="shared" si="45"/>
        <v>JV工場構成会社マスタメンテナンス&lt;登録･修正】</v>
      </c>
      <c r="K210" s="23" t="str">
        <f t="shared" si="46"/>
        <v>JV工場構成会社マスタメンテナンス&lt;登録･修正&gt;</v>
      </c>
      <c r="L210" s="23"/>
      <c r="P210" s="23" t="s">
        <v>2371</v>
      </c>
      <c r="Q210" s="23">
        <f t="shared" si="47"/>
        <v>18</v>
      </c>
      <c r="R210" s="23">
        <f t="shared" si="48"/>
        <v>24</v>
      </c>
      <c r="S210" s="23" t="str">
        <f t="shared" si="49"/>
        <v>JV工場構成会社マスタメンテナンス&lt;登録･修正】(項目一覧)</v>
      </c>
      <c r="T210" s="23" t="str">
        <f t="shared" si="50"/>
        <v>JV工場構成会社マスタメンテナンス&lt;登録･修正&gt;(項目一覧)</v>
      </c>
      <c r="U210" s="23"/>
      <c r="Z210" s="23" t="s">
        <v>1767</v>
      </c>
      <c r="AA210" s="23">
        <f t="shared" si="51"/>
        <v>-1</v>
      </c>
    </row>
    <row r="211" spans="1:27" x14ac:dyDescent="0.55000000000000004">
      <c r="A211" s="23" t="s">
        <v>1783</v>
      </c>
      <c r="B211" s="23">
        <f t="shared" si="39"/>
        <v>24</v>
      </c>
      <c r="C211" s="23">
        <f t="shared" si="40"/>
        <v>22</v>
      </c>
      <c r="D211" s="23" t="str">
        <f t="shared" si="41"/>
        <v>JV工場構成会社マスタメンテナンス照会･削除</v>
      </c>
      <c r="E211" s="23" t="str">
        <f t="shared" si="42"/>
        <v>【 JV工場構成会社マスタメンテナンス照会･削除 】画面</v>
      </c>
      <c r="G211" s="23" t="s">
        <v>2372</v>
      </c>
      <c r="H211" s="23">
        <f t="shared" si="43"/>
        <v>18</v>
      </c>
      <c r="I211" s="23">
        <f t="shared" si="44"/>
        <v>24</v>
      </c>
      <c r="J211" s="23" t="str">
        <f t="shared" si="45"/>
        <v>JV工場構成会社マスタメンテナンス&lt;照会･削除】</v>
      </c>
      <c r="K211" s="23" t="str">
        <f t="shared" si="46"/>
        <v>JV工場構成会社マスタメンテナンス&lt;照会･削除&gt;</v>
      </c>
      <c r="L211" s="23"/>
      <c r="P211" s="23" t="s">
        <v>2373</v>
      </c>
      <c r="Q211" s="23">
        <f t="shared" si="47"/>
        <v>18</v>
      </c>
      <c r="R211" s="23">
        <f t="shared" si="48"/>
        <v>24</v>
      </c>
      <c r="S211" s="23" t="str">
        <f t="shared" si="49"/>
        <v>JV工場構成会社マスタメンテナンス&lt;照会･削除】(項目一覧)</v>
      </c>
      <c r="T211" s="23" t="str">
        <f t="shared" si="50"/>
        <v>JV工場構成会社マスタメンテナンス&lt;照会･削除&gt;(項目一覧)</v>
      </c>
      <c r="U211" s="23"/>
      <c r="Z211" s="23" t="s">
        <v>1767</v>
      </c>
      <c r="AA211" s="23">
        <f t="shared" si="51"/>
        <v>-1</v>
      </c>
    </row>
    <row r="212" spans="1:27" x14ac:dyDescent="0.55000000000000004">
      <c r="A212" s="23" t="s">
        <v>1793</v>
      </c>
      <c r="B212" s="23">
        <f t="shared" si="39"/>
        <v>13</v>
      </c>
      <c r="C212" s="23">
        <f t="shared" si="40"/>
        <v>11</v>
      </c>
      <c r="D212" s="23" t="str">
        <f t="shared" si="41"/>
        <v>マスタ一括削除一覧照会</v>
      </c>
      <c r="E212" s="23" t="str">
        <f t="shared" si="42"/>
        <v>【 マスタ一括削除一覧照会 】画面</v>
      </c>
      <c r="G212" s="23" t="s">
        <v>1791</v>
      </c>
      <c r="H212" s="23">
        <f t="shared" si="43"/>
        <v>-1</v>
      </c>
      <c r="I212" s="23">
        <f t="shared" si="44"/>
        <v>-1</v>
      </c>
      <c r="J212" s="23" t="str">
        <f t="shared" si="45"/>
        <v>マスタ一括削除一覧照会</v>
      </c>
      <c r="K212" s="23" t="str">
        <f t="shared" si="46"/>
        <v>マスタ一括削除一覧照会</v>
      </c>
      <c r="L212" s="23"/>
      <c r="P212" s="23" t="s">
        <v>1797</v>
      </c>
      <c r="Q212" s="23">
        <f t="shared" si="47"/>
        <v>-1</v>
      </c>
      <c r="R212" s="23">
        <f t="shared" si="48"/>
        <v>-1</v>
      </c>
      <c r="S212" s="23" t="str">
        <f t="shared" si="49"/>
        <v>マスタ一括削除一覧照会(項目一覧)</v>
      </c>
      <c r="T212" s="23" t="str">
        <f t="shared" si="50"/>
        <v>マスタ一括削除一覧照会(項目一覧)</v>
      </c>
      <c r="U212" s="23"/>
      <c r="Z212" s="23" t="s">
        <v>1792</v>
      </c>
      <c r="AA212" s="23">
        <f t="shared" si="51"/>
        <v>-1</v>
      </c>
    </row>
    <row r="213" spans="1:27" x14ac:dyDescent="0.55000000000000004">
      <c r="A213" s="23" t="s">
        <v>1802</v>
      </c>
      <c r="B213" s="23">
        <f t="shared" si="39"/>
        <v>13</v>
      </c>
      <c r="C213" s="23">
        <f t="shared" si="40"/>
        <v>11</v>
      </c>
      <c r="D213" s="23" t="str">
        <f t="shared" si="41"/>
        <v>Gr内売上単価申請一覧</v>
      </c>
      <c r="E213" s="23" t="str">
        <f t="shared" si="42"/>
        <v>【 Gr内売上単価申請一覧 】画面</v>
      </c>
      <c r="G213" s="17" t="s">
        <v>2374</v>
      </c>
      <c r="H213" s="23">
        <f t="shared" si="43"/>
        <v>10</v>
      </c>
      <c r="I213" s="23">
        <f t="shared" si="44"/>
        <v>13</v>
      </c>
      <c r="J213" s="23" t="str">
        <f t="shared" si="45"/>
        <v>Gr内売上単価申請&lt;一覧】</v>
      </c>
      <c r="K213" s="23" t="str">
        <f t="shared" si="46"/>
        <v>Gr内売上単価申請&lt;一覧&gt;</v>
      </c>
      <c r="L213" s="23"/>
      <c r="P213" s="23" t="s">
        <v>2375</v>
      </c>
      <c r="Q213" s="23">
        <f t="shared" si="47"/>
        <v>10</v>
      </c>
      <c r="R213" s="23">
        <f t="shared" si="48"/>
        <v>13</v>
      </c>
      <c r="S213" s="23" t="str">
        <f t="shared" si="49"/>
        <v>Gr内売上単価申請&lt;一覧】(項目一覧)</v>
      </c>
      <c r="T213" s="23" t="str">
        <f t="shared" si="50"/>
        <v>Gr内売上単価申請&lt;一覧&gt;(項目一覧)</v>
      </c>
      <c r="U213" s="23"/>
      <c r="Z213" s="23" t="s">
        <v>1801</v>
      </c>
      <c r="AA213" s="23">
        <f t="shared" si="51"/>
        <v>-1</v>
      </c>
    </row>
    <row r="214" spans="1:27" x14ac:dyDescent="0.55000000000000004">
      <c r="A214" s="23" t="s">
        <v>1810</v>
      </c>
      <c r="B214" s="23">
        <f t="shared" si="39"/>
        <v>16</v>
      </c>
      <c r="C214" s="23">
        <f t="shared" si="40"/>
        <v>14</v>
      </c>
      <c r="D214" s="23" t="str">
        <f t="shared" si="41"/>
        <v>Gr内売上単価申請登録･修正</v>
      </c>
      <c r="E214" s="23" t="str">
        <f t="shared" si="42"/>
        <v>【 Gr内売上単価申請登録･修正 】画面</v>
      </c>
      <c r="G214" s="17" t="s">
        <v>2376</v>
      </c>
      <c r="H214" s="23">
        <f t="shared" si="43"/>
        <v>10</v>
      </c>
      <c r="I214" s="23">
        <f t="shared" si="44"/>
        <v>16</v>
      </c>
      <c r="J214" s="23" t="str">
        <f t="shared" si="45"/>
        <v>Gr内売上単価申請&lt;登録･修正】</v>
      </c>
      <c r="K214" s="23" t="str">
        <f t="shared" si="46"/>
        <v>Gr内売上単価申請&lt;登録･修正&gt;</v>
      </c>
      <c r="L214" s="23"/>
      <c r="P214" s="23" t="s">
        <v>2377</v>
      </c>
      <c r="Q214" s="23">
        <f t="shared" si="47"/>
        <v>10</v>
      </c>
      <c r="R214" s="23">
        <f t="shared" si="48"/>
        <v>16</v>
      </c>
      <c r="S214" s="23" t="str">
        <f t="shared" si="49"/>
        <v>Gr内売上単価申請&lt;登録･修正】(項目一覧)</v>
      </c>
      <c r="T214" s="23" t="str">
        <f t="shared" si="50"/>
        <v>Gr内売上単価申請&lt;登録･修正&gt;(項目一覧)</v>
      </c>
      <c r="U214" s="23"/>
      <c r="Z214" s="23" t="s">
        <v>1801</v>
      </c>
      <c r="AA214" s="23">
        <f t="shared" si="51"/>
        <v>-1</v>
      </c>
    </row>
    <row r="215" spans="1:27" x14ac:dyDescent="0.55000000000000004">
      <c r="A215" s="23" t="s">
        <v>1824</v>
      </c>
      <c r="B215" s="23">
        <f t="shared" si="39"/>
        <v>16</v>
      </c>
      <c r="C215" s="23">
        <f t="shared" si="40"/>
        <v>14</v>
      </c>
      <c r="D215" s="23" t="str">
        <f t="shared" si="41"/>
        <v>Gr内売上単価申請照会･削除</v>
      </c>
      <c r="E215" s="23" t="str">
        <f t="shared" si="42"/>
        <v>【 Gr内売上単価申請照会･削除 】画面</v>
      </c>
      <c r="G215" s="17" t="s">
        <v>2378</v>
      </c>
      <c r="H215" s="23">
        <f t="shared" si="43"/>
        <v>10</v>
      </c>
      <c r="I215" s="23">
        <f t="shared" si="44"/>
        <v>16</v>
      </c>
      <c r="J215" s="23" t="str">
        <f t="shared" si="45"/>
        <v>Gr内売上単価申請&lt;照会･削除】</v>
      </c>
      <c r="K215" s="23" t="str">
        <f t="shared" si="46"/>
        <v>Gr内売上単価申請&lt;照会･削除&gt;</v>
      </c>
      <c r="L215" s="23"/>
      <c r="P215" s="23" t="s">
        <v>2379</v>
      </c>
      <c r="Q215" s="23">
        <f t="shared" si="47"/>
        <v>10</v>
      </c>
      <c r="R215" s="23">
        <f t="shared" si="48"/>
        <v>16</v>
      </c>
      <c r="S215" s="23" t="str">
        <f t="shared" si="49"/>
        <v>Gr内売上単価申請&lt;照会･削除】(項目一覧)</v>
      </c>
      <c r="T215" s="23" t="str">
        <f t="shared" si="50"/>
        <v>Gr内売上単価申請&lt;照会･削除&gt;(項目一覧)</v>
      </c>
      <c r="U215" s="23"/>
      <c r="Z215" s="23" t="s">
        <v>1801</v>
      </c>
      <c r="AA215" s="23">
        <f t="shared" si="51"/>
        <v>-1</v>
      </c>
    </row>
    <row r="216" spans="1:27" x14ac:dyDescent="0.55000000000000004">
      <c r="A216" s="23" t="s">
        <v>1838</v>
      </c>
      <c r="B216" s="23">
        <f t="shared" si="39"/>
        <v>18</v>
      </c>
      <c r="C216" s="23">
        <f t="shared" si="40"/>
        <v>16</v>
      </c>
      <c r="D216" s="23" t="str">
        <f t="shared" si="41"/>
        <v>Gr内売上単価申請停止･取消登録</v>
      </c>
      <c r="E216" s="23" t="str">
        <f t="shared" si="42"/>
        <v>【 Gr内売上単価申請停止･取消登録 】画面</v>
      </c>
      <c r="G216" s="17" t="s">
        <v>2380</v>
      </c>
      <c r="H216" s="23">
        <f t="shared" si="43"/>
        <v>10</v>
      </c>
      <c r="I216" s="23">
        <f t="shared" si="44"/>
        <v>18</v>
      </c>
      <c r="J216" s="23" t="str">
        <f t="shared" si="45"/>
        <v>Gr内売上単価申請&lt;停止･取消登録】</v>
      </c>
      <c r="K216" s="23" t="str">
        <f t="shared" si="46"/>
        <v>Gr内売上単価申請&lt;停止･取消登録&gt;</v>
      </c>
      <c r="L216" s="23"/>
      <c r="P216" s="23" t="s">
        <v>2381</v>
      </c>
      <c r="Q216" s="23">
        <f t="shared" si="47"/>
        <v>10</v>
      </c>
      <c r="R216" s="23">
        <f t="shared" si="48"/>
        <v>18</v>
      </c>
      <c r="S216" s="23" t="str">
        <f t="shared" si="49"/>
        <v>Gr内売上単価申請&lt;停止･取消登録】(項目一覧)</v>
      </c>
      <c r="T216" s="23" t="str">
        <f t="shared" si="50"/>
        <v>Gr内売上単価申請&lt;停止･取消登録&gt;(項目一覧)</v>
      </c>
      <c r="U216" s="23"/>
      <c r="Z216" s="23" t="s">
        <v>1801</v>
      </c>
      <c r="AA216" s="23">
        <f t="shared" si="51"/>
        <v>-1</v>
      </c>
    </row>
    <row r="217" spans="1:27" x14ac:dyDescent="0.55000000000000004">
      <c r="A217" s="23" t="s">
        <v>1845</v>
      </c>
      <c r="B217" s="23">
        <f t="shared" si="39"/>
        <v>18</v>
      </c>
      <c r="C217" s="23">
        <f t="shared" si="40"/>
        <v>16</v>
      </c>
      <c r="D217" s="23" t="str">
        <f t="shared" si="41"/>
        <v>Gr内売上単価申請停止･取消照会</v>
      </c>
      <c r="E217" s="23" t="str">
        <f t="shared" si="42"/>
        <v>【 Gr内売上単価申請停止･取消照会 】画面</v>
      </c>
      <c r="G217" s="17" t="s">
        <v>2382</v>
      </c>
      <c r="H217" s="23">
        <f t="shared" si="43"/>
        <v>10</v>
      </c>
      <c r="I217" s="23">
        <f t="shared" si="44"/>
        <v>18</v>
      </c>
      <c r="J217" s="23" t="str">
        <f t="shared" si="45"/>
        <v>Gr内売上単価申請&lt;停止･取消照会】</v>
      </c>
      <c r="K217" s="23" t="str">
        <f t="shared" si="46"/>
        <v>Gr内売上単価申請&lt;停止･取消照会&gt;</v>
      </c>
      <c r="L217" s="23"/>
      <c r="P217" s="23" t="s">
        <v>2383</v>
      </c>
      <c r="Q217" s="23">
        <f t="shared" si="47"/>
        <v>10</v>
      </c>
      <c r="R217" s="23">
        <f t="shared" si="48"/>
        <v>18</v>
      </c>
      <c r="S217" s="23" t="str">
        <f t="shared" si="49"/>
        <v>Gr内売上単価申請&lt;停止･取消照会】(項目一覧)</v>
      </c>
      <c r="T217" s="23" t="str">
        <f t="shared" si="50"/>
        <v>Gr内売上単価申請&lt;停止･取消照会&gt;(項目一覧)</v>
      </c>
      <c r="U217" s="23"/>
      <c r="Z217" s="23" t="s">
        <v>1801</v>
      </c>
      <c r="AA217" s="23">
        <f t="shared" si="51"/>
        <v>-1</v>
      </c>
    </row>
    <row r="218" spans="1:27" x14ac:dyDescent="0.55000000000000004">
      <c r="A218" s="23" t="s">
        <v>1852</v>
      </c>
      <c r="B218" s="23">
        <f t="shared" si="39"/>
        <v>13</v>
      </c>
      <c r="C218" s="23">
        <f t="shared" si="40"/>
        <v>11</v>
      </c>
      <c r="D218" s="23" t="str">
        <f t="shared" si="41"/>
        <v>Gr内売上単価承認登録</v>
      </c>
      <c r="E218" s="23" t="str">
        <f t="shared" si="42"/>
        <v>【 Gr内売上単価承認登録 】画面</v>
      </c>
      <c r="G218" s="17" t="s">
        <v>2384</v>
      </c>
      <c r="H218" s="23">
        <f t="shared" si="43"/>
        <v>10</v>
      </c>
      <c r="I218" s="23">
        <f t="shared" si="44"/>
        <v>13</v>
      </c>
      <c r="J218" s="23" t="str">
        <f t="shared" si="45"/>
        <v>Gr内売上単価承認&lt;登録】</v>
      </c>
      <c r="K218" s="23" t="str">
        <f t="shared" si="46"/>
        <v>Gr内売上単価承認&lt;登録&gt;</v>
      </c>
      <c r="L218" s="23"/>
      <c r="P218" s="23" t="s">
        <v>2385</v>
      </c>
      <c r="Q218" s="23">
        <f t="shared" si="47"/>
        <v>10</v>
      </c>
      <c r="R218" s="23">
        <f t="shared" si="48"/>
        <v>13</v>
      </c>
      <c r="S218" s="23" t="str">
        <f t="shared" si="49"/>
        <v>Gr内売上単価承認&lt;登録】(項目一覧)</v>
      </c>
      <c r="T218" s="23" t="str">
        <f t="shared" si="50"/>
        <v>Gr内売上単価承認&lt;登録&gt;(項目一覧)</v>
      </c>
      <c r="U218" s="23"/>
      <c r="Z218" s="23" t="s">
        <v>1801</v>
      </c>
      <c r="AA218" s="23">
        <f t="shared" si="51"/>
        <v>-1</v>
      </c>
    </row>
    <row r="219" spans="1:27" x14ac:dyDescent="0.55000000000000004">
      <c r="A219" s="23" t="s">
        <v>1859</v>
      </c>
      <c r="B219" s="23">
        <f t="shared" si="39"/>
        <v>13</v>
      </c>
      <c r="C219" s="23">
        <f t="shared" si="40"/>
        <v>11</v>
      </c>
      <c r="D219" s="23" t="str">
        <f t="shared" si="41"/>
        <v>Gr内売上単価承認照会</v>
      </c>
      <c r="E219" s="23" t="str">
        <f t="shared" si="42"/>
        <v>【 Gr内売上単価承認照会 】画面</v>
      </c>
      <c r="G219" s="17" t="s">
        <v>2386</v>
      </c>
      <c r="H219" s="23">
        <f t="shared" si="43"/>
        <v>10</v>
      </c>
      <c r="I219" s="23">
        <f t="shared" si="44"/>
        <v>13</v>
      </c>
      <c r="J219" s="23" t="str">
        <f t="shared" si="45"/>
        <v>Gr内売上単価承認&lt;照会】</v>
      </c>
      <c r="K219" s="23" t="str">
        <f t="shared" si="46"/>
        <v>Gr内売上単価承認&lt;照会&gt;</v>
      </c>
      <c r="L219" s="23"/>
      <c r="P219" s="23" t="s">
        <v>2387</v>
      </c>
      <c r="Q219" s="23">
        <f t="shared" si="47"/>
        <v>10</v>
      </c>
      <c r="R219" s="23">
        <f t="shared" si="48"/>
        <v>13</v>
      </c>
      <c r="S219" s="23" t="str">
        <f t="shared" si="49"/>
        <v>Gr内売上単価承認&lt;照会】(項目一覧)</v>
      </c>
      <c r="T219" s="23" t="str">
        <f t="shared" si="50"/>
        <v>Gr内売上単価承認&lt;照会&gt;(項目一覧)</v>
      </c>
      <c r="U219" s="23"/>
      <c r="Z219" s="23" t="s">
        <v>1801</v>
      </c>
      <c r="AA219" s="23">
        <f t="shared" si="51"/>
        <v>-1</v>
      </c>
    </row>
    <row r="220" spans="1:27" x14ac:dyDescent="0.55000000000000004">
      <c r="A220" s="23" t="s">
        <v>1866</v>
      </c>
      <c r="B220" s="23">
        <f t="shared" si="39"/>
        <v>18</v>
      </c>
      <c r="C220" s="23">
        <f t="shared" si="40"/>
        <v>16</v>
      </c>
      <c r="D220" s="23" t="str">
        <f t="shared" si="41"/>
        <v>Gr内売上単価承認停止･取消登録</v>
      </c>
      <c r="E220" s="23" t="str">
        <f t="shared" si="42"/>
        <v>【 Gr内売上単価承認停止･取消登録 】画面</v>
      </c>
      <c r="G220" s="17" t="s">
        <v>2388</v>
      </c>
      <c r="H220" s="23">
        <f t="shared" si="43"/>
        <v>10</v>
      </c>
      <c r="I220" s="23">
        <f t="shared" si="44"/>
        <v>18</v>
      </c>
      <c r="J220" s="23" t="str">
        <f t="shared" si="45"/>
        <v>Gr内売上単価承認&lt;停止･取消登録】</v>
      </c>
      <c r="K220" s="23" t="str">
        <f t="shared" si="46"/>
        <v>Gr内売上単価承認&lt;停止･取消登録&gt;</v>
      </c>
      <c r="L220" s="23"/>
      <c r="P220" s="23" t="s">
        <v>2389</v>
      </c>
      <c r="Q220" s="23">
        <f t="shared" si="47"/>
        <v>10</v>
      </c>
      <c r="R220" s="23">
        <f t="shared" si="48"/>
        <v>18</v>
      </c>
      <c r="S220" s="23" t="str">
        <f t="shared" si="49"/>
        <v>Gr内売上単価承認&lt;停止･取消登録】(項目一覧)</v>
      </c>
      <c r="T220" s="23" t="str">
        <f t="shared" si="50"/>
        <v>Gr内売上単価承認&lt;停止･取消登録&gt;(項目一覧)</v>
      </c>
      <c r="U220" s="23"/>
      <c r="Z220" s="23" t="s">
        <v>1801</v>
      </c>
      <c r="AA220" s="23">
        <f t="shared" si="51"/>
        <v>-1</v>
      </c>
    </row>
    <row r="221" spans="1:27" x14ac:dyDescent="0.55000000000000004">
      <c r="A221" s="23" t="s">
        <v>1873</v>
      </c>
      <c r="B221" s="23">
        <f t="shared" si="39"/>
        <v>18</v>
      </c>
      <c r="C221" s="23">
        <f t="shared" si="40"/>
        <v>16</v>
      </c>
      <c r="D221" s="23" t="str">
        <f t="shared" si="41"/>
        <v>Gr内売上単価承認停止･取消照会</v>
      </c>
      <c r="E221" s="23" t="str">
        <f t="shared" si="42"/>
        <v>【 Gr内売上単価承認停止･取消照会 】画面</v>
      </c>
      <c r="G221" s="17" t="s">
        <v>2390</v>
      </c>
      <c r="H221" s="23">
        <f t="shared" si="43"/>
        <v>10</v>
      </c>
      <c r="I221" s="23">
        <f t="shared" si="44"/>
        <v>18</v>
      </c>
      <c r="J221" s="23" t="str">
        <f t="shared" si="45"/>
        <v>Gr内売上単価承認&lt;停止･取消照会】</v>
      </c>
      <c r="K221" s="23" t="str">
        <f t="shared" si="46"/>
        <v>Gr内売上単価承認&lt;停止･取消照会&gt;</v>
      </c>
      <c r="L221" s="23"/>
      <c r="P221" s="23" t="s">
        <v>2391</v>
      </c>
      <c r="Q221" s="23">
        <f t="shared" si="47"/>
        <v>10</v>
      </c>
      <c r="R221" s="23">
        <f t="shared" si="48"/>
        <v>18</v>
      </c>
      <c r="S221" s="23" t="str">
        <f t="shared" si="49"/>
        <v>Gr内売上単価承認&lt;停止･取消照会】(項目一覧)</v>
      </c>
      <c r="T221" s="23" t="str">
        <f t="shared" si="50"/>
        <v>Gr内売上単価承認&lt;停止･取消照会&gt;(項目一覧)</v>
      </c>
      <c r="U221" s="23"/>
      <c r="Z221" s="23" t="s">
        <v>1801</v>
      </c>
      <c r="AA221" s="23">
        <f t="shared" si="51"/>
        <v>-1</v>
      </c>
    </row>
    <row r="222" spans="1:27" x14ac:dyDescent="0.55000000000000004">
      <c r="A222" s="23" t="s">
        <v>1881</v>
      </c>
      <c r="B222" s="23">
        <f t="shared" si="39"/>
        <v>17</v>
      </c>
      <c r="C222" s="23">
        <f t="shared" si="40"/>
        <v>15</v>
      </c>
      <c r="D222" s="23" t="str">
        <f t="shared" si="41"/>
        <v>Gr内売上単価マスタ一覧表出力</v>
      </c>
      <c r="E222" s="23" t="str">
        <f t="shared" si="42"/>
        <v>【 Gr内売上単価マスタ一覧表出力 】画面</v>
      </c>
      <c r="G222" s="17" t="s">
        <v>1879</v>
      </c>
      <c r="H222" s="23">
        <f t="shared" si="43"/>
        <v>-1</v>
      </c>
      <c r="I222" s="23">
        <f t="shared" si="44"/>
        <v>-1</v>
      </c>
      <c r="J222" s="23" t="str">
        <f t="shared" si="45"/>
        <v>Gr内売上単価マスタ一覧表出力</v>
      </c>
      <c r="K222" s="23" t="str">
        <f t="shared" si="46"/>
        <v>Gr内売上単価マスタ一覧表出力</v>
      </c>
      <c r="L222" s="23"/>
      <c r="P222" s="23" t="s">
        <v>1885</v>
      </c>
      <c r="Q222" s="23">
        <f t="shared" si="47"/>
        <v>-1</v>
      </c>
      <c r="R222" s="23">
        <f t="shared" si="48"/>
        <v>-1</v>
      </c>
      <c r="S222" s="23" t="str">
        <f t="shared" si="49"/>
        <v>Gr内売上単価マスタ一覧表出力(項目一覧)</v>
      </c>
      <c r="T222" s="23" t="str">
        <f t="shared" si="50"/>
        <v>Gr内売上単価マスタ一覧表出力(項目一覧)</v>
      </c>
      <c r="U222" s="23"/>
      <c r="Z222" s="23" t="s">
        <v>1880</v>
      </c>
      <c r="AA222" s="23">
        <f t="shared" si="51"/>
        <v>-1</v>
      </c>
    </row>
    <row r="223" spans="1:27" x14ac:dyDescent="0.55000000000000004">
      <c r="A223" s="23" t="s">
        <v>1890</v>
      </c>
      <c r="B223" s="23">
        <f t="shared" si="39"/>
        <v>10</v>
      </c>
      <c r="C223" s="23">
        <f t="shared" si="40"/>
        <v>8</v>
      </c>
      <c r="D223" s="23" t="str">
        <f t="shared" si="41"/>
        <v>商品マスタヘルプ</v>
      </c>
      <c r="E223" s="23" t="str">
        <f t="shared" si="42"/>
        <v>【 商品マスタヘルプ 】画面</v>
      </c>
      <c r="G223" s="23" t="s">
        <v>1888</v>
      </c>
      <c r="H223" s="23">
        <f t="shared" si="43"/>
        <v>-1</v>
      </c>
      <c r="I223" s="23">
        <f t="shared" si="44"/>
        <v>-1</v>
      </c>
      <c r="J223" s="23" t="str">
        <f t="shared" si="45"/>
        <v>商品マスタヘルプ</v>
      </c>
      <c r="K223" s="23" t="str">
        <f t="shared" si="46"/>
        <v>商品マスタヘルプ</v>
      </c>
      <c r="L223" s="23"/>
      <c r="P223" s="23" t="s">
        <v>1894</v>
      </c>
      <c r="Q223" s="23">
        <f t="shared" si="47"/>
        <v>-1</v>
      </c>
      <c r="R223" s="23">
        <f t="shared" si="48"/>
        <v>-1</v>
      </c>
      <c r="S223" s="23" t="str">
        <f t="shared" si="49"/>
        <v>商品マスタヘルプ(項目一覧)</v>
      </c>
      <c r="T223" s="23" t="str">
        <f t="shared" si="50"/>
        <v>商品マスタヘルプ(項目一覧)</v>
      </c>
      <c r="U223" s="23"/>
      <c r="Z223" s="23" t="s">
        <v>1889</v>
      </c>
      <c r="AA223" s="23">
        <f t="shared" si="51"/>
        <v>-1</v>
      </c>
    </row>
    <row r="224" spans="1:27" x14ac:dyDescent="0.55000000000000004">
      <c r="A224" s="23" t="s">
        <v>1898</v>
      </c>
      <c r="B224" s="23">
        <f t="shared" si="39"/>
        <v>13</v>
      </c>
      <c r="C224" s="23">
        <f t="shared" si="40"/>
        <v>11</v>
      </c>
      <c r="D224" s="23" t="str">
        <f t="shared" si="41"/>
        <v>直接取引先マスタヘルプ</v>
      </c>
      <c r="E224" s="23" t="str">
        <f t="shared" si="42"/>
        <v>【 直接取引先マスタヘルプ 】画面</v>
      </c>
      <c r="G224" s="23" t="s">
        <v>1896</v>
      </c>
      <c r="H224" s="23">
        <f t="shared" si="43"/>
        <v>-1</v>
      </c>
      <c r="I224" s="23">
        <f t="shared" si="44"/>
        <v>-1</v>
      </c>
      <c r="J224" s="23" t="str">
        <f t="shared" si="45"/>
        <v>直接取引先マスタヘルプ</v>
      </c>
      <c r="K224" s="23" t="str">
        <f t="shared" si="46"/>
        <v>直接取引先マスタヘルプ</v>
      </c>
      <c r="L224" s="23"/>
      <c r="P224" s="23" t="s">
        <v>1902</v>
      </c>
      <c r="Q224" s="23">
        <f t="shared" si="47"/>
        <v>-1</v>
      </c>
      <c r="R224" s="23">
        <f t="shared" si="48"/>
        <v>-1</v>
      </c>
      <c r="S224" s="23" t="str">
        <f t="shared" si="49"/>
        <v>直接取引先マスタヘルプ(項目一覧)</v>
      </c>
      <c r="T224" s="23" t="str">
        <f t="shared" si="50"/>
        <v>直接取引先マスタヘルプ(項目一覧)</v>
      </c>
      <c r="U224" s="23"/>
      <c r="Z224" s="23" t="s">
        <v>1897</v>
      </c>
      <c r="AA224" s="23">
        <f t="shared" si="51"/>
        <v>-1</v>
      </c>
    </row>
    <row r="225" spans="1:27" x14ac:dyDescent="0.55000000000000004">
      <c r="A225" s="23" t="s">
        <v>1906</v>
      </c>
      <c r="B225" s="23">
        <f t="shared" si="39"/>
        <v>10</v>
      </c>
      <c r="C225" s="23">
        <f t="shared" si="40"/>
        <v>8</v>
      </c>
      <c r="D225" s="23" t="str">
        <f t="shared" si="41"/>
        <v>場所マスタヘルプ</v>
      </c>
      <c r="E225" s="23" t="str">
        <f t="shared" si="42"/>
        <v>【 場所マスタヘルプ 】画面</v>
      </c>
      <c r="G225" s="23" t="s">
        <v>1904</v>
      </c>
      <c r="H225" s="23">
        <f t="shared" si="43"/>
        <v>-1</v>
      </c>
      <c r="I225" s="23">
        <f t="shared" si="44"/>
        <v>-1</v>
      </c>
      <c r="J225" s="23" t="str">
        <f t="shared" si="45"/>
        <v>場所マスタヘルプ</v>
      </c>
      <c r="K225" s="23" t="str">
        <f t="shared" si="46"/>
        <v>場所マスタヘルプ</v>
      </c>
      <c r="L225" s="23"/>
      <c r="P225" s="23" t="s">
        <v>1910</v>
      </c>
      <c r="Q225" s="23">
        <f t="shared" si="47"/>
        <v>-1</v>
      </c>
      <c r="R225" s="23">
        <f t="shared" si="48"/>
        <v>-1</v>
      </c>
      <c r="S225" s="23" t="str">
        <f t="shared" si="49"/>
        <v>場所マスタヘルプ(項目一覧)</v>
      </c>
      <c r="T225" s="23" t="str">
        <f t="shared" si="50"/>
        <v>場所マスタヘルプ(項目一覧)</v>
      </c>
      <c r="U225" s="23"/>
      <c r="Z225" s="23" t="s">
        <v>1905</v>
      </c>
      <c r="AA225" s="23">
        <f t="shared" si="51"/>
        <v>-1</v>
      </c>
    </row>
    <row r="226" spans="1:27" x14ac:dyDescent="0.55000000000000004">
      <c r="A226" s="23" t="s">
        <v>1914</v>
      </c>
      <c r="B226" s="23">
        <f t="shared" si="39"/>
        <v>10</v>
      </c>
      <c r="C226" s="23">
        <f t="shared" si="40"/>
        <v>8</v>
      </c>
      <c r="D226" s="23" t="str">
        <f t="shared" si="41"/>
        <v>車番マスタヘルプ</v>
      </c>
      <c r="E226" s="23" t="str">
        <f t="shared" si="42"/>
        <v>【 車番マスタヘルプ 】画面</v>
      </c>
      <c r="G226" s="23" t="s">
        <v>1912</v>
      </c>
      <c r="H226" s="23">
        <f t="shared" si="43"/>
        <v>-1</v>
      </c>
      <c r="I226" s="23">
        <f t="shared" si="44"/>
        <v>-1</v>
      </c>
      <c r="J226" s="23" t="str">
        <f t="shared" si="45"/>
        <v>車番マスタヘルプ</v>
      </c>
      <c r="K226" s="23" t="str">
        <f t="shared" si="46"/>
        <v>車番マスタヘルプ</v>
      </c>
      <c r="L226" s="23"/>
      <c r="P226" s="23" t="s">
        <v>1918</v>
      </c>
      <c r="Q226" s="23">
        <f t="shared" si="47"/>
        <v>-1</v>
      </c>
      <c r="R226" s="23">
        <f t="shared" si="48"/>
        <v>-1</v>
      </c>
      <c r="S226" s="23" t="str">
        <f t="shared" si="49"/>
        <v>車番マスタヘルプ(項目一覧)</v>
      </c>
      <c r="T226" s="23" t="str">
        <f t="shared" si="50"/>
        <v>車番マスタヘルプ(項目一覧)</v>
      </c>
      <c r="U226" s="23"/>
      <c r="Z226" s="23" t="s">
        <v>1913</v>
      </c>
      <c r="AA226" s="23">
        <f t="shared" si="51"/>
        <v>-1</v>
      </c>
    </row>
    <row r="227" spans="1:27" x14ac:dyDescent="0.55000000000000004">
      <c r="A227" s="23" t="s">
        <v>1922</v>
      </c>
      <c r="B227" s="23">
        <f t="shared" si="39"/>
        <v>12</v>
      </c>
      <c r="C227" s="23">
        <f t="shared" si="40"/>
        <v>10</v>
      </c>
      <c r="D227" s="23" t="str">
        <f t="shared" si="41"/>
        <v>工場摘要マスタヘルプ</v>
      </c>
      <c r="E227" s="23" t="str">
        <f t="shared" si="42"/>
        <v>【 工場摘要マスタヘルプ 】画面</v>
      </c>
      <c r="G227" s="23" t="s">
        <v>1920</v>
      </c>
      <c r="H227" s="23">
        <f t="shared" si="43"/>
        <v>-1</v>
      </c>
      <c r="I227" s="23">
        <f t="shared" si="44"/>
        <v>-1</v>
      </c>
      <c r="J227" s="23" t="str">
        <f t="shared" si="45"/>
        <v>工場摘要マスタヘルプ</v>
      </c>
      <c r="K227" s="23" t="str">
        <f t="shared" si="46"/>
        <v>工場摘要マスタヘルプ</v>
      </c>
      <c r="L227" s="23"/>
      <c r="P227" s="23" t="s">
        <v>1926</v>
      </c>
      <c r="Q227" s="23">
        <f t="shared" si="47"/>
        <v>-1</v>
      </c>
      <c r="R227" s="23">
        <f t="shared" si="48"/>
        <v>-1</v>
      </c>
      <c r="S227" s="23" t="str">
        <f t="shared" si="49"/>
        <v>工場摘要マスタヘルプ(項目一覧)</v>
      </c>
      <c r="T227" s="23" t="str">
        <f t="shared" si="50"/>
        <v>工場摘要マスタヘルプ(項目一覧)</v>
      </c>
      <c r="U227" s="23"/>
      <c r="Z227" s="23" t="s">
        <v>1921</v>
      </c>
      <c r="AA227" s="23">
        <f t="shared" si="51"/>
        <v>-1</v>
      </c>
    </row>
    <row r="228" spans="1:27" x14ac:dyDescent="0.55000000000000004">
      <c r="A228" s="23" t="s">
        <v>1930</v>
      </c>
      <c r="B228" s="23">
        <f t="shared" si="39"/>
        <v>14</v>
      </c>
      <c r="C228" s="23">
        <f t="shared" si="40"/>
        <v>12</v>
      </c>
      <c r="D228" s="23" t="str">
        <f t="shared" si="41"/>
        <v>産業廃棄物委託契約ヘルプ</v>
      </c>
      <c r="E228" s="23" t="str">
        <f t="shared" si="42"/>
        <v>【 産業廃棄物委託契約ヘルプ 】画面</v>
      </c>
      <c r="G228" s="23" t="s">
        <v>1928</v>
      </c>
      <c r="H228" s="23">
        <f t="shared" si="43"/>
        <v>-1</v>
      </c>
      <c r="I228" s="23">
        <f t="shared" si="44"/>
        <v>-1</v>
      </c>
      <c r="J228" s="23" t="str">
        <f t="shared" si="45"/>
        <v>産業廃棄物委託契約ヘルプ</v>
      </c>
      <c r="K228" s="23" t="str">
        <f t="shared" si="46"/>
        <v>産業廃棄物委託契約ヘルプ</v>
      </c>
      <c r="L228" s="23"/>
      <c r="P228" s="23" t="s">
        <v>1934</v>
      </c>
      <c r="Q228" s="23">
        <f t="shared" si="47"/>
        <v>-1</v>
      </c>
      <c r="R228" s="23">
        <f t="shared" si="48"/>
        <v>-1</v>
      </c>
      <c r="S228" s="23" t="str">
        <f t="shared" si="49"/>
        <v>産業廃棄物委託契約ヘルプ(項目一覧)</v>
      </c>
      <c r="T228" s="23" t="str">
        <f t="shared" si="50"/>
        <v>産業廃棄物委託契約ヘルプ(項目一覧)</v>
      </c>
      <c r="U228" s="23"/>
      <c r="Z228" s="23" t="s">
        <v>1929</v>
      </c>
      <c r="AA228" s="23">
        <f t="shared" si="51"/>
        <v>-1</v>
      </c>
    </row>
    <row r="229" spans="1:27" x14ac:dyDescent="0.55000000000000004">
      <c r="A229" s="23" t="s">
        <v>1938</v>
      </c>
      <c r="B229" s="23">
        <f t="shared" si="39"/>
        <v>19</v>
      </c>
      <c r="C229" s="23">
        <f t="shared" si="40"/>
        <v>17</v>
      </c>
      <c r="D229" s="23" t="str">
        <f t="shared" si="41"/>
        <v>出荷オーダヘルプ（出荷日単一指定）</v>
      </c>
      <c r="E229" s="23" t="str">
        <f t="shared" si="42"/>
        <v>【 出荷オーダヘルプ（出荷日単一指定） 】画面</v>
      </c>
      <c r="G229" s="23" t="s">
        <v>1936</v>
      </c>
      <c r="H229" s="23">
        <f t="shared" si="43"/>
        <v>-1</v>
      </c>
      <c r="I229" s="23">
        <f t="shared" si="44"/>
        <v>-1</v>
      </c>
      <c r="J229" s="23" t="str">
        <f t="shared" si="45"/>
        <v>出荷オーダヘルプ（出荷日単一指定）</v>
      </c>
      <c r="K229" s="23" t="str">
        <f t="shared" si="46"/>
        <v>出荷オーダヘルプ（出荷日単一指定）</v>
      </c>
      <c r="L229" s="23"/>
      <c r="P229" s="23" t="s">
        <v>1942</v>
      </c>
      <c r="Q229" s="23">
        <f t="shared" si="47"/>
        <v>-1</v>
      </c>
      <c r="R229" s="23">
        <f t="shared" si="48"/>
        <v>-1</v>
      </c>
      <c r="S229" s="23" t="str">
        <f t="shared" si="49"/>
        <v>出荷オーダヘルプ（出荷日単一指定）(項目一覧)</v>
      </c>
      <c r="T229" s="23" t="str">
        <f t="shared" si="50"/>
        <v>出荷オーダヘルプ（出荷日単一指定）(項目一覧)</v>
      </c>
      <c r="U229" s="23"/>
      <c r="Z229" s="23" t="s">
        <v>1937</v>
      </c>
      <c r="AA229" s="23">
        <f t="shared" si="51"/>
        <v>-1</v>
      </c>
    </row>
    <row r="230" spans="1:27" x14ac:dyDescent="0.55000000000000004">
      <c r="A230" s="23" t="s">
        <v>1945</v>
      </c>
      <c r="B230" s="23">
        <f t="shared" si="39"/>
        <v>19</v>
      </c>
      <c r="C230" s="23">
        <f t="shared" si="40"/>
        <v>17</v>
      </c>
      <c r="D230" s="23" t="str">
        <f t="shared" si="41"/>
        <v>出荷オーダヘルプ（出荷日範囲指定）</v>
      </c>
      <c r="E230" s="23" t="str">
        <f t="shared" si="42"/>
        <v>【 出荷オーダヘルプ（出荷日範囲指定） 】画面</v>
      </c>
      <c r="G230" s="23" t="s">
        <v>1944</v>
      </c>
      <c r="H230" s="23">
        <f t="shared" si="43"/>
        <v>-1</v>
      </c>
      <c r="I230" s="23">
        <f t="shared" si="44"/>
        <v>-1</v>
      </c>
      <c r="J230" s="23" t="str">
        <f t="shared" si="45"/>
        <v>出荷オーダヘルプ（出荷日範囲指定）</v>
      </c>
      <c r="K230" s="23" t="str">
        <f t="shared" si="46"/>
        <v>出荷オーダヘルプ（出荷日範囲指定）</v>
      </c>
      <c r="L230" s="23"/>
      <c r="P230" s="23" t="s">
        <v>1949</v>
      </c>
      <c r="Q230" s="23">
        <f t="shared" si="47"/>
        <v>-1</v>
      </c>
      <c r="R230" s="23">
        <f t="shared" si="48"/>
        <v>-1</v>
      </c>
      <c r="S230" s="23" t="str">
        <f t="shared" si="49"/>
        <v>出荷オーダヘルプ（出荷日範囲指定）(項目一覧)</v>
      </c>
      <c r="T230" s="23" t="str">
        <f t="shared" si="50"/>
        <v>出荷オーダヘルプ（出荷日範囲指定）(項目一覧)</v>
      </c>
      <c r="U230" s="23"/>
      <c r="Z230" s="23" t="s">
        <v>1937</v>
      </c>
      <c r="AA230" s="23">
        <f t="shared" si="51"/>
        <v>-1</v>
      </c>
    </row>
    <row r="231" spans="1:27" x14ac:dyDescent="0.55000000000000004">
      <c r="A231" s="23" t="s">
        <v>1953</v>
      </c>
      <c r="B231" s="23">
        <f t="shared" si="39"/>
        <v>11</v>
      </c>
      <c r="C231" s="23">
        <f t="shared" si="40"/>
        <v>9</v>
      </c>
      <c r="D231" s="23" t="str">
        <f t="shared" si="41"/>
        <v>注文書マスタヘルプ</v>
      </c>
      <c r="E231" s="23" t="str">
        <f t="shared" si="42"/>
        <v>【 注文書マスタヘルプ 】画面</v>
      </c>
      <c r="G231" s="23" t="s">
        <v>1951</v>
      </c>
      <c r="H231" s="23">
        <f t="shared" si="43"/>
        <v>-1</v>
      </c>
      <c r="I231" s="23">
        <f t="shared" si="44"/>
        <v>-1</v>
      </c>
      <c r="J231" s="23" t="str">
        <f t="shared" si="45"/>
        <v>注文書マスタヘルプ</v>
      </c>
      <c r="K231" s="23" t="str">
        <f t="shared" si="46"/>
        <v>注文書マスタヘルプ</v>
      </c>
      <c r="L231" s="23"/>
      <c r="P231" s="23" t="s">
        <v>1957</v>
      </c>
      <c r="Q231" s="23">
        <f t="shared" si="47"/>
        <v>-1</v>
      </c>
      <c r="R231" s="23">
        <f t="shared" si="48"/>
        <v>-1</v>
      </c>
      <c r="S231" s="23" t="str">
        <f t="shared" si="49"/>
        <v>注文書マスタヘルプ(項目一覧)</v>
      </c>
      <c r="T231" s="23" t="str">
        <f t="shared" si="50"/>
        <v>注文書マスタヘルプ(項目一覧)</v>
      </c>
      <c r="U231" s="23"/>
      <c r="Z231" s="23" t="s">
        <v>1952</v>
      </c>
      <c r="AA231" s="23">
        <f t="shared" si="51"/>
        <v>-1</v>
      </c>
    </row>
    <row r="232" spans="1:27" x14ac:dyDescent="0.55000000000000004">
      <c r="A232" s="23" t="s">
        <v>1961</v>
      </c>
      <c r="B232" s="23">
        <f t="shared" si="39"/>
        <v>8</v>
      </c>
      <c r="C232" s="23">
        <f t="shared" si="40"/>
        <v>6</v>
      </c>
      <c r="D232" s="23" t="str">
        <f t="shared" si="41"/>
        <v>請求書ヘルプ</v>
      </c>
      <c r="E232" s="23" t="str">
        <f t="shared" si="42"/>
        <v>【 請求書ヘルプ 】画面</v>
      </c>
      <c r="G232" s="23" t="s">
        <v>1959</v>
      </c>
      <c r="H232" s="23">
        <f t="shared" si="43"/>
        <v>-1</v>
      </c>
      <c r="I232" s="23">
        <f t="shared" si="44"/>
        <v>-1</v>
      </c>
      <c r="J232" s="23" t="str">
        <f t="shared" si="45"/>
        <v>請求書ヘルプ</v>
      </c>
      <c r="K232" s="23" t="str">
        <f t="shared" si="46"/>
        <v>請求書ヘルプ</v>
      </c>
      <c r="L232" s="23"/>
      <c r="P232" s="23" t="s">
        <v>1965</v>
      </c>
      <c r="Q232" s="23">
        <f t="shared" si="47"/>
        <v>-1</v>
      </c>
      <c r="R232" s="23">
        <f t="shared" si="48"/>
        <v>-1</v>
      </c>
      <c r="S232" s="23" t="str">
        <f t="shared" si="49"/>
        <v>請求書ヘルプ(項目一覧)</v>
      </c>
      <c r="T232" s="23" t="str">
        <f t="shared" si="50"/>
        <v>請求書ヘルプ(項目一覧)</v>
      </c>
      <c r="U232" s="23"/>
      <c r="Z232" s="23" t="s">
        <v>1960</v>
      </c>
      <c r="AA232" s="23">
        <f t="shared" si="51"/>
        <v>-1</v>
      </c>
    </row>
    <row r="233" spans="1:27" x14ac:dyDescent="0.55000000000000004">
      <c r="A233" s="23" t="s">
        <v>1969</v>
      </c>
      <c r="B233" s="23">
        <f t="shared" si="39"/>
        <v>7</v>
      </c>
      <c r="C233" s="23">
        <f t="shared" si="40"/>
        <v>5</v>
      </c>
      <c r="D233" s="23" t="str">
        <f t="shared" si="41"/>
        <v>受注ヘルプ</v>
      </c>
      <c r="E233" s="23" t="str">
        <f t="shared" si="42"/>
        <v>【 受注ヘルプ 】画面</v>
      </c>
      <c r="G233" s="23" t="s">
        <v>1967</v>
      </c>
      <c r="H233" s="23">
        <f t="shared" si="43"/>
        <v>-1</v>
      </c>
      <c r="I233" s="23">
        <f t="shared" si="44"/>
        <v>-1</v>
      </c>
      <c r="J233" s="23" t="str">
        <f t="shared" si="45"/>
        <v>受注ヘルプ</v>
      </c>
      <c r="K233" s="23" t="str">
        <f t="shared" si="46"/>
        <v>受注ヘルプ</v>
      </c>
      <c r="L233" s="23"/>
      <c r="P233" s="23" t="s">
        <v>1973</v>
      </c>
      <c r="Q233" s="23">
        <f t="shared" si="47"/>
        <v>-1</v>
      </c>
      <c r="R233" s="23">
        <f t="shared" si="48"/>
        <v>-1</v>
      </c>
      <c r="S233" s="23" t="str">
        <f t="shared" si="49"/>
        <v>受注ヘルプ(項目一覧)</v>
      </c>
      <c r="T233" s="23" t="str">
        <f t="shared" si="50"/>
        <v>受注ヘルプ(項目一覧)</v>
      </c>
      <c r="U233" s="23"/>
      <c r="Z233" s="23" t="s">
        <v>1968</v>
      </c>
      <c r="AA233" s="23">
        <f t="shared" si="51"/>
        <v>-1</v>
      </c>
    </row>
    <row r="234" spans="1:27" x14ac:dyDescent="0.55000000000000004">
      <c r="A234" s="23" t="s">
        <v>1977</v>
      </c>
      <c r="B234" s="23">
        <f t="shared" si="39"/>
        <v>9</v>
      </c>
      <c r="C234" s="23">
        <f t="shared" si="40"/>
        <v>7</v>
      </c>
      <c r="D234" s="23" t="str">
        <f t="shared" si="41"/>
        <v>出荷伝票ヘルプ</v>
      </c>
      <c r="E234" s="23" t="str">
        <f t="shared" si="42"/>
        <v>【 出荷伝票ヘルプ 】画面</v>
      </c>
      <c r="G234" s="23" t="s">
        <v>1975</v>
      </c>
      <c r="H234" s="23">
        <f t="shared" si="43"/>
        <v>-1</v>
      </c>
      <c r="I234" s="23">
        <f t="shared" si="44"/>
        <v>-1</v>
      </c>
      <c r="J234" s="23" t="str">
        <f t="shared" si="45"/>
        <v>出荷伝票ヘルプ</v>
      </c>
      <c r="K234" s="23" t="str">
        <f t="shared" si="46"/>
        <v>出荷伝票ヘルプ</v>
      </c>
      <c r="L234" s="23"/>
      <c r="P234" s="23" t="s">
        <v>1981</v>
      </c>
      <c r="Q234" s="23">
        <f t="shared" si="47"/>
        <v>-1</v>
      </c>
      <c r="R234" s="23">
        <f t="shared" si="48"/>
        <v>-1</v>
      </c>
      <c r="S234" s="23" t="str">
        <f t="shared" si="49"/>
        <v>出荷伝票ヘルプ(項目一覧)</v>
      </c>
      <c r="T234" s="23" t="str">
        <f t="shared" si="50"/>
        <v>出荷伝票ヘルプ(項目一覧)</v>
      </c>
      <c r="U234" s="23"/>
      <c r="Z234" s="23" t="s">
        <v>1976</v>
      </c>
      <c r="AA234" s="23">
        <f t="shared" si="51"/>
        <v>-1</v>
      </c>
    </row>
    <row r="235" spans="1:27" x14ac:dyDescent="0.55000000000000004">
      <c r="A235" s="23" t="s">
        <v>1985</v>
      </c>
      <c r="B235" s="23">
        <f t="shared" si="39"/>
        <v>9</v>
      </c>
      <c r="C235" s="23">
        <f t="shared" si="40"/>
        <v>7</v>
      </c>
      <c r="D235" s="23" t="str">
        <f t="shared" si="41"/>
        <v>申請番号ヘルプ</v>
      </c>
      <c r="E235" s="23" t="str">
        <f t="shared" si="42"/>
        <v>【 申請番号ヘルプ 】画面</v>
      </c>
      <c r="G235" s="23" t="s">
        <v>1983</v>
      </c>
      <c r="H235" s="23">
        <f t="shared" si="43"/>
        <v>-1</v>
      </c>
      <c r="I235" s="23">
        <f t="shared" si="44"/>
        <v>-1</v>
      </c>
      <c r="J235" s="23" t="str">
        <f t="shared" si="45"/>
        <v>申請番号ヘルプ</v>
      </c>
      <c r="K235" s="23" t="str">
        <f t="shared" si="46"/>
        <v>申請番号ヘルプ</v>
      </c>
      <c r="L235" s="23"/>
      <c r="P235" s="23" t="s">
        <v>1989</v>
      </c>
      <c r="Q235" s="23">
        <f t="shared" si="47"/>
        <v>-1</v>
      </c>
      <c r="R235" s="23">
        <f t="shared" si="48"/>
        <v>-1</v>
      </c>
      <c r="S235" s="23" t="str">
        <f t="shared" si="49"/>
        <v>申請番号ヘルプ(項目一覧)</v>
      </c>
      <c r="T235" s="23" t="str">
        <f t="shared" si="50"/>
        <v>申請番号ヘルプ(項目一覧)</v>
      </c>
      <c r="U235" s="23"/>
      <c r="Z235" s="23" t="s">
        <v>1984</v>
      </c>
      <c r="AA235" s="23">
        <f t="shared" si="51"/>
        <v>-1</v>
      </c>
    </row>
    <row r="236" spans="1:27" x14ac:dyDescent="0.55000000000000004">
      <c r="A236" s="23" t="s">
        <v>1993</v>
      </c>
      <c r="B236" s="23">
        <f t="shared" si="39"/>
        <v>10</v>
      </c>
      <c r="C236" s="23">
        <f t="shared" si="40"/>
        <v>8</v>
      </c>
      <c r="D236" s="23" t="str">
        <f t="shared" si="41"/>
        <v>仕入オーダヘルプ</v>
      </c>
      <c r="E236" s="23" t="str">
        <f t="shared" si="42"/>
        <v>【 仕入オーダヘルプ 】画面</v>
      </c>
      <c r="G236" s="23" t="s">
        <v>1991</v>
      </c>
      <c r="H236" s="23">
        <f t="shared" si="43"/>
        <v>-1</v>
      </c>
      <c r="I236" s="23">
        <f t="shared" si="44"/>
        <v>-1</v>
      </c>
      <c r="J236" s="23" t="str">
        <f t="shared" si="45"/>
        <v>仕入オーダヘルプ</v>
      </c>
      <c r="K236" s="23" t="str">
        <f t="shared" si="46"/>
        <v>仕入オーダヘルプ</v>
      </c>
      <c r="L236" s="23"/>
      <c r="P236" s="23" t="s">
        <v>1997</v>
      </c>
      <c r="Q236" s="23">
        <f t="shared" si="47"/>
        <v>-1</v>
      </c>
      <c r="R236" s="23">
        <f t="shared" si="48"/>
        <v>-1</v>
      </c>
      <c r="S236" s="23" t="str">
        <f t="shared" si="49"/>
        <v>仕入オーダヘルプ(項目一覧)</v>
      </c>
      <c r="T236" s="23" t="str">
        <f t="shared" si="50"/>
        <v>仕入オーダヘルプ(項目一覧)</v>
      </c>
      <c r="U236" s="23"/>
      <c r="Z236" s="23" t="s">
        <v>1992</v>
      </c>
      <c r="AA236" s="23">
        <f t="shared" si="51"/>
        <v>-1</v>
      </c>
    </row>
    <row r="237" spans="1:27" x14ac:dyDescent="0.55000000000000004">
      <c r="A237" s="23" t="s">
        <v>2001</v>
      </c>
      <c r="B237" s="23">
        <f t="shared" si="39"/>
        <v>9</v>
      </c>
      <c r="C237" s="23">
        <f t="shared" si="40"/>
        <v>7</v>
      </c>
      <c r="D237" s="23" t="str">
        <f t="shared" si="41"/>
        <v>販売単価ヘルプ</v>
      </c>
      <c r="E237" s="23" t="str">
        <f t="shared" si="42"/>
        <v>【 販売単価ヘルプ 】画面</v>
      </c>
      <c r="G237" s="23" t="s">
        <v>1999</v>
      </c>
      <c r="H237" s="23">
        <f t="shared" si="43"/>
        <v>-1</v>
      </c>
      <c r="I237" s="23">
        <f t="shared" si="44"/>
        <v>-1</v>
      </c>
      <c r="J237" s="23" t="str">
        <f t="shared" si="45"/>
        <v>販売単価ヘルプ</v>
      </c>
      <c r="K237" s="23" t="str">
        <f t="shared" si="46"/>
        <v>販売単価ヘルプ</v>
      </c>
      <c r="L237" s="23"/>
      <c r="P237" s="23" t="s">
        <v>2005</v>
      </c>
      <c r="Q237" s="23">
        <f t="shared" si="47"/>
        <v>-1</v>
      </c>
      <c r="R237" s="23">
        <f t="shared" si="48"/>
        <v>-1</v>
      </c>
      <c r="S237" s="23" t="str">
        <f t="shared" si="49"/>
        <v>販売単価ヘルプ(項目一覧)</v>
      </c>
      <c r="T237" s="23" t="str">
        <f t="shared" si="50"/>
        <v>販売単価ヘルプ(項目一覧)</v>
      </c>
      <c r="U237" s="23"/>
      <c r="Z237" s="23" t="s">
        <v>2000</v>
      </c>
      <c r="AA237" s="23">
        <f t="shared" si="51"/>
        <v>-1</v>
      </c>
    </row>
    <row r="238" spans="1:27" x14ac:dyDescent="0.55000000000000004">
      <c r="A238" s="23" t="s">
        <v>2009</v>
      </c>
      <c r="B238" s="23">
        <f t="shared" si="39"/>
        <v>10</v>
      </c>
      <c r="C238" s="23">
        <f t="shared" si="40"/>
        <v>8</v>
      </c>
      <c r="D238" s="23" t="str">
        <f t="shared" si="41"/>
        <v>売上オーダヘルプ</v>
      </c>
      <c r="E238" s="23" t="str">
        <f t="shared" si="42"/>
        <v>【 売上オーダヘルプ 】画面</v>
      </c>
      <c r="G238" s="23" t="s">
        <v>2007</v>
      </c>
      <c r="H238" s="23">
        <f t="shared" si="43"/>
        <v>-1</v>
      </c>
      <c r="I238" s="23">
        <f t="shared" si="44"/>
        <v>-1</v>
      </c>
      <c r="J238" s="23" t="str">
        <f t="shared" si="45"/>
        <v>売上オーダヘルプ</v>
      </c>
      <c r="K238" s="23" t="str">
        <f t="shared" si="46"/>
        <v>売上オーダヘルプ</v>
      </c>
      <c r="L238" s="23"/>
      <c r="P238" s="23" t="s">
        <v>2013</v>
      </c>
      <c r="Q238" s="23">
        <f t="shared" si="47"/>
        <v>-1</v>
      </c>
      <c r="R238" s="23">
        <f t="shared" si="48"/>
        <v>-1</v>
      </c>
      <c r="S238" s="23" t="str">
        <f t="shared" si="49"/>
        <v>売上オーダヘルプ(項目一覧)</v>
      </c>
      <c r="T238" s="23" t="str">
        <f t="shared" si="50"/>
        <v>売上オーダヘルプ(項目一覧)</v>
      </c>
      <c r="U238" s="23"/>
      <c r="Z238" s="23" t="s">
        <v>2008</v>
      </c>
      <c r="AA238" s="23">
        <f t="shared" si="51"/>
        <v>-1</v>
      </c>
    </row>
    <row r="239" spans="1:27" x14ac:dyDescent="0.55000000000000004">
      <c r="A239" s="23" t="s">
        <v>2017</v>
      </c>
      <c r="B239" s="23">
        <f t="shared" si="39"/>
        <v>10</v>
      </c>
      <c r="C239" s="23">
        <f t="shared" si="40"/>
        <v>8</v>
      </c>
      <c r="D239" s="23" t="str">
        <f t="shared" si="41"/>
        <v>発注オーダヘルプ</v>
      </c>
      <c r="E239" s="23" t="str">
        <f t="shared" si="42"/>
        <v>【 発注オーダヘルプ 】画面</v>
      </c>
      <c r="G239" s="23" t="s">
        <v>2015</v>
      </c>
      <c r="H239" s="23">
        <f t="shared" si="43"/>
        <v>-1</v>
      </c>
      <c r="I239" s="23">
        <f t="shared" si="44"/>
        <v>-1</v>
      </c>
      <c r="J239" s="23" t="str">
        <f t="shared" si="45"/>
        <v>発注オーダヘルプ</v>
      </c>
      <c r="K239" s="23" t="str">
        <f t="shared" si="46"/>
        <v>発注オーダヘルプ</v>
      </c>
      <c r="L239" s="23"/>
      <c r="P239" s="23" t="s">
        <v>2021</v>
      </c>
      <c r="Q239" s="23">
        <f t="shared" si="47"/>
        <v>-1</v>
      </c>
      <c r="R239" s="23">
        <f t="shared" si="48"/>
        <v>-1</v>
      </c>
      <c r="S239" s="23" t="str">
        <f t="shared" si="49"/>
        <v>発注オーダヘルプ(項目一覧)</v>
      </c>
      <c r="T239" s="23" t="str">
        <f t="shared" si="50"/>
        <v>発注オーダヘルプ(項目一覧)</v>
      </c>
      <c r="U239" s="23"/>
      <c r="Z239" s="23" t="s">
        <v>2016</v>
      </c>
      <c r="AA239" s="23">
        <f t="shared" si="51"/>
        <v>-1</v>
      </c>
    </row>
    <row r="240" spans="1:27" x14ac:dyDescent="0.55000000000000004">
      <c r="A240" s="23" t="s">
        <v>2025</v>
      </c>
      <c r="B240" s="23">
        <f t="shared" si="39"/>
        <v>10</v>
      </c>
      <c r="C240" s="23">
        <f t="shared" si="40"/>
        <v>8</v>
      </c>
      <c r="D240" s="23" t="str">
        <f t="shared" si="41"/>
        <v>営業担当者ヘルプ</v>
      </c>
      <c r="E240" s="23" t="str">
        <f t="shared" si="42"/>
        <v>【 営業担当者ヘルプ 】画面</v>
      </c>
      <c r="G240" s="23" t="s">
        <v>2023</v>
      </c>
      <c r="H240" s="23">
        <f t="shared" si="43"/>
        <v>-1</v>
      </c>
      <c r="I240" s="23">
        <f t="shared" si="44"/>
        <v>-1</v>
      </c>
      <c r="J240" s="23" t="str">
        <f t="shared" si="45"/>
        <v>営業担当者ヘルプ</v>
      </c>
      <c r="K240" s="23" t="str">
        <f t="shared" si="46"/>
        <v>営業担当者ヘルプ</v>
      </c>
      <c r="L240" s="23"/>
      <c r="P240" s="23" t="s">
        <v>2029</v>
      </c>
      <c r="Q240" s="23">
        <f t="shared" si="47"/>
        <v>-1</v>
      </c>
      <c r="R240" s="23">
        <f t="shared" si="48"/>
        <v>-1</v>
      </c>
      <c r="S240" s="23" t="str">
        <f t="shared" si="49"/>
        <v>営業担当者ヘルプ(項目一覧)</v>
      </c>
      <c r="T240" s="23" t="str">
        <f t="shared" si="50"/>
        <v>営業担当者ヘルプ(項目一覧)</v>
      </c>
      <c r="U240" s="23"/>
      <c r="Z240" s="23" t="s">
        <v>2024</v>
      </c>
      <c r="AA240" s="23">
        <f t="shared" si="51"/>
        <v>-1</v>
      </c>
    </row>
    <row r="241" spans="1:27" x14ac:dyDescent="0.55000000000000004">
      <c r="A241" s="23" t="s">
        <v>2032</v>
      </c>
      <c r="B241" s="23">
        <f t="shared" si="39"/>
        <v>13</v>
      </c>
      <c r="C241" s="23">
        <f t="shared" si="40"/>
        <v>11</v>
      </c>
      <c r="D241" s="23" t="str">
        <f t="shared" si="41"/>
        <v>営業担当者アレイヘルプ</v>
      </c>
      <c r="E241" s="23" t="str">
        <f t="shared" si="42"/>
        <v>【 営業担当者アレイヘルプ 】画面</v>
      </c>
      <c r="G241" s="23" t="s">
        <v>2031</v>
      </c>
      <c r="H241" s="23">
        <f t="shared" si="43"/>
        <v>-1</v>
      </c>
      <c r="I241" s="23">
        <f t="shared" si="44"/>
        <v>-1</v>
      </c>
      <c r="J241" s="23" t="str">
        <f t="shared" si="45"/>
        <v>営業担当者アレイヘルプ</v>
      </c>
      <c r="K241" s="23" t="str">
        <f t="shared" si="46"/>
        <v>営業担当者アレイヘルプ</v>
      </c>
      <c r="L241" s="23"/>
      <c r="P241" s="23" t="s">
        <v>2036</v>
      </c>
      <c r="Q241" s="23">
        <f t="shared" si="47"/>
        <v>-1</v>
      </c>
      <c r="R241" s="23">
        <f t="shared" si="48"/>
        <v>-1</v>
      </c>
      <c r="S241" s="23" t="str">
        <f t="shared" si="49"/>
        <v>営業担当者アレイヘルプ(項目一覧)</v>
      </c>
      <c r="T241" s="23" t="str">
        <f t="shared" si="50"/>
        <v>営業担当者アレイヘルプ(項目一覧)</v>
      </c>
      <c r="U241" s="23"/>
      <c r="Z241" s="23" t="s">
        <v>2024</v>
      </c>
      <c r="AA241" s="23">
        <f t="shared" si="51"/>
        <v>-1</v>
      </c>
    </row>
    <row r="242" spans="1:27" x14ac:dyDescent="0.55000000000000004">
      <c r="A242" s="23" t="s">
        <v>2040</v>
      </c>
      <c r="B242" s="23">
        <f t="shared" si="39"/>
        <v>12</v>
      </c>
      <c r="C242" s="23">
        <f t="shared" si="40"/>
        <v>10</v>
      </c>
      <c r="D242" s="23" t="str">
        <f t="shared" si="41"/>
        <v>製品品目マスタヘルプ</v>
      </c>
      <c r="E242" s="23" t="str">
        <f t="shared" si="42"/>
        <v>【 製品品目マスタヘルプ 】画面</v>
      </c>
      <c r="G242" s="23" t="s">
        <v>2038</v>
      </c>
      <c r="H242" s="23">
        <f t="shared" si="43"/>
        <v>-1</v>
      </c>
      <c r="I242" s="23">
        <f t="shared" si="44"/>
        <v>-1</v>
      </c>
      <c r="J242" s="23" t="str">
        <f t="shared" si="45"/>
        <v>製品品目マスタヘルプ</v>
      </c>
      <c r="K242" s="23" t="str">
        <f t="shared" si="46"/>
        <v>製品品目マスタヘルプ</v>
      </c>
      <c r="L242" s="23"/>
      <c r="P242" s="23" t="s">
        <v>2044</v>
      </c>
      <c r="Q242" s="23">
        <f t="shared" si="47"/>
        <v>-1</v>
      </c>
      <c r="R242" s="23">
        <f t="shared" si="48"/>
        <v>-1</v>
      </c>
      <c r="S242" s="23" t="str">
        <f t="shared" si="49"/>
        <v>製品品目マスタヘルプ(項目一覧)</v>
      </c>
      <c r="T242" s="23" t="str">
        <f t="shared" si="50"/>
        <v>製品品目マスタヘルプ(項目一覧)</v>
      </c>
      <c r="U242" s="23"/>
      <c r="Z242" s="23" t="s">
        <v>2039</v>
      </c>
      <c r="AA242" s="23">
        <f t="shared" si="51"/>
        <v>-1</v>
      </c>
    </row>
    <row r="243" spans="1:27" x14ac:dyDescent="0.55000000000000004">
      <c r="A243" s="23" t="s">
        <v>2048</v>
      </c>
      <c r="B243" s="23">
        <f t="shared" si="39"/>
        <v>15</v>
      </c>
      <c r="C243" s="23">
        <f t="shared" si="40"/>
        <v>13</v>
      </c>
      <c r="D243" s="23" t="str">
        <f t="shared" si="41"/>
        <v>製品品目マスタアレイヘルプ</v>
      </c>
      <c r="E243" s="23" t="str">
        <f t="shared" si="42"/>
        <v>【 製品品目マスタアレイヘルプ 】画面</v>
      </c>
      <c r="G243" s="23" t="s">
        <v>2046</v>
      </c>
      <c r="H243" s="23">
        <f t="shared" si="43"/>
        <v>-1</v>
      </c>
      <c r="I243" s="23">
        <f t="shared" si="44"/>
        <v>-1</v>
      </c>
      <c r="J243" s="23" t="str">
        <f t="shared" si="45"/>
        <v>製品品目マスタアレイヘルプ</v>
      </c>
      <c r="K243" s="23" t="str">
        <f t="shared" si="46"/>
        <v>製品品目マスタアレイヘルプ</v>
      </c>
      <c r="L243" s="23"/>
      <c r="P243" s="23" t="s">
        <v>2052</v>
      </c>
      <c r="Q243" s="23">
        <f t="shared" si="47"/>
        <v>-1</v>
      </c>
      <c r="R243" s="23">
        <f t="shared" si="48"/>
        <v>-1</v>
      </c>
      <c r="S243" s="23" t="str">
        <f t="shared" si="49"/>
        <v>製品品目マスタアレイヘルプ(項目一覧)</v>
      </c>
      <c r="T243" s="23" t="str">
        <f t="shared" si="50"/>
        <v>製品品目マスタアレイヘルプ(項目一覧)</v>
      </c>
      <c r="U243" s="23"/>
      <c r="Z243" s="23" t="s">
        <v>2047</v>
      </c>
      <c r="AA243" s="23">
        <f t="shared" si="51"/>
        <v>-1</v>
      </c>
    </row>
    <row r="244" spans="1:27" x14ac:dyDescent="0.55000000000000004">
      <c r="A244" s="23" t="s">
        <v>2056</v>
      </c>
      <c r="B244" s="23">
        <f t="shared" si="39"/>
        <v>10</v>
      </c>
      <c r="C244" s="23">
        <f t="shared" si="40"/>
        <v>8</v>
      </c>
      <c r="D244" s="23" t="str">
        <f t="shared" si="41"/>
        <v>出荷仮伝票ヘルプ</v>
      </c>
      <c r="E244" s="23" t="str">
        <f t="shared" si="42"/>
        <v>【 出荷仮伝票ヘルプ 】画面</v>
      </c>
      <c r="G244" s="23" t="s">
        <v>2054</v>
      </c>
      <c r="H244" s="23">
        <f t="shared" si="43"/>
        <v>-1</v>
      </c>
      <c r="I244" s="23">
        <f t="shared" si="44"/>
        <v>-1</v>
      </c>
      <c r="J244" s="23" t="str">
        <f t="shared" si="45"/>
        <v>出荷仮伝票ヘルプ</v>
      </c>
      <c r="K244" s="23" t="str">
        <f t="shared" si="46"/>
        <v>出荷仮伝票ヘルプ</v>
      </c>
      <c r="L244" s="23"/>
      <c r="P244" s="23" t="s">
        <v>2060</v>
      </c>
      <c r="Q244" s="23">
        <f t="shared" si="47"/>
        <v>-1</v>
      </c>
      <c r="R244" s="23">
        <f t="shared" si="48"/>
        <v>-1</v>
      </c>
      <c r="S244" s="23" t="str">
        <f t="shared" si="49"/>
        <v>出荷仮伝票ヘルプ(項目一覧)</v>
      </c>
      <c r="T244" s="23" t="str">
        <f t="shared" si="50"/>
        <v>出荷仮伝票ヘルプ(項目一覧)</v>
      </c>
      <c r="U244" s="23"/>
      <c r="Z244" s="23" t="s">
        <v>2055</v>
      </c>
      <c r="AA244" s="23">
        <f t="shared" si="51"/>
        <v>-1</v>
      </c>
    </row>
    <row r="245" spans="1:27" x14ac:dyDescent="0.55000000000000004">
      <c r="A245" s="23" t="s">
        <v>2064</v>
      </c>
      <c r="B245" s="23">
        <f t="shared" si="39"/>
        <v>11</v>
      </c>
      <c r="C245" s="23">
        <f t="shared" si="40"/>
        <v>9</v>
      </c>
      <c r="D245" s="23" t="str">
        <f t="shared" si="41"/>
        <v>テスト請求書ヘルプ</v>
      </c>
      <c r="E245" s="23" t="str">
        <f t="shared" si="42"/>
        <v>【 テスト請求書ヘルプ 】画面</v>
      </c>
      <c r="G245" s="23" t="s">
        <v>2062</v>
      </c>
      <c r="H245" s="23">
        <f t="shared" si="43"/>
        <v>-1</v>
      </c>
      <c r="I245" s="23">
        <f t="shared" si="44"/>
        <v>-1</v>
      </c>
      <c r="J245" s="23" t="str">
        <f t="shared" si="45"/>
        <v>テスト請求書ヘルプ</v>
      </c>
      <c r="K245" s="23" t="str">
        <f t="shared" si="46"/>
        <v>テスト請求書ヘルプ</v>
      </c>
      <c r="L245" s="23"/>
      <c r="P245" s="23" t="s">
        <v>2068</v>
      </c>
      <c r="Q245" s="23">
        <f t="shared" si="47"/>
        <v>-1</v>
      </c>
      <c r="R245" s="23">
        <f t="shared" si="48"/>
        <v>-1</v>
      </c>
      <c r="S245" s="23" t="str">
        <f t="shared" si="49"/>
        <v>テスト請求書ヘルプ(項目一覧)</v>
      </c>
      <c r="T245" s="23" t="str">
        <f t="shared" si="50"/>
        <v>テスト請求書ヘルプ(項目一覧)</v>
      </c>
      <c r="U245" s="23"/>
      <c r="Z245" s="23" t="s">
        <v>2063</v>
      </c>
      <c r="AA245" s="23">
        <f t="shared" si="51"/>
        <v>-1</v>
      </c>
    </row>
    <row r="246" spans="1:27" x14ac:dyDescent="0.55000000000000004">
      <c r="A246" s="23" t="s">
        <v>2072</v>
      </c>
      <c r="B246" s="23">
        <f t="shared" si="39"/>
        <v>14</v>
      </c>
      <c r="C246" s="23">
        <f t="shared" si="40"/>
        <v>12</v>
      </c>
      <c r="D246" s="23" t="str">
        <f t="shared" si="41"/>
        <v>資材仕入単価マスタヘルプ</v>
      </c>
      <c r="E246" s="23" t="str">
        <f t="shared" si="42"/>
        <v>【 資材仕入単価マスタヘルプ 】画面</v>
      </c>
      <c r="G246" s="23" t="s">
        <v>2070</v>
      </c>
      <c r="H246" s="23">
        <f t="shared" si="43"/>
        <v>-1</v>
      </c>
      <c r="I246" s="23">
        <f t="shared" si="44"/>
        <v>-1</v>
      </c>
      <c r="J246" s="23" t="str">
        <f t="shared" si="45"/>
        <v>資材仕入単価マスタヘルプ</v>
      </c>
      <c r="K246" s="23" t="str">
        <f t="shared" si="46"/>
        <v>資材仕入単価マスタヘルプ</v>
      </c>
      <c r="L246" s="23"/>
      <c r="P246" s="23" t="s">
        <v>2076</v>
      </c>
      <c r="Q246" s="23">
        <f t="shared" si="47"/>
        <v>-1</v>
      </c>
      <c r="R246" s="23">
        <f t="shared" si="48"/>
        <v>-1</v>
      </c>
      <c r="S246" s="23" t="str">
        <f t="shared" si="49"/>
        <v>資材仕入単価マスタヘルプ(項目一覧)</v>
      </c>
      <c r="T246" s="23" t="str">
        <f t="shared" si="50"/>
        <v>資材仕入単価マスタヘルプ(項目一覧)</v>
      </c>
      <c r="U246" s="23"/>
      <c r="Z246" s="23" t="s">
        <v>2071</v>
      </c>
      <c r="AA246" s="23">
        <f t="shared" si="51"/>
        <v>-1</v>
      </c>
    </row>
    <row r="247" spans="1:27" x14ac:dyDescent="0.55000000000000004">
      <c r="A247" s="23" t="s">
        <v>2080</v>
      </c>
      <c r="B247" s="23">
        <f t="shared" si="39"/>
        <v>10</v>
      </c>
      <c r="C247" s="23">
        <f t="shared" si="40"/>
        <v>8</v>
      </c>
      <c r="D247" s="23" t="str">
        <f t="shared" si="41"/>
        <v>単位マスタヘルプ</v>
      </c>
      <c r="E247" s="23" t="str">
        <f t="shared" si="42"/>
        <v>【 単位マスタヘルプ 】画面</v>
      </c>
      <c r="G247" s="23" t="s">
        <v>2078</v>
      </c>
      <c r="H247" s="23">
        <f t="shared" si="43"/>
        <v>-1</v>
      </c>
      <c r="I247" s="23">
        <f t="shared" si="44"/>
        <v>-1</v>
      </c>
      <c r="J247" s="23" t="str">
        <f t="shared" si="45"/>
        <v>単位マスタヘルプ</v>
      </c>
      <c r="K247" s="23" t="str">
        <f t="shared" si="46"/>
        <v>単位マスタヘルプ</v>
      </c>
      <c r="L247" s="23"/>
      <c r="P247" s="23" t="s">
        <v>2084</v>
      </c>
      <c r="Q247" s="23">
        <f t="shared" si="47"/>
        <v>-1</v>
      </c>
      <c r="R247" s="23">
        <f t="shared" si="48"/>
        <v>-1</v>
      </c>
      <c r="S247" s="23" t="str">
        <f t="shared" si="49"/>
        <v>単位マスタヘルプ(項目一覧)</v>
      </c>
      <c r="T247" s="23" t="str">
        <f t="shared" si="50"/>
        <v>単位マスタヘルプ(項目一覧)</v>
      </c>
      <c r="U247" s="23"/>
      <c r="Z247" s="23" t="s">
        <v>2079</v>
      </c>
      <c r="AA247" s="23">
        <f t="shared" si="51"/>
        <v>-1</v>
      </c>
    </row>
    <row r="248" spans="1:27" x14ac:dyDescent="0.55000000000000004">
      <c r="A248" s="23" t="s">
        <v>2088</v>
      </c>
      <c r="B248" s="23">
        <f t="shared" si="39"/>
        <v>14</v>
      </c>
      <c r="C248" s="23">
        <f t="shared" si="40"/>
        <v>12</v>
      </c>
      <c r="D248" s="23" t="str">
        <f t="shared" si="41"/>
        <v>費目（合材）マスタヘルプ</v>
      </c>
      <c r="E248" s="23" t="str">
        <f t="shared" si="42"/>
        <v>【 費目（合材）マスタヘルプ 】画面</v>
      </c>
      <c r="G248" s="23" t="s">
        <v>2086</v>
      </c>
      <c r="H248" s="23">
        <f t="shared" si="43"/>
        <v>-1</v>
      </c>
      <c r="I248" s="23">
        <f t="shared" si="44"/>
        <v>-1</v>
      </c>
      <c r="J248" s="23" t="str">
        <f t="shared" si="45"/>
        <v>費目（合材）マスタヘルプ</v>
      </c>
      <c r="K248" s="23" t="str">
        <f t="shared" si="46"/>
        <v>費目（合材）マスタヘルプ</v>
      </c>
      <c r="L248" s="23"/>
      <c r="P248" s="23" t="s">
        <v>2092</v>
      </c>
      <c r="Q248" s="23">
        <f t="shared" si="47"/>
        <v>-1</v>
      </c>
      <c r="R248" s="23">
        <f t="shared" si="48"/>
        <v>-1</v>
      </c>
      <c r="S248" s="23" t="str">
        <f t="shared" si="49"/>
        <v>費目（合材）マスタヘルプ(項目一覧)</v>
      </c>
      <c r="T248" s="23" t="str">
        <f t="shared" si="50"/>
        <v>費目（合材）マスタヘルプ(項目一覧)</v>
      </c>
      <c r="U248" s="23"/>
      <c r="Z248" s="23" t="s">
        <v>2087</v>
      </c>
      <c r="AA248" s="23">
        <f t="shared" si="51"/>
        <v>-1</v>
      </c>
    </row>
    <row r="249" spans="1:27" x14ac:dyDescent="0.55000000000000004">
      <c r="A249" s="23" t="s">
        <v>2096</v>
      </c>
      <c r="B249" s="23">
        <f t="shared" si="39"/>
        <v>8</v>
      </c>
      <c r="C249" s="23">
        <f t="shared" si="40"/>
        <v>6</v>
      </c>
      <c r="D249" s="23" t="str">
        <f t="shared" si="41"/>
        <v>区分値ヘルプ</v>
      </c>
      <c r="E249" s="23" t="str">
        <f t="shared" si="42"/>
        <v>【 区分値ヘルプ 】画面</v>
      </c>
      <c r="G249" s="23" t="s">
        <v>2094</v>
      </c>
      <c r="H249" s="23">
        <f t="shared" si="43"/>
        <v>-1</v>
      </c>
      <c r="I249" s="23">
        <f t="shared" si="44"/>
        <v>-1</v>
      </c>
      <c r="J249" s="23" t="str">
        <f t="shared" si="45"/>
        <v>区分値ヘルプ</v>
      </c>
      <c r="K249" s="23" t="str">
        <f t="shared" si="46"/>
        <v>区分値ヘルプ</v>
      </c>
      <c r="L249" s="23"/>
      <c r="P249" s="23" t="s">
        <v>2100</v>
      </c>
      <c r="Q249" s="23">
        <f t="shared" si="47"/>
        <v>-1</v>
      </c>
      <c r="R249" s="23">
        <f t="shared" si="48"/>
        <v>-1</v>
      </c>
      <c r="S249" s="23" t="str">
        <f t="shared" si="49"/>
        <v>区分値ヘルプ(項目一覧)</v>
      </c>
      <c r="T249" s="23" t="str">
        <f t="shared" si="50"/>
        <v>区分値ヘルプ(項目一覧)</v>
      </c>
      <c r="U249" s="23"/>
      <c r="Z249" s="23" t="s">
        <v>2095</v>
      </c>
      <c r="AA249" s="23">
        <f t="shared" si="51"/>
        <v>-1</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73">
    <tabColor theme="4"/>
  </sheetPr>
  <dimension ref="A1:B2"/>
  <sheetViews>
    <sheetView workbookViewId="0">
      <selection activeCell="C11" sqref="C11"/>
    </sheetView>
  </sheetViews>
  <sheetFormatPr defaultRowHeight="18" x14ac:dyDescent="0.55000000000000004"/>
  <sheetData>
    <row r="1" spans="1:2" x14ac:dyDescent="0.55000000000000004">
      <c r="A1" s="23" t="s">
        <v>2455</v>
      </c>
      <c r="B1" s="23" t="s">
        <v>2456</v>
      </c>
    </row>
    <row r="2" spans="1:2" x14ac:dyDescent="0.55000000000000004">
      <c r="A2" s="23" t="s">
        <v>2513</v>
      </c>
      <c r="B2" s="23" t="s">
        <v>2514</v>
      </c>
    </row>
  </sheetData>
  <phoneticPr fontId="1"/>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sheetPr codeName="Sheet453">
    <tabColor theme="4"/>
  </sheetPr>
  <dimension ref="A1:B5"/>
  <sheetViews>
    <sheetView workbookViewId="0">
      <selection activeCell="A4" sqref="A4"/>
    </sheetView>
  </sheetViews>
  <sheetFormatPr defaultRowHeight="18" x14ac:dyDescent="0.55000000000000004"/>
  <cols>
    <col min="1" max="1" width="15.33203125" style="2" bestFit="1" customWidth="1"/>
    <col min="2" max="2" width="62.58203125" style="22" customWidth="1"/>
  </cols>
  <sheetData>
    <row r="1" spans="1:2" x14ac:dyDescent="0.55000000000000004">
      <c r="A1" s="23" t="s">
        <v>2455</v>
      </c>
      <c r="B1" s="22" t="s">
        <v>2456</v>
      </c>
    </row>
    <row r="2" spans="1:2" ht="36" customHeight="1" x14ac:dyDescent="0.55000000000000004">
      <c r="A2" s="23" t="s">
        <v>2482</v>
      </c>
      <c r="B2" s="22" t="s">
        <v>2483</v>
      </c>
    </row>
    <row r="3" spans="1:2" ht="108" customHeight="1" x14ac:dyDescent="0.55000000000000004">
      <c r="A3" s="23" t="s">
        <v>2484</v>
      </c>
      <c r="B3" s="22" t="s">
        <v>2951</v>
      </c>
    </row>
    <row r="4" spans="1:2" ht="36" customHeight="1" x14ac:dyDescent="0.55000000000000004">
      <c r="A4" s="23" t="s">
        <v>2486</v>
      </c>
      <c r="B4" s="22" t="s">
        <v>2952</v>
      </c>
    </row>
    <row r="5" spans="1:2" x14ac:dyDescent="0.55000000000000004">
      <c r="A5" s="23" t="s">
        <v>2487</v>
      </c>
      <c r="B5" s="22" t="s">
        <v>2585</v>
      </c>
    </row>
  </sheetData>
  <phoneticPr fontId="1"/>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sheetPr codeName="Sheet454">
    <tabColor theme="4"/>
  </sheetPr>
  <dimension ref="A1:B5"/>
  <sheetViews>
    <sheetView workbookViewId="0">
      <selection activeCell="A2" sqref="A2"/>
    </sheetView>
  </sheetViews>
  <sheetFormatPr defaultRowHeight="18" x14ac:dyDescent="0.55000000000000004"/>
  <cols>
    <col min="1" max="1" width="11.33203125" style="2" bestFit="1" customWidth="1"/>
    <col min="2" max="2" width="52.08203125" style="22" customWidth="1"/>
  </cols>
  <sheetData>
    <row r="1" spans="1:2" x14ac:dyDescent="0.55000000000000004">
      <c r="A1" s="23" t="s">
        <v>2455</v>
      </c>
      <c r="B1" s="22" t="s">
        <v>2456</v>
      </c>
    </row>
    <row r="2" spans="1:2" x14ac:dyDescent="0.55000000000000004">
      <c r="A2" s="23" t="s">
        <v>2489</v>
      </c>
      <c r="B2" s="22" t="s">
        <v>2596</v>
      </c>
    </row>
    <row r="3" spans="1:2" ht="90" customHeight="1" x14ac:dyDescent="0.55000000000000004">
      <c r="A3" s="23" t="s">
        <v>2491</v>
      </c>
      <c r="B3" s="22" t="s">
        <v>2911</v>
      </c>
    </row>
    <row r="4" spans="1:2" x14ac:dyDescent="0.55000000000000004">
      <c r="A4" s="23" t="s">
        <v>2469</v>
      </c>
      <c r="B4" s="22" t="s">
        <v>2575</v>
      </c>
    </row>
    <row r="5" spans="1:2" x14ac:dyDescent="0.55000000000000004">
      <c r="A5" s="23" t="s">
        <v>2487</v>
      </c>
      <c r="B5" s="22" t="s">
        <v>2502</v>
      </c>
    </row>
  </sheetData>
  <phoneticPr fontId="1"/>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sheetPr codeName="Sheet455">
    <tabColor theme="4"/>
  </sheetPr>
  <dimension ref="A1:B7"/>
  <sheetViews>
    <sheetView workbookViewId="0">
      <selection activeCell="A5" sqref="A5"/>
    </sheetView>
  </sheetViews>
  <sheetFormatPr defaultRowHeight="18" x14ac:dyDescent="0.55000000000000004"/>
  <cols>
    <col min="1" max="1" width="16.83203125" style="2" bestFit="1" customWidth="1"/>
    <col min="2" max="2" width="46.0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2469</v>
      </c>
      <c r="B3" s="22" t="s">
        <v>2953</v>
      </c>
    </row>
    <row r="4" spans="1:2" ht="36" customHeight="1" x14ac:dyDescent="0.55000000000000004">
      <c r="A4" s="23" t="s">
        <v>2473</v>
      </c>
      <c r="B4" s="22" t="s">
        <v>2954</v>
      </c>
    </row>
    <row r="5" spans="1:2" ht="36" customHeight="1" x14ac:dyDescent="0.55000000000000004">
      <c r="A5" s="23" t="s">
        <v>2475</v>
      </c>
      <c r="B5" s="22" t="s">
        <v>2955</v>
      </c>
    </row>
    <row r="6" spans="1:2" ht="36" customHeight="1" x14ac:dyDescent="0.55000000000000004">
      <c r="A6" s="23" t="s">
        <v>2956</v>
      </c>
      <c r="B6" s="22" t="s">
        <v>2957</v>
      </c>
    </row>
    <row r="7" spans="1:2" ht="36" customHeight="1" x14ac:dyDescent="0.55000000000000004">
      <c r="A7" s="23" t="s">
        <v>2480</v>
      </c>
      <c r="B7" s="22" t="s">
        <v>2958</v>
      </c>
    </row>
  </sheetData>
  <phoneticPr fontId="1"/>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sheetPr codeName="Sheet456">
    <tabColor theme="4"/>
  </sheetPr>
  <dimension ref="A1:B5"/>
  <sheetViews>
    <sheetView workbookViewId="0">
      <selection activeCell="A4" sqref="A4"/>
    </sheetView>
  </sheetViews>
  <sheetFormatPr defaultRowHeight="18" x14ac:dyDescent="0.55000000000000004"/>
  <cols>
    <col min="1" max="1" width="15.33203125" style="2" bestFit="1" customWidth="1"/>
    <col min="2" max="2" width="72.08203125" style="22" customWidth="1"/>
  </cols>
  <sheetData>
    <row r="1" spans="1:2" x14ac:dyDescent="0.55000000000000004">
      <c r="A1" s="23" t="s">
        <v>2455</v>
      </c>
      <c r="B1" s="22" t="s">
        <v>2456</v>
      </c>
    </row>
    <row r="2" spans="1:2" ht="36" customHeight="1" x14ac:dyDescent="0.55000000000000004">
      <c r="A2" s="23" t="s">
        <v>2482</v>
      </c>
      <c r="B2" s="22" t="s">
        <v>2483</v>
      </c>
    </row>
    <row r="3" spans="1:2" ht="126" customHeight="1" x14ac:dyDescent="0.55000000000000004">
      <c r="A3" s="23" t="s">
        <v>2484</v>
      </c>
      <c r="B3" s="22" t="s">
        <v>2959</v>
      </c>
    </row>
    <row r="4" spans="1:2" ht="36" customHeight="1" x14ac:dyDescent="0.55000000000000004">
      <c r="A4" s="23" t="s">
        <v>2486</v>
      </c>
      <c r="B4" s="22" t="s">
        <v>2960</v>
      </c>
    </row>
    <row r="5" spans="1:2" x14ac:dyDescent="0.55000000000000004">
      <c r="A5" s="23" t="s">
        <v>2487</v>
      </c>
      <c r="B5" s="22" t="s">
        <v>2961</v>
      </c>
    </row>
  </sheetData>
  <phoneticPr fontId="1"/>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sheetPr codeName="Sheet457">
    <tabColor theme="4"/>
  </sheetPr>
  <dimension ref="A1:B5"/>
  <sheetViews>
    <sheetView workbookViewId="0">
      <selection activeCell="B3" sqref="B3"/>
    </sheetView>
  </sheetViews>
  <sheetFormatPr defaultRowHeight="18" x14ac:dyDescent="0.55000000000000004"/>
  <cols>
    <col min="1" max="1" width="11.33203125" style="2" bestFit="1" customWidth="1"/>
    <col min="2" max="2" width="52" style="22" customWidth="1"/>
  </cols>
  <sheetData>
    <row r="1" spans="1:2" x14ac:dyDescent="0.55000000000000004">
      <c r="A1" s="23" t="s">
        <v>2455</v>
      </c>
      <c r="B1" s="22" t="s">
        <v>2456</v>
      </c>
    </row>
    <row r="2" spans="1:2" x14ac:dyDescent="0.55000000000000004">
      <c r="A2" s="23" t="s">
        <v>2489</v>
      </c>
      <c r="B2" s="22" t="s">
        <v>2962</v>
      </c>
    </row>
    <row r="3" spans="1:2" ht="108" customHeight="1" x14ac:dyDescent="0.55000000000000004">
      <c r="A3" s="23" t="s">
        <v>2491</v>
      </c>
      <c r="B3" s="22" t="s">
        <v>2963</v>
      </c>
    </row>
    <row r="4" spans="1:2" x14ac:dyDescent="0.55000000000000004">
      <c r="A4" s="23" t="s">
        <v>2469</v>
      </c>
      <c r="B4" s="22" t="s">
        <v>2953</v>
      </c>
    </row>
    <row r="5" spans="1:2" x14ac:dyDescent="0.55000000000000004">
      <c r="A5" s="23" t="s">
        <v>2487</v>
      </c>
      <c r="B5" s="22" t="s">
        <v>2961</v>
      </c>
    </row>
  </sheetData>
  <phoneticPr fontId="1"/>
  <pageMargins left="0.75" right="0.75" top="1" bottom="1" header="0.5" footer="0.5"/>
  <pageSetup paperSize="9" orientation="portrait"/>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sheetPr codeName="Sheet458">
    <tabColor theme="4"/>
  </sheetPr>
  <dimension ref="A1:B7"/>
  <sheetViews>
    <sheetView workbookViewId="0">
      <selection activeCell="A5" sqref="A5"/>
    </sheetView>
  </sheetViews>
  <sheetFormatPr defaultRowHeight="18" x14ac:dyDescent="0.55000000000000004"/>
  <cols>
    <col min="1" max="1" width="16.83203125" style="2" bestFit="1" customWidth="1"/>
    <col min="2" max="2" width="61.5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2575</v>
      </c>
    </row>
    <row r="4" spans="1:2" ht="36" customHeight="1" x14ac:dyDescent="0.55000000000000004">
      <c r="A4" s="23" t="s">
        <v>2473</v>
      </c>
      <c r="B4" s="22" t="s">
        <v>2576</v>
      </c>
    </row>
    <row r="5" spans="1:2" ht="36" customHeight="1" x14ac:dyDescent="0.55000000000000004">
      <c r="A5" s="23" t="s">
        <v>2475</v>
      </c>
      <c r="B5" s="22" t="s">
        <v>2577</v>
      </c>
    </row>
    <row r="6" spans="1:2" ht="36" customHeight="1" x14ac:dyDescent="0.55000000000000004">
      <c r="A6" s="23" t="s">
        <v>2964</v>
      </c>
      <c r="B6" s="22" t="s">
        <v>2500</v>
      </c>
    </row>
    <row r="7" spans="1:2" ht="36" customHeight="1" x14ac:dyDescent="0.55000000000000004">
      <c r="A7" s="23" t="s">
        <v>2480</v>
      </c>
      <c r="B7" s="22" t="s">
        <v>2579</v>
      </c>
    </row>
  </sheetData>
  <phoneticPr fontId="1"/>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sheetPr codeName="Sheet459">
    <tabColor theme="4"/>
  </sheetPr>
  <dimension ref="A1:B5"/>
  <sheetViews>
    <sheetView workbookViewId="0">
      <selection activeCell="A4" sqref="A4"/>
    </sheetView>
  </sheetViews>
  <sheetFormatPr defaultRowHeight="18" x14ac:dyDescent="0.55000000000000004"/>
  <cols>
    <col min="1" max="1" width="15.33203125" style="2" bestFit="1" customWidth="1"/>
    <col min="2" max="2" width="61.83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2606</v>
      </c>
    </row>
    <row r="4" spans="1:2" x14ac:dyDescent="0.55000000000000004">
      <c r="A4" s="23" t="s">
        <v>2486</v>
      </c>
      <c r="B4" s="22" t="s">
        <v>2575</v>
      </c>
    </row>
    <row r="5" spans="1:2" x14ac:dyDescent="0.55000000000000004">
      <c r="A5" s="23" t="s">
        <v>2487</v>
      </c>
      <c r="B5" s="22" t="s">
        <v>2585</v>
      </c>
    </row>
  </sheetData>
  <phoneticPr fontId="1"/>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sheetPr codeName="Sheet460">
    <tabColor theme="4"/>
  </sheetPr>
  <dimension ref="A1:B5"/>
  <sheetViews>
    <sheetView workbookViewId="0">
      <selection activeCell="A2" sqref="A2"/>
    </sheetView>
  </sheetViews>
  <sheetFormatPr defaultRowHeight="18" x14ac:dyDescent="0.55000000000000004"/>
  <cols>
    <col min="1" max="1" width="11.33203125" style="2" bestFit="1" customWidth="1"/>
    <col min="2" max="2" width="58.58203125" style="22" customWidth="1"/>
  </cols>
  <sheetData>
    <row r="1" spans="1:2" x14ac:dyDescent="0.55000000000000004">
      <c r="A1" s="23" t="s">
        <v>2455</v>
      </c>
      <c r="B1" s="22" t="s">
        <v>2456</v>
      </c>
    </row>
    <row r="2" spans="1:2" x14ac:dyDescent="0.55000000000000004">
      <c r="A2" s="23" t="s">
        <v>2489</v>
      </c>
      <c r="B2" s="22" t="s">
        <v>2596</v>
      </c>
    </row>
    <row r="3" spans="1:2" ht="90" customHeight="1" x14ac:dyDescent="0.55000000000000004">
      <c r="A3" s="23" t="s">
        <v>2491</v>
      </c>
      <c r="B3" s="22" t="s">
        <v>2907</v>
      </c>
    </row>
    <row r="4" spans="1:2" x14ac:dyDescent="0.55000000000000004">
      <c r="A4" s="23" t="s">
        <v>2469</v>
      </c>
      <c r="B4" s="22" t="s">
        <v>2575</v>
      </c>
    </row>
    <row r="5" spans="1:2" x14ac:dyDescent="0.55000000000000004">
      <c r="A5" s="23" t="s">
        <v>2487</v>
      </c>
      <c r="B5" s="22" t="s">
        <v>2502</v>
      </c>
    </row>
  </sheetData>
  <phoneticPr fontId="1"/>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sheetPr codeName="Sheet461">
    <tabColor theme="4"/>
  </sheetPr>
  <dimension ref="A1:B2"/>
  <sheetViews>
    <sheetView workbookViewId="0">
      <selection activeCell="C13" sqref="C13"/>
    </sheetView>
  </sheetViews>
  <sheetFormatPr defaultRowHeight="18" x14ac:dyDescent="0.55000000000000004"/>
  <cols>
    <col min="1" max="1" width="10.75" style="2" bestFit="1" customWidth="1"/>
    <col min="2" max="2" width="43.08203125" style="22" customWidth="1"/>
  </cols>
  <sheetData>
    <row r="1" spans="1:2" x14ac:dyDescent="0.55000000000000004">
      <c r="A1" s="23" t="s">
        <v>2455</v>
      </c>
      <c r="B1" s="22" t="s">
        <v>2456</v>
      </c>
    </row>
    <row r="2" spans="1:2" ht="36" customHeight="1" x14ac:dyDescent="0.55000000000000004">
      <c r="A2" s="23" t="s">
        <v>2471</v>
      </c>
      <c r="B2" s="22" t="s">
        <v>2965</v>
      </c>
    </row>
  </sheetData>
  <phoneticPr fontId="1"/>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sheetPr codeName="Sheet462">
    <tabColor theme="4"/>
  </sheetPr>
  <dimension ref="A1:B5"/>
  <sheetViews>
    <sheetView workbookViewId="0">
      <selection activeCell="B6" sqref="B6"/>
    </sheetView>
  </sheetViews>
  <sheetFormatPr defaultRowHeight="18" x14ac:dyDescent="0.55000000000000004"/>
  <cols>
    <col min="1" max="1" width="20.33203125" style="2" bestFit="1" customWidth="1"/>
    <col min="2" max="2" width="50.0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2966</v>
      </c>
    </row>
    <row r="4" spans="1:2" ht="36" customHeight="1" x14ac:dyDescent="0.55000000000000004">
      <c r="A4" s="23" t="s">
        <v>2967</v>
      </c>
      <c r="B4" s="22" t="s">
        <v>2968</v>
      </c>
    </row>
    <row r="5" spans="1:2" ht="36" customHeight="1" x14ac:dyDescent="0.55000000000000004">
      <c r="A5" s="23" t="s">
        <v>2480</v>
      </c>
      <c r="B5" s="22" t="s">
        <v>2969</v>
      </c>
    </row>
  </sheetData>
  <phoneticPr fontId="1"/>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74">
    <tabColor theme="4"/>
  </sheetPr>
  <dimension ref="A1:B6"/>
  <sheetViews>
    <sheetView workbookViewId="0">
      <selection activeCell="B5" sqref="B5"/>
    </sheetView>
  </sheetViews>
  <sheetFormatPr defaultRowHeight="18" x14ac:dyDescent="0.55000000000000004"/>
  <cols>
    <col min="1" max="1" width="16.83203125" style="2" bestFit="1" customWidth="1"/>
    <col min="2" max="2" width="60.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2515</v>
      </c>
    </row>
    <row r="4" spans="1:2" ht="36" customHeight="1" x14ac:dyDescent="0.55000000000000004">
      <c r="A4" s="23" t="s">
        <v>2473</v>
      </c>
      <c r="B4" s="22" t="s">
        <v>2516</v>
      </c>
    </row>
    <row r="5" spans="1:2" ht="36" customHeight="1" x14ac:dyDescent="0.55000000000000004">
      <c r="A5" s="23" t="s">
        <v>2517</v>
      </c>
      <c r="B5" s="22" t="s">
        <v>2518</v>
      </c>
    </row>
    <row r="6" spans="1:2" ht="36" customHeight="1" x14ac:dyDescent="0.55000000000000004">
      <c r="A6" s="23" t="s">
        <v>2480</v>
      </c>
      <c r="B6" s="22" t="s">
        <v>2519</v>
      </c>
    </row>
  </sheetData>
  <phoneticPr fontId="1"/>
  <pageMargins left="0.75" right="0.75" top="1" bottom="1" header="0.5" footer="0.5"/>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sheetPr codeName="Sheet463">
    <tabColor theme="4"/>
  </sheetPr>
  <dimension ref="A1:B4"/>
  <sheetViews>
    <sheetView workbookViewId="0">
      <selection activeCell="A2" sqref="A2"/>
    </sheetView>
  </sheetViews>
  <sheetFormatPr defaultRowHeight="18" x14ac:dyDescent="0.55000000000000004"/>
  <cols>
    <col min="2" max="2" width="63.33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2970</v>
      </c>
    </row>
    <row r="4" spans="1:2" x14ac:dyDescent="0.55000000000000004">
      <c r="A4" s="23" t="s">
        <v>2487</v>
      </c>
      <c r="B4" s="22" t="s">
        <v>2971</v>
      </c>
    </row>
  </sheetData>
  <phoneticPr fontId="1"/>
  <pageMargins left="0.75" right="0.75" top="1" bottom="1" header="0.5" footer="0.5"/>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sheetPr codeName="Sheet464">
    <tabColor theme="4"/>
  </sheetPr>
  <dimension ref="A1:B4"/>
  <sheetViews>
    <sheetView workbookViewId="0">
      <selection activeCell="B2" sqref="B2"/>
    </sheetView>
  </sheetViews>
  <sheetFormatPr defaultRowHeight="18" x14ac:dyDescent="0.55000000000000004"/>
  <cols>
    <col min="1" max="1" width="11.33203125" style="2" bestFit="1" customWidth="1"/>
    <col min="2" max="2" width="61" style="22" customWidth="1"/>
  </cols>
  <sheetData>
    <row r="1" spans="1:2" x14ac:dyDescent="0.55000000000000004">
      <c r="A1" s="23" t="s">
        <v>2455</v>
      </c>
      <c r="B1" s="22" t="s">
        <v>2456</v>
      </c>
    </row>
    <row r="2" spans="1:2" ht="72" customHeight="1" x14ac:dyDescent="0.55000000000000004">
      <c r="A2" s="23" t="s">
        <v>2491</v>
      </c>
      <c r="B2" s="22" t="s">
        <v>2972</v>
      </c>
    </row>
    <row r="3" spans="1:2" x14ac:dyDescent="0.55000000000000004">
      <c r="A3" s="23" t="s">
        <v>2469</v>
      </c>
      <c r="B3" s="22" t="s">
        <v>2966</v>
      </c>
    </row>
    <row r="4" spans="1:2" x14ac:dyDescent="0.55000000000000004">
      <c r="A4" s="23" t="s">
        <v>2487</v>
      </c>
      <c r="B4" s="22" t="s">
        <v>2971</v>
      </c>
    </row>
  </sheetData>
  <phoneticPr fontId="1"/>
  <pageMargins left="0.75" right="0.75" top="1" bottom="1" header="0.5" footer="0.5"/>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sheetPr codeName="Sheet465">
    <tabColor theme="4"/>
  </sheetPr>
  <dimension ref="A1:B3"/>
  <sheetViews>
    <sheetView workbookViewId="0">
      <selection activeCell="B3" sqref="B3"/>
    </sheetView>
  </sheetViews>
  <sheetFormatPr defaultRowHeight="18" x14ac:dyDescent="0.55000000000000004"/>
  <cols>
    <col min="1" max="1" width="10.75" style="2" bestFit="1" customWidth="1"/>
    <col min="2" max="2" width="52.33203125" style="22" customWidth="1"/>
  </cols>
  <sheetData>
    <row r="1" spans="1:2" x14ac:dyDescent="0.55000000000000004">
      <c r="A1" s="23" t="s">
        <v>2455</v>
      </c>
      <c r="B1" s="22" t="s">
        <v>2456</v>
      </c>
    </row>
    <row r="2" spans="1:2" ht="36" customHeight="1" x14ac:dyDescent="0.55000000000000004">
      <c r="A2" s="23" t="s">
        <v>2471</v>
      </c>
      <c r="B2" s="22" t="s">
        <v>2973</v>
      </c>
    </row>
    <row r="3" spans="1:2" ht="36" customHeight="1" x14ac:dyDescent="0.55000000000000004">
      <c r="A3" s="23" t="s">
        <v>2554</v>
      </c>
      <c r="B3" s="22" t="s">
        <v>2974</v>
      </c>
    </row>
  </sheetData>
  <phoneticPr fontId="1"/>
  <pageMargins left="0.75" right="0.75" top="1" bottom="1" header="0.5" footer="0.5"/>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sheetPr codeName="Sheet466">
    <tabColor theme="4"/>
  </sheetPr>
  <dimension ref="A1:B7"/>
  <sheetViews>
    <sheetView workbookViewId="0">
      <selection activeCell="A5" sqref="A5"/>
    </sheetView>
  </sheetViews>
  <sheetFormatPr defaultRowHeight="18" x14ac:dyDescent="0.55000000000000004"/>
  <cols>
    <col min="1" max="1" width="16.83203125" style="2" bestFit="1" customWidth="1"/>
    <col min="2" max="2" width="56.5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2575</v>
      </c>
    </row>
    <row r="4" spans="1:2" ht="36" customHeight="1" x14ac:dyDescent="0.55000000000000004">
      <c r="A4" s="23" t="s">
        <v>2473</v>
      </c>
      <c r="B4" s="22" t="s">
        <v>2576</v>
      </c>
    </row>
    <row r="5" spans="1:2" ht="36" customHeight="1" x14ac:dyDescent="0.55000000000000004">
      <c r="A5" s="23" t="s">
        <v>2475</v>
      </c>
      <c r="B5" s="22" t="s">
        <v>2577</v>
      </c>
    </row>
    <row r="6" spans="1:2" ht="36" customHeight="1" x14ac:dyDescent="0.55000000000000004">
      <c r="A6" s="23" t="s">
        <v>2942</v>
      </c>
      <c r="B6" s="22" t="s">
        <v>2500</v>
      </c>
    </row>
    <row r="7" spans="1:2" ht="36" customHeight="1" x14ac:dyDescent="0.55000000000000004">
      <c r="A7" s="23" t="s">
        <v>2480</v>
      </c>
      <c r="B7" s="22" t="s">
        <v>2579</v>
      </c>
    </row>
  </sheetData>
  <phoneticPr fontId="1"/>
  <pageMargins left="0.75" right="0.75" top="1" bottom="1" header="0.5" footer="0.5"/>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sheetPr codeName="Sheet467">
    <tabColor theme="4"/>
  </sheetPr>
  <dimension ref="A1:B7"/>
  <sheetViews>
    <sheetView workbookViewId="0">
      <selection activeCell="A2" sqref="A2"/>
    </sheetView>
  </sheetViews>
  <sheetFormatPr defaultRowHeight="18" x14ac:dyDescent="0.55000000000000004"/>
  <cols>
    <col min="1" max="1" width="9.33203125" style="2" bestFit="1" customWidth="1"/>
    <col min="2" max="2" width="65.58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2606</v>
      </c>
    </row>
    <row r="4" spans="1:2" x14ac:dyDescent="0.55000000000000004">
      <c r="A4" s="23" t="s">
        <v>2487</v>
      </c>
      <c r="B4" s="22" t="s">
        <v>2585</v>
      </c>
    </row>
    <row r="5" spans="1:2" x14ac:dyDescent="0.55000000000000004">
      <c r="A5" s="23" t="s">
        <v>2904</v>
      </c>
      <c r="B5" s="22" t="s">
        <v>2945</v>
      </c>
    </row>
    <row r="6" spans="1:2" x14ac:dyDescent="0.55000000000000004">
      <c r="A6" s="23" t="s">
        <v>2905</v>
      </c>
      <c r="B6" s="22" t="s">
        <v>2946</v>
      </c>
    </row>
    <row r="7" spans="1:2" x14ac:dyDescent="0.55000000000000004">
      <c r="A7" s="23" t="s">
        <v>2906</v>
      </c>
      <c r="B7" s="22" t="s">
        <v>2947</v>
      </c>
    </row>
  </sheetData>
  <phoneticPr fontId="1"/>
  <pageMargins left="0.75" right="0.75" top="1" bottom="1" header="0.5" footer="0.5"/>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sheetPr codeName="Sheet468">
    <tabColor theme="4"/>
  </sheetPr>
  <dimension ref="A1:B5"/>
  <sheetViews>
    <sheetView workbookViewId="0">
      <selection activeCell="A2" sqref="A2"/>
    </sheetView>
  </sheetViews>
  <sheetFormatPr defaultRowHeight="18" x14ac:dyDescent="0.55000000000000004"/>
  <cols>
    <col min="1" max="1" width="11.33203125" style="2" bestFit="1" customWidth="1"/>
    <col min="2" max="2" width="59.58203125" style="22" customWidth="1"/>
  </cols>
  <sheetData>
    <row r="1" spans="1:2" x14ac:dyDescent="0.55000000000000004">
      <c r="A1" s="23" t="s">
        <v>2455</v>
      </c>
      <c r="B1" s="22" t="s">
        <v>2456</v>
      </c>
    </row>
    <row r="2" spans="1:2" x14ac:dyDescent="0.55000000000000004">
      <c r="A2" s="23" t="s">
        <v>2489</v>
      </c>
      <c r="B2" s="22" t="s">
        <v>2596</v>
      </c>
    </row>
    <row r="3" spans="1:2" ht="90" customHeight="1" x14ac:dyDescent="0.55000000000000004">
      <c r="A3" s="23" t="s">
        <v>2491</v>
      </c>
      <c r="B3" s="22" t="s">
        <v>2911</v>
      </c>
    </row>
    <row r="4" spans="1:2" x14ac:dyDescent="0.55000000000000004">
      <c r="A4" s="23" t="s">
        <v>2469</v>
      </c>
      <c r="B4" s="22" t="s">
        <v>2575</v>
      </c>
    </row>
    <row r="5" spans="1:2" x14ac:dyDescent="0.55000000000000004">
      <c r="A5" s="23" t="s">
        <v>2487</v>
      </c>
      <c r="B5" s="22" t="s">
        <v>2502</v>
      </c>
    </row>
  </sheetData>
  <phoneticPr fontId="1"/>
  <pageMargins left="0.75" right="0.75" top="1" bottom="1" header="0.5" footer="0.5"/>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sheetPr codeName="Sheet469">
    <tabColor theme="4"/>
  </sheetPr>
  <dimension ref="A1:B2"/>
  <sheetViews>
    <sheetView workbookViewId="0">
      <selection activeCell="B14" sqref="B14"/>
    </sheetView>
  </sheetViews>
  <sheetFormatPr defaultRowHeight="18" x14ac:dyDescent="0.55000000000000004"/>
  <cols>
    <col min="1" max="1" width="8.5" style="2" bestFit="1" customWidth="1"/>
    <col min="2" max="2" width="60.08203125" style="22" customWidth="1"/>
  </cols>
  <sheetData>
    <row r="1" spans="1:2" x14ac:dyDescent="0.55000000000000004">
      <c r="A1" s="23" t="s">
        <v>2455</v>
      </c>
      <c r="B1" s="22" t="s">
        <v>2456</v>
      </c>
    </row>
    <row r="2" spans="1:2" x14ac:dyDescent="0.55000000000000004">
      <c r="A2" s="23" t="s">
        <v>2457</v>
      </c>
      <c r="B2" s="22" t="s">
        <v>2458</v>
      </c>
    </row>
  </sheetData>
  <phoneticPr fontId="1"/>
  <pageMargins left="0.75" right="0.75" top="1" bottom="1" header="0.5" footer="0.5"/>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sheetPr codeName="Sheet470">
    <tabColor rgb="FFFFC000"/>
  </sheetPr>
  <dimension ref="A1:B9"/>
  <sheetViews>
    <sheetView workbookViewId="0">
      <selection activeCell="B6" sqref="B6"/>
    </sheetView>
  </sheetViews>
  <sheetFormatPr defaultRowHeight="18" x14ac:dyDescent="0.55000000000000004"/>
  <cols>
    <col min="1" max="1" width="16.83203125" style="2" bestFit="1" customWidth="1"/>
    <col min="2" max="2" width="61" style="22" customWidth="1"/>
  </cols>
  <sheetData>
    <row r="1" spans="1:2" x14ac:dyDescent="0.55000000000000004">
      <c r="A1" s="23" t="s">
        <v>2455</v>
      </c>
      <c r="B1" s="22" t="s">
        <v>2456</v>
      </c>
    </row>
    <row r="2" spans="1:2" ht="36" customHeight="1" x14ac:dyDescent="0.55000000000000004">
      <c r="A2" s="23" t="s">
        <v>2457</v>
      </c>
      <c r="B2" s="22" t="s">
        <v>2458</v>
      </c>
    </row>
    <row r="3" spans="1:2" x14ac:dyDescent="0.55000000000000004">
      <c r="A3" s="23" t="s">
        <v>2469</v>
      </c>
      <c r="B3" s="22" t="s">
        <v>2975</v>
      </c>
    </row>
    <row r="4" spans="1:2" x14ac:dyDescent="0.55000000000000004">
      <c r="A4" s="23" t="s">
        <v>2976</v>
      </c>
      <c r="B4" s="22" t="s">
        <v>2975</v>
      </c>
    </row>
    <row r="5" spans="1:2" x14ac:dyDescent="0.55000000000000004">
      <c r="A5" s="23" t="s">
        <v>2977</v>
      </c>
      <c r="B5" s="22" t="s">
        <v>2978</v>
      </c>
    </row>
    <row r="6" spans="1:2" ht="108" customHeight="1" x14ac:dyDescent="0.55000000000000004">
      <c r="A6" s="23" t="s">
        <v>2473</v>
      </c>
      <c r="B6" s="22" t="s">
        <v>2979</v>
      </c>
    </row>
    <row r="7" spans="1:2" ht="36" customHeight="1" x14ac:dyDescent="0.55000000000000004">
      <c r="A7" s="23" t="s">
        <v>2475</v>
      </c>
      <c r="B7" s="22" t="s">
        <v>2980</v>
      </c>
    </row>
    <row r="8" spans="1:2" ht="108" customHeight="1" x14ac:dyDescent="0.55000000000000004">
      <c r="A8" s="23" t="s">
        <v>2643</v>
      </c>
      <c r="B8" s="22" t="s">
        <v>2981</v>
      </c>
    </row>
    <row r="9" spans="1:2" ht="108" customHeight="1" x14ac:dyDescent="0.55000000000000004">
      <c r="A9" s="23" t="s">
        <v>2480</v>
      </c>
      <c r="B9" s="22" t="s">
        <v>2982</v>
      </c>
    </row>
  </sheetData>
  <phoneticPr fontId="1"/>
  <pageMargins left="0.75" right="0.75" top="1" bottom="1" header="0.5" footer="0.5"/>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sheetPr codeName="Sheet471">
    <tabColor rgb="FFFFC000"/>
  </sheetPr>
  <dimension ref="A1:B6"/>
  <sheetViews>
    <sheetView workbookViewId="0">
      <selection activeCell="A3" sqref="A3"/>
    </sheetView>
  </sheetViews>
  <sheetFormatPr defaultRowHeight="18" x14ac:dyDescent="0.55000000000000004"/>
  <cols>
    <col min="1" max="1" width="22.33203125" style="2" bestFit="1" customWidth="1"/>
    <col min="2" max="2" width="63.83203125" style="22" customWidth="1"/>
  </cols>
  <sheetData>
    <row r="1" spans="1:2" x14ac:dyDescent="0.55000000000000004">
      <c r="A1" s="23" t="s">
        <v>2455</v>
      </c>
      <c r="B1" s="22" t="s">
        <v>2456</v>
      </c>
    </row>
    <row r="2" spans="1:2" ht="36" customHeight="1" x14ac:dyDescent="0.55000000000000004">
      <c r="A2" s="23" t="s">
        <v>2482</v>
      </c>
      <c r="B2" s="22" t="s">
        <v>2483</v>
      </c>
    </row>
    <row r="3" spans="1:2" ht="37.5" customHeight="1" x14ac:dyDescent="0.55000000000000004">
      <c r="A3" s="23" t="s">
        <v>2580</v>
      </c>
      <c r="B3" s="22" t="s">
        <v>2983</v>
      </c>
    </row>
    <row r="4" spans="1:2" ht="198" customHeight="1" x14ac:dyDescent="0.55000000000000004">
      <c r="A4" s="23" t="s">
        <v>2572</v>
      </c>
      <c r="B4" s="22" t="s">
        <v>2984</v>
      </c>
    </row>
    <row r="5" spans="1:2" x14ac:dyDescent="0.55000000000000004">
      <c r="A5" s="23" t="s">
        <v>2487</v>
      </c>
      <c r="B5" s="22" t="s">
        <v>2985</v>
      </c>
    </row>
    <row r="6" spans="1:2" x14ac:dyDescent="0.55000000000000004">
      <c r="A6" s="23" t="s">
        <v>2986</v>
      </c>
      <c r="B6" s="22" t="s">
        <v>2506</v>
      </c>
    </row>
  </sheetData>
  <phoneticPr fontId="1"/>
  <pageMargins left="0.75" right="0.75" top="1" bottom="1" header="0.5" footer="0.5"/>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sheetPr codeName="Sheet472">
    <tabColor rgb="FFFFC000"/>
  </sheetPr>
  <dimension ref="A1:B8"/>
  <sheetViews>
    <sheetView workbookViewId="0">
      <selection activeCell="B4" sqref="B4"/>
    </sheetView>
  </sheetViews>
  <sheetFormatPr defaultRowHeight="18" x14ac:dyDescent="0.55000000000000004"/>
  <cols>
    <col min="1" max="1" width="10.33203125" style="2" bestFit="1" customWidth="1"/>
    <col min="2" max="2" width="62.83203125" style="22" customWidth="1"/>
  </cols>
  <sheetData>
    <row r="1" spans="1:2" x14ac:dyDescent="0.55000000000000004">
      <c r="A1" s="23" t="s">
        <v>2455</v>
      </c>
      <c r="B1" s="22" t="s">
        <v>2456</v>
      </c>
    </row>
    <row r="2" spans="1:2" ht="36" customHeight="1" x14ac:dyDescent="0.55000000000000004">
      <c r="A2" s="23" t="s">
        <v>2592</v>
      </c>
      <c r="B2" s="22" t="s">
        <v>2987</v>
      </c>
    </row>
    <row r="3" spans="1:2" x14ac:dyDescent="0.55000000000000004">
      <c r="A3" s="23" t="s">
        <v>2628</v>
      </c>
      <c r="B3" s="22" t="s">
        <v>2988</v>
      </c>
    </row>
    <row r="4" spans="1:2" x14ac:dyDescent="0.55000000000000004">
      <c r="A4" s="23" t="s">
        <v>2489</v>
      </c>
      <c r="B4" s="22" t="s">
        <v>2989</v>
      </c>
    </row>
    <row r="5" spans="1:2" ht="90" customHeight="1" x14ac:dyDescent="0.55000000000000004">
      <c r="A5" s="23" t="s">
        <v>2491</v>
      </c>
      <c r="B5" s="22" t="s">
        <v>2990</v>
      </c>
    </row>
    <row r="6" spans="1:2" x14ac:dyDescent="0.55000000000000004">
      <c r="A6" s="23" t="s">
        <v>2469</v>
      </c>
      <c r="B6" s="22" t="s">
        <v>2975</v>
      </c>
    </row>
    <row r="7" spans="1:2" x14ac:dyDescent="0.55000000000000004">
      <c r="A7" s="23" t="s">
        <v>2976</v>
      </c>
      <c r="B7" s="22" t="s">
        <v>2975</v>
      </c>
    </row>
    <row r="8" spans="1:2" x14ac:dyDescent="0.55000000000000004">
      <c r="A8" s="23" t="s">
        <v>2487</v>
      </c>
      <c r="B8" s="22" t="s">
        <v>2985</v>
      </c>
    </row>
  </sheetData>
  <phoneticPr fontId="1"/>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75">
    <tabColor theme="4"/>
  </sheetPr>
  <dimension ref="A1:B5"/>
  <sheetViews>
    <sheetView workbookViewId="0">
      <selection activeCell="A4" sqref="A4"/>
    </sheetView>
  </sheetViews>
  <sheetFormatPr defaultRowHeight="18" x14ac:dyDescent="0.55000000000000004"/>
  <cols>
    <col min="1" max="1" width="15.33203125" style="2" bestFit="1" customWidth="1"/>
    <col min="2" max="2" width="5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2520</v>
      </c>
    </row>
    <row r="4" spans="1:2" x14ac:dyDescent="0.55000000000000004">
      <c r="A4" s="23" t="s">
        <v>2486</v>
      </c>
      <c r="B4" s="22" t="s">
        <v>2515</v>
      </c>
    </row>
    <row r="5" spans="1:2" x14ac:dyDescent="0.55000000000000004">
      <c r="A5" s="23" t="s">
        <v>2487</v>
      </c>
      <c r="B5" s="22" t="s">
        <v>2521</v>
      </c>
    </row>
  </sheetData>
  <phoneticPr fontId="1"/>
  <pageMargins left="0.75" right="0.75" top="1" bottom="1" header="0.5" footer="0.5"/>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sheetPr codeName="Sheet473">
    <tabColor rgb="FFFFC000"/>
  </sheetPr>
  <dimension ref="A1:B7"/>
  <sheetViews>
    <sheetView workbookViewId="0">
      <selection activeCell="A6" sqref="A6"/>
    </sheetView>
  </sheetViews>
  <sheetFormatPr defaultRowHeight="18" x14ac:dyDescent="0.55000000000000004"/>
  <cols>
    <col min="1" max="1" width="12.33203125" style="2" bestFit="1" customWidth="1"/>
    <col min="2" max="2" width="69.33203125" style="22" customWidth="1"/>
  </cols>
  <sheetData>
    <row r="1" spans="1:2" x14ac:dyDescent="0.55000000000000004">
      <c r="A1" s="23" t="s">
        <v>2455</v>
      </c>
      <c r="B1" s="22" t="s">
        <v>2456</v>
      </c>
    </row>
    <row r="2" spans="1:2" x14ac:dyDescent="0.55000000000000004">
      <c r="A2" s="23" t="s">
        <v>2457</v>
      </c>
      <c r="B2" s="22" t="s">
        <v>2991</v>
      </c>
    </row>
    <row r="3" spans="1:2" x14ac:dyDescent="0.55000000000000004">
      <c r="A3" s="23" t="s">
        <v>2459</v>
      </c>
      <c r="B3" s="22" t="s">
        <v>2992</v>
      </c>
    </row>
    <row r="4" spans="1:2" x14ac:dyDescent="0.55000000000000004">
      <c r="A4" s="23" t="s">
        <v>2487</v>
      </c>
      <c r="B4" s="22" t="s">
        <v>2985</v>
      </c>
    </row>
    <row r="5" spans="1:2" ht="36" customHeight="1" x14ac:dyDescent="0.55000000000000004">
      <c r="A5" s="23" t="s">
        <v>2482</v>
      </c>
      <c r="B5" s="22" t="s">
        <v>2483</v>
      </c>
    </row>
    <row r="6" spans="1:2" ht="37.5" customHeight="1" x14ac:dyDescent="0.55000000000000004">
      <c r="A6" s="23" t="s">
        <v>2580</v>
      </c>
      <c r="B6" s="22" t="s">
        <v>2993</v>
      </c>
    </row>
    <row r="7" spans="1:2" ht="162" customHeight="1" x14ac:dyDescent="0.55000000000000004">
      <c r="A7" s="23" t="s">
        <v>2572</v>
      </c>
      <c r="B7" s="22" t="s">
        <v>2994</v>
      </c>
    </row>
  </sheetData>
  <phoneticPr fontId="1"/>
  <pageMargins left="0.75" right="0.75" top="1" bottom="1" header="0.5" footer="0.5"/>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sheetPr codeName="Sheet474">
    <tabColor rgb="FFFFC000"/>
  </sheetPr>
  <dimension ref="A1:B7"/>
  <sheetViews>
    <sheetView workbookViewId="0">
      <selection activeCell="A4" sqref="A4"/>
    </sheetView>
  </sheetViews>
  <sheetFormatPr defaultRowHeight="18" x14ac:dyDescent="0.55000000000000004"/>
  <cols>
    <col min="1" max="1" width="14.33203125" style="2" bestFit="1" customWidth="1"/>
    <col min="2" max="2" width="54.5" style="22" customWidth="1"/>
  </cols>
  <sheetData>
    <row r="1" spans="1:2" x14ac:dyDescent="0.55000000000000004">
      <c r="A1" s="23" t="s">
        <v>2455</v>
      </c>
      <c r="B1" s="22" t="s">
        <v>2456</v>
      </c>
    </row>
    <row r="2" spans="1:2" ht="36" customHeight="1" x14ac:dyDescent="0.55000000000000004">
      <c r="A2" s="23" t="s">
        <v>2592</v>
      </c>
      <c r="B2" s="22" t="s">
        <v>2995</v>
      </c>
    </row>
    <row r="3" spans="1:2" x14ac:dyDescent="0.55000000000000004">
      <c r="A3" s="23" t="s">
        <v>2628</v>
      </c>
      <c r="B3" s="22" t="s">
        <v>2996</v>
      </c>
    </row>
    <row r="4" spans="1:2" x14ac:dyDescent="0.55000000000000004">
      <c r="A4" s="23" t="s">
        <v>2489</v>
      </c>
      <c r="B4" s="22" t="s">
        <v>2997</v>
      </c>
    </row>
    <row r="5" spans="1:2" x14ac:dyDescent="0.55000000000000004">
      <c r="A5" s="23" t="s">
        <v>2491</v>
      </c>
      <c r="B5" s="22" t="s">
        <v>2998</v>
      </c>
    </row>
    <row r="6" spans="1:2" x14ac:dyDescent="0.55000000000000004">
      <c r="A6" s="23" t="s">
        <v>2999</v>
      </c>
      <c r="B6" s="22" t="s">
        <v>2978</v>
      </c>
    </row>
    <row r="7" spans="1:2" x14ac:dyDescent="0.55000000000000004">
      <c r="A7" s="23" t="s">
        <v>2487</v>
      </c>
      <c r="B7" s="22" t="s">
        <v>2985</v>
      </c>
    </row>
  </sheetData>
  <phoneticPr fontId="1"/>
  <pageMargins left="0.75" right="0.75" top="1" bottom="1" header="0.5" footer="0.5"/>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sheetPr codeName="Sheet475">
    <tabColor rgb="FFFFC000"/>
  </sheetPr>
  <dimension ref="A1:B3"/>
  <sheetViews>
    <sheetView workbookViewId="0">
      <selection activeCell="B4" sqref="B4"/>
    </sheetView>
  </sheetViews>
  <sheetFormatPr defaultRowHeight="18" x14ac:dyDescent="0.55000000000000004"/>
  <cols>
    <col min="1" max="1" width="10.33203125" style="2" bestFit="1" customWidth="1"/>
    <col min="2" max="2" width="49.5" style="22" customWidth="1"/>
  </cols>
  <sheetData>
    <row r="1" spans="1:2" x14ac:dyDescent="0.55000000000000004">
      <c r="A1" s="23" t="s">
        <v>2455</v>
      </c>
      <c r="B1" s="22" t="s">
        <v>2456</v>
      </c>
    </row>
    <row r="2" spans="1:2" x14ac:dyDescent="0.55000000000000004">
      <c r="A2" s="23" t="s">
        <v>2656</v>
      </c>
      <c r="B2" s="22" t="s">
        <v>2657</v>
      </c>
    </row>
    <row r="3" spans="1:2" x14ac:dyDescent="0.55000000000000004">
      <c r="A3" s="23" t="s">
        <v>2628</v>
      </c>
      <c r="B3" s="22" t="s">
        <v>2996</v>
      </c>
    </row>
  </sheetData>
  <phoneticPr fontId="1"/>
  <pageMargins left="0.75" right="0.75" top="1" bottom="1" header="0.5" footer="0.5"/>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sheetPr codeName="Sheet476">
    <tabColor rgb="FFFFC000"/>
  </sheetPr>
  <dimension ref="A1:B6"/>
  <sheetViews>
    <sheetView workbookViewId="0">
      <selection activeCell="B7" sqref="B7"/>
    </sheetView>
  </sheetViews>
  <sheetFormatPr defaultRowHeight="18" x14ac:dyDescent="0.55000000000000004"/>
  <cols>
    <col min="1" max="1" width="10.33203125" style="2" bestFit="1" customWidth="1"/>
    <col min="2" max="2" width="61.08203125" style="22" customWidth="1"/>
  </cols>
  <sheetData>
    <row r="1" spans="1:2" x14ac:dyDescent="0.55000000000000004">
      <c r="A1" s="23" t="s">
        <v>2455</v>
      </c>
      <c r="B1" s="22" t="s">
        <v>2456</v>
      </c>
    </row>
    <row r="2" spans="1:2" x14ac:dyDescent="0.55000000000000004">
      <c r="A2" s="23" t="s">
        <v>2656</v>
      </c>
      <c r="B2" s="22" t="s">
        <v>2657</v>
      </c>
    </row>
    <row r="3" spans="1:2" x14ac:dyDescent="0.55000000000000004">
      <c r="A3" s="23" t="s">
        <v>2628</v>
      </c>
      <c r="B3" s="22" t="s">
        <v>2996</v>
      </c>
    </row>
    <row r="4" spans="1:2" ht="36" customHeight="1" x14ac:dyDescent="0.55000000000000004">
      <c r="A4" s="23" t="s">
        <v>2592</v>
      </c>
      <c r="B4" s="22" t="s">
        <v>3000</v>
      </c>
    </row>
    <row r="5" spans="1:2" ht="36" customHeight="1" x14ac:dyDescent="0.55000000000000004">
      <c r="A5" s="23" t="s">
        <v>2487</v>
      </c>
      <c r="B5" s="22" t="s">
        <v>2667</v>
      </c>
    </row>
    <row r="6" spans="1:2" x14ac:dyDescent="0.55000000000000004">
      <c r="A6" s="23" t="s">
        <v>2663</v>
      </c>
      <c r="B6" s="22" t="s">
        <v>3001</v>
      </c>
    </row>
  </sheetData>
  <phoneticPr fontId="1"/>
  <pageMargins left="0.75" right="0.75" top="1" bottom="1" header="0.5" footer="0.5"/>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sheetPr codeName="Sheet477">
    <tabColor rgb="FFFFC000"/>
  </sheetPr>
  <dimension ref="A1:B8"/>
  <sheetViews>
    <sheetView topLeftCell="A4" workbookViewId="0">
      <selection activeCell="B5" sqref="B5"/>
    </sheetView>
  </sheetViews>
  <sheetFormatPr defaultRowHeight="18" x14ac:dyDescent="0.55000000000000004"/>
  <cols>
    <col min="1" max="1" width="13.25" style="2" bestFit="1" customWidth="1"/>
    <col min="2" max="2" width="60.33203125" style="22" customWidth="1"/>
  </cols>
  <sheetData>
    <row r="1" spans="1:2" x14ac:dyDescent="0.55000000000000004">
      <c r="A1" s="23" t="s">
        <v>2455</v>
      </c>
      <c r="B1" s="22" t="s">
        <v>2456</v>
      </c>
    </row>
    <row r="2" spans="1:2" x14ac:dyDescent="0.55000000000000004">
      <c r="A2" s="23" t="s">
        <v>2656</v>
      </c>
      <c r="B2" s="22" t="s">
        <v>2657</v>
      </c>
    </row>
    <row r="3" spans="1:2" x14ac:dyDescent="0.55000000000000004">
      <c r="A3" s="23" t="s">
        <v>2628</v>
      </c>
      <c r="B3" s="22" t="s">
        <v>2996</v>
      </c>
    </row>
    <row r="4" spans="1:2" ht="108" customHeight="1" x14ac:dyDescent="0.55000000000000004">
      <c r="A4" s="23" t="s">
        <v>2659</v>
      </c>
      <c r="B4" s="22" t="s">
        <v>3002</v>
      </c>
    </row>
    <row r="5" spans="1:2" ht="180" customHeight="1" x14ac:dyDescent="0.55000000000000004">
      <c r="A5" s="23" t="s">
        <v>2659</v>
      </c>
      <c r="B5" s="22" t="s">
        <v>3003</v>
      </c>
    </row>
    <row r="6" spans="1:2" ht="90" customHeight="1" x14ac:dyDescent="0.55000000000000004">
      <c r="A6" s="23" t="s">
        <v>2661</v>
      </c>
      <c r="B6" s="22" t="s">
        <v>3004</v>
      </c>
    </row>
    <row r="7" spans="1:2" x14ac:dyDescent="0.55000000000000004">
      <c r="A7" s="23" t="s">
        <v>2487</v>
      </c>
      <c r="B7" s="22" t="s">
        <v>2660</v>
      </c>
    </row>
    <row r="8" spans="1:2" x14ac:dyDescent="0.55000000000000004">
      <c r="A8" s="23" t="s">
        <v>2663</v>
      </c>
      <c r="B8" s="22" t="s">
        <v>3001</v>
      </c>
    </row>
  </sheetData>
  <phoneticPr fontId="1"/>
  <pageMargins left="0.75" right="0.75" top="1" bottom="1" header="0.5" footer="0.5"/>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sheetPr codeName="Sheet478">
    <tabColor rgb="FFFFC000"/>
  </sheetPr>
  <dimension ref="A1:B6"/>
  <sheetViews>
    <sheetView workbookViewId="0">
      <selection activeCell="B3" sqref="B3"/>
    </sheetView>
  </sheetViews>
  <sheetFormatPr defaultRowHeight="18" x14ac:dyDescent="0.55000000000000004"/>
  <cols>
    <col min="1" max="1" width="10.33203125" style="2" bestFit="1" customWidth="1"/>
    <col min="2" max="2" width="57.58203125" style="22" customWidth="1"/>
  </cols>
  <sheetData>
    <row r="1" spans="1:2" x14ac:dyDescent="0.55000000000000004">
      <c r="A1" s="23" t="s">
        <v>2455</v>
      </c>
      <c r="B1" s="22" t="s">
        <v>2456</v>
      </c>
    </row>
    <row r="2" spans="1:2" x14ac:dyDescent="0.55000000000000004">
      <c r="A2" s="23" t="s">
        <v>2656</v>
      </c>
      <c r="B2" s="22" t="s">
        <v>2657</v>
      </c>
    </row>
    <row r="3" spans="1:2" x14ac:dyDescent="0.55000000000000004">
      <c r="A3" s="23" t="s">
        <v>2628</v>
      </c>
      <c r="B3" s="22" t="s">
        <v>2996</v>
      </c>
    </row>
    <row r="4" spans="1:2" ht="36" customHeight="1" x14ac:dyDescent="0.55000000000000004">
      <c r="A4" s="23" t="s">
        <v>2592</v>
      </c>
      <c r="B4" s="22" t="s">
        <v>3000</v>
      </c>
    </row>
    <row r="5" spans="1:2" ht="36" customHeight="1" x14ac:dyDescent="0.55000000000000004">
      <c r="A5" s="23" t="s">
        <v>2487</v>
      </c>
      <c r="B5" s="22" t="s">
        <v>2667</v>
      </c>
    </row>
    <row r="6" spans="1:2" x14ac:dyDescent="0.55000000000000004">
      <c r="A6" s="23" t="s">
        <v>2663</v>
      </c>
      <c r="B6" s="22" t="s">
        <v>3001</v>
      </c>
    </row>
  </sheetData>
  <phoneticPr fontId="1"/>
  <pageMargins left="0.75" right="0.75" top="1" bottom="1" header="0.5" footer="0.5"/>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sheetPr codeName="Sheet479">
    <tabColor rgb="FFFFC000"/>
  </sheetPr>
  <dimension ref="A1:B2"/>
  <sheetViews>
    <sheetView workbookViewId="0">
      <selection activeCell="B7" sqref="B7"/>
    </sheetView>
  </sheetViews>
  <sheetFormatPr defaultRowHeight="18" x14ac:dyDescent="0.55000000000000004"/>
  <cols>
    <col min="1" max="1" width="10.75" style="2" bestFit="1" customWidth="1"/>
    <col min="2" max="2" width="51.58203125" style="22" customWidth="1"/>
  </cols>
  <sheetData>
    <row r="1" spans="1:2" x14ac:dyDescent="0.55000000000000004">
      <c r="A1" s="23" t="s">
        <v>2455</v>
      </c>
      <c r="B1" s="22" t="s">
        <v>2456</v>
      </c>
    </row>
    <row r="2" spans="1:2" ht="36" customHeight="1" x14ac:dyDescent="0.55000000000000004">
      <c r="A2" s="23" t="s">
        <v>2471</v>
      </c>
      <c r="B2" s="22" t="s">
        <v>3005</v>
      </c>
    </row>
  </sheetData>
  <phoneticPr fontId="1"/>
  <pageMargins left="0.75" right="0.75" top="1" bottom="1" header="0.5" footer="0.5"/>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sheetPr codeName="Sheet480">
    <tabColor theme="4"/>
  </sheetPr>
  <dimension ref="A1:B3"/>
  <sheetViews>
    <sheetView workbookViewId="0">
      <selection activeCell="C13" sqref="C13"/>
    </sheetView>
  </sheetViews>
  <sheetFormatPr defaultRowHeight="18" x14ac:dyDescent="0.55000000000000004"/>
  <cols>
    <col min="1" max="1" width="10.33203125" style="2" bestFit="1" customWidth="1"/>
    <col min="2" max="2" width="48.83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3006</v>
      </c>
      <c r="B3" s="22" t="s">
        <v>3007</v>
      </c>
    </row>
  </sheetData>
  <phoneticPr fontId="1"/>
  <pageMargins left="0.75" right="0.75" top="1" bottom="1" header="0.5" footer="0.5"/>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sheetPr codeName="Sheet481">
    <tabColor theme="4"/>
  </sheetPr>
  <dimension ref="A1:B4"/>
  <sheetViews>
    <sheetView workbookViewId="0">
      <selection activeCell="B3" sqref="B3"/>
    </sheetView>
  </sheetViews>
  <sheetFormatPr defaultRowHeight="18" x14ac:dyDescent="0.55000000000000004"/>
  <cols>
    <col min="1" max="1" width="12.33203125" style="2" bestFit="1" customWidth="1"/>
    <col min="2" max="2" width="80.83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3008</v>
      </c>
      <c r="B3" s="22" t="s">
        <v>3009</v>
      </c>
    </row>
    <row r="4" spans="1:2" ht="54" customHeight="1" x14ac:dyDescent="0.55000000000000004">
      <c r="A4" s="23" t="s">
        <v>3008</v>
      </c>
      <c r="B4" s="22" t="s">
        <v>3010</v>
      </c>
    </row>
  </sheetData>
  <phoneticPr fontId="1"/>
  <pageMargins left="0.75" right="0.75" top="1" bottom="1" header="0.5" footer="0.5"/>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sheetPr codeName="Sheet482">
    <tabColor theme="4"/>
  </sheetPr>
  <dimension ref="A1:B3"/>
  <sheetViews>
    <sheetView workbookViewId="0">
      <selection activeCell="B14" sqref="B14"/>
    </sheetView>
  </sheetViews>
  <sheetFormatPr defaultRowHeight="18" x14ac:dyDescent="0.55000000000000004"/>
  <cols>
    <col min="1" max="1" width="10.33203125" style="2" bestFit="1" customWidth="1"/>
    <col min="2" max="2" width="48.5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3011</v>
      </c>
      <c r="B3" s="22" t="s">
        <v>3007</v>
      </c>
    </row>
  </sheetData>
  <phoneticPr fontId="1"/>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76">
    <tabColor theme="4"/>
  </sheetPr>
  <dimension ref="A1:B5"/>
  <sheetViews>
    <sheetView workbookViewId="0">
      <selection activeCell="B3" sqref="B3"/>
    </sheetView>
  </sheetViews>
  <sheetFormatPr defaultRowHeight="18" x14ac:dyDescent="0.55000000000000004"/>
  <cols>
    <col min="1" max="1" width="11.33203125" style="2" bestFit="1" customWidth="1"/>
    <col min="2" max="2" width="54.83203125" style="22" customWidth="1"/>
  </cols>
  <sheetData>
    <row r="1" spans="1:2" x14ac:dyDescent="0.55000000000000004">
      <c r="A1" s="23" t="s">
        <v>2455</v>
      </c>
      <c r="B1" s="22" t="s">
        <v>2456</v>
      </c>
    </row>
    <row r="2" spans="1:2" x14ac:dyDescent="0.55000000000000004">
      <c r="A2" s="23" t="s">
        <v>2489</v>
      </c>
      <c r="B2" s="22" t="s">
        <v>2522</v>
      </c>
    </row>
    <row r="3" spans="1:2" ht="108" customHeight="1" x14ac:dyDescent="0.55000000000000004">
      <c r="A3" s="23" t="s">
        <v>2491</v>
      </c>
      <c r="B3" s="22" t="s">
        <v>2523</v>
      </c>
    </row>
    <row r="4" spans="1:2" x14ac:dyDescent="0.55000000000000004">
      <c r="A4" s="23" t="s">
        <v>2469</v>
      </c>
      <c r="B4" s="22" t="s">
        <v>2515</v>
      </c>
    </row>
    <row r="5" spans="1:2" x14ac:dyDescent="0.55000000000000004">
      <c r="A5" s="23" t="s">
        <v>2487</v>
      </c>
      <c r="B5" s="22" t="s">
        <v>2521</v>
      </c>
    </row>
  </sheetData>
  <phoneticPr fontId="1"/>
  <pageMargins left="0.75" right="0.75" top="1" bottom="1" header="0.5" footer="0.5"/>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sheetPr codeName="Sheet483">
    <tabColor theme="4"/>
  </sheetPr>
  <dimension ref="A1:B3"/>
  <sheetViews>
    <sheetView workbookViewId="0">
      <selection activeCell="C11" sqref="C11"/>
    </sheetView>
  </sheetViews>
  <sheetFormatPr defaultRowHeight="18" x14ac:dyDescent="0.55000000000000004"/>
  <cols>
    <col min="1" max="1" width="8.5" style="2" bestFit="1" customWidth="1"/>
    <col min="2" max="2" width="72.0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3012</v>
      </c>
      <c r="B3" s="22" t="s">
        <v>3007</v>
      </c>
    </row>
  </sheetData>
  <phoneticPr fontId="1"/>
  <pageMargins left="0.75" right="0.75" top="1" bottom="1" header="0.5" footer="0.5"/>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sheetPr codeName="Sheet484">
    <tabColor theme="4"/>
  </sheetPr>
  <dimension ref="A1:B3"/>
  <sheetViews>
    <sheetView workbookViewId="0">
      <selection activeCell="B10" sqref="B10"/>
    </sheetView>
  </sheetViews>
  <sheetFormatPr defaultRowHeight="18" x14ac:dyDescent="0.55000000000000004"/>
  <cols>
    <col min="1" max="1" width="14.33203125" style="2" bestFit="1" customWidth="1"/>
    <col min="2" max="2" width="67.5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3013</v>
      </c>
      <c r="B3" s="22" t="s">
        <v>3007</v>
      </c>
    </row>
  </sheetData>
  <phoneticPr fontId="1"/>
  <pageMargins left="0.75" right="0.75" top="1" bottom="1" header="0.5" footer="0.5"/>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sheetPr codeName="Sheet485">
    <tabColor theme="4"/>
  </sheetPr>
  <dimension ref="A1:B1"/>
  <sheetViews>
    <sheetView workbookViewId="0"/>
  </sheetViews>
  <sheetFormatPr defaultRowHeight="18" x14ac:dyDescent="0.55000000000000004"/>
  <sheetData>
    <row r="1" spans="1:2" x14ac:dyDescent="0.55000000000000004">
      <c r="A1" s="23" t="s">
        <v>2455</v>
      </c>
      <c r="B1" s="23" t="s">
        <v>2456</v>
      </c>
    </row>
  </sheetData>
  <phoneticPr fontId="1"/>
  <pageMargins left="0.75" right="0.75" top="1" bottom="1" header="0.5" footer="0.5"/>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sheetPr codeName="Sheet486">
    <tabColor theme="4"/>
  </sheetPr>
  <dimension ref="A1:B3"/>
  <sheetViews>
    <sheetView workbookViewId="0">
      <selection activeCell="B4" sqref="B4"/>
    </sheetView>
  </sheetViews>
  <sheetFormatPr defaultRowHeight="18" x14ac:dyDescent="0.55000000000000004"/>
  <cols>
    <col min="1" max="1" width="10.33203125" style="2" bestFit="1" customWidth="1"/>
    <col min="2" max="2" width="63.33203125" style="22" customWidth="1"/>
  </cols>
  <sheetData>
    <row r="1" spans="1:2" x14ac:dyDescent="0.55000000000000004">
      <c r="A1" s="23" t="s">
        <v>2455</v>
      </c>
      <c r="B1" s="22" t="s">
        <v>2456</v>
      </c>
    </row>
    <row r="2" spans="1:2" x14ac:dyDescent="0.55000000000000004">
      <c r="A2" s="23" t="s">
        <v>3014</v>
      </c>
      <c r="B2" s="22" t="s">
        <v>3015</v>
      </c>
    </row>
    <row r="3" spans="1:2" x14ac:dyDescent="0.55000000000000004">
      <c r="A3" s="23" t="s">
        <v>2433</v>
      </c>
      <c r="B3" s="22" t="s">
        <v>3016</v>
      </c>
    </row>
  </sheetData>
  <phoneticPr fontId="1"/>
  <pageMargins left="0.75" right="0.75" top="1" bottom="1" header="0.5" footer="0.5"/>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sheetPr codeName="Sheet487">
    <tabColor theme="4"/>
  </sheetPr>
  <dimension ref="A1:B3"/>
  <sheetViews>
    <sheetView workbookViewId="0">
      <selection activeCell="B4" sqref="B4"/>
    </sheetView>
  </sheetViews>
  <sheetFormatPr defaultRowHeight="18" x14ac:dyDescent="0.55000000000000004"/>
  <cols>
    <col min="1" max="1" width="10.33203125" style="2" bestFit="1" customWidth="1"/>
    <col min="2" max="2" width="55.0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2433</v>
      </c>
      <c r="B3" s="22" t="s">
        <v>3016</v>
      </c>
    </row>
  </sheetData>
  <phoneticPr fontId="1"/>
  <pageMargins left="0.75" right="0.75" top="1" bottom="1" header="0.5" footer="0.5"/>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sheetPr codeName="Sheet488">
    <tabColor theme="4"/>
  </sheetPr>
  <dimension ref="A1:B3"/>
  <sheetViews>
    <sheetView workbookViewId="0">
      <selection sqref="A1:A1048576"/>
    </sheetView>
  </sheetViews>
  <sheetFormatPr defaultRowHeight="18" x14ac:dyDescent="0.55000000000000004"/>
  <cols>
    <col min="1" max="1" width="10.33203125" style="2" bestFit="1" customWidth="1"/>
    <col min="2" max="2" width="57.83203125"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3017</v>
      </c>
      <c r="B3" s="22" t="s">
        <v>3018</v>
      </c>
    </row>
  </sheetData>
  <phoneticPr fontId="1"/>
  <pageMargins left="0.75" right="0.75" top="1" bottom="1" header="0.5" footer="0.5"/>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sheetPr codeName="Sheet489">
    <tabColor theme="4"/>
  </sheetPr>
  <dimension ref="A1:B4"/>
  <sheetViews>
    <sheetView workbookViewId="0">
      <selection activeCell="B4" sqref="B4"/>
    </sheetView>
  </sheetViews>
  <sheetFormatPr defaultRowHeight="18" x14ac:dyDescent="0.55000000000000004"/>
  <cols>
    <col min="1" max="1" width="10.33203125" style="2" bestFit="1" customWidth="1"/>
    <col min="2" max="2" width="62.83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3019</v>
      </c>
      <c r="B3" s="22" t="s">
        <v>3020</v>
      </c>
    </row>
    <row r="4" spans="1:2" ht="36" customHeight="1" x14ac:dyDescent="0.55000000000000004">
      <c r="A4" s="23" t="s">
        <v>3019</v>
      </c>
      <c r="B4" s="22" t="s">
        <v>3021</v>
      </c>
    </row>
  </sheetData>
  <phoneticPr fontId="1"/>
  <pageMargins left="0.75" right="0.75" top="1" bottom="1" header="0.5" footer="0.5"/>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sheetPr codeName="Sheet490">
    <tabColor theme="4"/>
  </sheetPr>
  <dimension ref="A1:B3"/>
  <sheetViews>
    <sheetView workbookViewId="0">
      <selection activeCell="B17" sqref="B17"/>
    </sheetView>
  </sheetViews>
  <sheetFormatPr defaultRowHeight="18" x14ac:dyDescent="0.55000000000000004"/>
  <cols>
    <col min="2" max="2" width="52.83203125"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2434</v>
      </c>
      <c r="B3" s="22" t="s">
        <v>3022</v>
      </c>
    </row>
  </sheetData>
  <phoneticPr fontId="1"/>
  <pageMargins left="0.75" right="0.75" top="1" bottom="1" header="0.5" footer="0.5"/>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sheetPr codeName="Sheet491">
    <tabColor theme="4"/>
  </sheetPr>
  <dimension ref="A1:B3"/>
  <sheetViews>
    <sheetView workbookViewId="0">
      <selection activeCell="B4" sqref="B4"/>
    </sheetView>
  </sheetViews>
  <sheetFormatPr defaultRowHeight="18" x14ac:dyDescent="0.55000000000000004"/>
  <cols>
    <col min="1" max="1" width="10.33203125" style="2" bestFit="1" customWidth="1"/>
    <col min="2" max="2" width="63.33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2433</v>
      </c>
      <c r="B3" s="22" t="s">
        <v>3023</v>
      </c>
    </row>
  </sheetData>
  <phoneticPr fontId="1"/>
  <pageMargins left="0.75" right="0.75" top="1" bottom="1" header="0.5" footer="0.5"/>
  <pageSetup paperSize="9" orientation="portrait"/>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sheetPr codeName="Sheet492">
    <tabColor theme="4"/>
  </sheetPr>
  <dimension ref="A1:B3"/>
  <sheetViews>
    <sheetView workbookViewId="0">
      <selection activeCell="B16" sqref="B16"/>
    </sheetView>
  </sheetViews>
  <sheetFormatPr defaultRowHeight="18" x14ac:dyDescent="0.55000000000000004"/>
  <cols>
    <col min="2" max="2" width="70.5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2643</v>
      </c>
      <c r="B3" s="22" t="s">
        <v>3007</v>
      </c>
    </row>
  </sheetData>
  <phoneticPr fontId="1"/>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77">
    <tabColor theme="4"/>
  </sheetPr>
  <dimension ref="A1:B2"/>
  <sheetViews>
    <sheetView workbookViewId="0">
      <selection activeCell="B6" sqref="B6:B7"/>
    </sheetView>
  </sheetViews>
  <sheetFormatPr defaultRowHeight="18" x14ac:dyDescent="0.55000000000000004"/>
  <cols>
    <col min="1" max="1" width="8.5" style="2" bestFit="1" customWidth="1"/>
    <col min="2" max="2" width="43.58203125" style="22" customWidth="1"/>
  </cols>
  <sheetData>
    <row r="1" spans="1:2" x14ac:dyDescent="0.55000000000000004">
      <c r="A1" s="23" t="s">
        <v>2455</v>
      </c>
      <c r="B1" s="22" t="s">
        <v>2456</v>
      </c>
    </row>
    <row r="2" spans="1:2" ht="37.5" customHeight="1" x14ac:dyDescent="0.55000000000000004">
      <c r="A2" s="23" t="s">
        <v>2457</v>
      </c>
      <c r="B2" s="22" t="s">
        <v>2458</v>
      </c>
    </row>
  </sheetData>
  <phoneticPr fontId="1"/>
  <pageMargins left="0.75" right="0.75" top="1" bottom="1" header="0.5" footer="0.5"/>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sheetPr codeName="Sheet493">
    <tabColor theme="4"/>
  </sheetPr>
  <dimension ref="A1:B3"/>
  <sheetViews>
    <sheetView workbookViewId="0">
      <selection activeCell="B16" sqref="B16"/>
    </sheetView>
  </sheetViews>
  <sheetFormatPr defaultRowHeight="18" x14ac:dyDescent="0.55000000000000004"/>
  <cols>
    <col min="1" max="1" width="10.33203125" style="2" bestFit="1" customWidth="1"/>
    <col min="2" max="2" width="58.08203125"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2433</v>
      </c>
      <c r="B3" s="22" t="s">
        <v>3024</v>
      </c>
    </row>
  </sheetData>
  <phoneticPr fontId="1"/>
  <pageMargins left="0.75" right="0.75" top="1" bottom="1" header="0.5" footer="0.5"/>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sheetPr codeName="Sheet494">
    <tabColor theme="4"/>
  </sheetPr>
  <dimension ref="A1:B1"/>
  <sheetViews>
    <sheetView workbookViewId="0">
      <selection activeCell="B16" sqref="B16"/>
    </sheetView>
  </sheetViews>
  <sheetFormatPr defaultRowHeight="18" x14ac:dyDescent="0.55000000000000004"/>
  <sheetData>
    <row r="1" spans="1:2" x14ac:dyDescent="0.55000000000000004">
      <c r="A1" s="23" t="s">
        <v>2455</v>
      </c>
      <c r="B1" s="23" t="s">
        <v>2456</v>
      </c>
    </row>
  </sheetData>
  <phoneticPr fontId="1"/>
  <pageMargins left="0.75" right="0.75" top="1" bottom="1" header="0.5" footer="0.5"/>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sheetPr codeName="Sheet495">
    <tabColor theme="4"/>
  </sheetPr>
  <dimension ref="A1:B3"/>
  <sheetViews>
    <sheetView workbookViewId="0">
      <selection activeCell="B16" sqref="B16"/>
    </sheetView>
  </sheetViews>
  <sheetFormatPr defaultRowHeight="18" x14ac:dyDescent="0.55000000000000004"/>
  <cols>
    <col min="1" max="1" width="10.33203125" style="2" bestFit="1" customWidth="1"/>
    <col min="2" max="2" width="56.33203125"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2433</v>
      </c>
      <c r="B3" s="22" t="s">
        <v>3007</v>
      </c>
    </row>
  </sheetData>
  <phoneticPr fontId="1"/>
  <pageMargins left="0.75" right="0.75" top="1" bottom="1" header="0.5" footer="0.5"/>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sheetPr codeName="Sheet496">
    <tabColor theme="4"/>
  </sheetPr>
  <dimension ref="A1:B3"/>
  <sheetViews>
    <sheetView workbookViewId="0">
      <selection activeCell="B14" sqref="B14"/>
    </sheetView>
  </sheetViews>
  <sheetFormatPr defaultRowHeight="18" x14ac:dyDescent="0.55000000000000004"/>
  <cols>
    <col min="1" max="1" width="10.33203125" style="2" bestFit="1" customWidth="1"/>
    <col min="2" max="2" width="75.3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2433</v>
      </c>
      <c r="B3" s="22" t="s">
        <v>3025</v>
      </c>
    </row>
  </sheetData>
  <phoneticPr fontId="1"/>
  <pageMargins left="0.75" right="0.75" top="1" bottom="1" header="0.5" footer="0.5"/>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sheetPr codeName="Sheet497">
    <tabColor theme="4"/>
  </sheetPr>
  <dimension ref="A1:B3"/>
  <sheetViews>
    <sheetView workbookViewId="0">
      <selection activeCell="B10" sqref="B10"/>
    </sheetView>
  </sheetViews>
  <sheetFormatPr defaultRowHeight="18" x14ac:dyDescent="0.55000000000000004"/>
  <cols>
    <col min="1" max="1" width="10.33203125" style="2" bestFit="1" customWidth="1"/>
    <col min="2" max="2" width="58.58203125"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3026</v>
      </c>
      <c r="B3" s="22" t="s">
        <v>3007</v>
      </c>
    </row>
  </sheetData>
  <phoneticPr fontId="1"/>
  <pageMargins left="0.75" right="0.75" top="1" bottom="1" header="0.5" footer="0.5"/>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sheetPr codeName="Sheet498">
    <tabColor theme="4"/>
  </sheetPr>
  <dimension ref="A1:B4"/>
  <sheetViews>
    <sheetView workbookViewId="0">
      <selection activeCell="B13" sqref="B13"/>
    </sheetView>
  </sheetViews>
  <sheetFormatPr defaultRowHeight="18" x14ac:dyDescent="0.55000000000000004"/>
  <cols>
    <col min="1" max="1" width="10.33203125" style="2" bestFit="1" customWidth="1"/>
    <col min="2" max="2" width="90.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3027</v>
      </c>
      <c r="B3" s="22" t="s">
        <v>3028</v>
      </c>
    </row>
    <row r="4" spans="1:2" x14ac:dyDescent="0.55000000000000004">
      <c r="A4" s="23" t="s">
        <v>3026</v>
      </c>
      <c r="B4" s="22" t="s">
        <v>3007</v>
      </c>
    </row>
  </sheetData>
  <phoneticPr fontId="1"/>
  <pageMargins left="0.75" right="0.75" top="1" bottom="1" header="0.5" footer="0.5"/>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sheetPr codeName="Sheet499">
    <tabColor theme="4"/>
  </sheetPr>
  <dimension ref="A1:B3"/>
  <sheetViews>
    <sheetView workbookViewId="0">
      <selection activeCell="A4" sqref="A4:XFD4"/>
    </sheetView>
  </sheetViews>
  <sheetFormatPr defaultRowHeight="18" x14ac:dyDescent="0.55000000000000004"/>
  <cols>
    <col min="1" max="1" width="14.33203125" style="2" bestFit="1" customWidth="1"/>
    <col min="2" max="2" width="57.0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2450</v>
      </c>
      <c r="B3" s="22" t="s">
        <v>3007</v>
      </c>
    </row>
  </sheetData>
  <phoneticPr fontId="1"/>
  <pageMargins left="0.75" right="0.75" top="1" bottom="1" header="0.5" footer="0.5"/>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sheetPr codeName="Sheet500">
    <tabColor theme="4"/>
  </sheetPr>
  <dimension ref="A1:B5"/>
  <sheetViews>
    <sheetView workbookViewId="0">
      <selection activeCell="B5" sqref="B5"/>
    </sheetView>
  </sheetViews>
  <sheetFormatPr defaultRowHeight="18" x14ac:dyDescent="0.55000000000000004"/>
  <cols>
    <col min="1" max="1" width="14.33203125" style="2" bestFit="1" customWidth="1"/>
    <col min="2" max="2" width="62.58203125"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3027</v>
      </c>
      <c r="B3" s="22" t="s">
        <v>3029</v>
      </c>
    </row>
    <row r="4" spans="1:2" ht="36" customHeight="1" x14ac:dyDescent="0.55000000000000004">
      <c r="A4" s="23" t="s">
        <v>2450</v>
      </c>
      <c r="B4" s="22" t="s">
        <v>3030</v>
      </c>
    </row>
    <row r="5" spans="1:2" ht="36" customHeight="1" x14ac:dyDescent="0.55000000000000004">
      <c r="A5" s="23" t="s">
        <v>2450</v>
      </c>
      <c r="B5" s="22" t="s">
        <v>3031</v>
      </c>
    </row>
  </sheetData>
  <phoneticPr fontId="1"/>
  <pageMargins left="0.75" right="0.75" top="1" bottom="1" header="0.5" footer="0.5"/>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sheetPr codeName="Sheet501">
    <tabColor theme="4"/>
  </sheetPr>
  <dimension ref="A1:B3"/>
  <sheetViews>
    <sheetView workbookViewId="0">
      <selection activeCell="B11" sqref="B11"/>
    </sheetView>
  </sheetViews>
  <sheetFormatPr defaultRowHeight="18" x14ac:dyDescent="0.55000000000000004"/>
  <cols>
    <col min="1" max="1" width="10.33203125" style="2" bestFit="1" customWidth="1"/>
    <col min="2" max="2" width="49"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2433</v>
      </c>
      <c r="B3" s="22" t="s">
        <v>3007</v>
      </c>
    </row>
  </sheetData>
  <phoneticPr fontId="1"/>
  <pageMargins left="0.75" right="0.75" top="1" bottom="1" header="0.5" footer="0.5"/>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sheetPr codeName="Sheet502">
    <tabColor theme="4"/>
  </sheetPr>
  <dimension ref="A1:B3"/>
  <sheetViews>
    <sheetView workbookViewId="0">
      <selection activeCell="B11" sqref="B11"/>
    </sheetView>
  </sheetViews>
  <sheetFormatPr defaultRowHeight="18" x14ac:dyDescent="0.55000000000000004"/>
  <cols>
    <col min="1" max="1" width="16.25" style="2" bestFit="1" customWidth="1"/>
    <col min="2" max="2" width="66.08203125"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3032</v>
      </c>
      <c r="B3" s="22" t="s">
        <v>3033</v>
      </c>
    </row>
  </sheetData>
  <phoneticPr fontId="1"/>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78">
    <tabColor rgb="FFFFC000"/>
  </sheetPr>
  <dimension ref="A1:B5"/>
  <sheetViews>
    <sheetView workbookViewId="0">
      <selection activeCell="B4" sqref="B4"/>
    </sheetView>
  </sheetViews>
  <sheetFormatPr defaultRowHeight="18" x14ac:dyDescent="0.55000000000000004"/>
  <cols>
    <col min="1" max="1" width="16.83203125" style="2" bestFit="1" customWidth="1"/>
    <col min="2" max="2" width="57.0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2473</v>
      </c>
      <c r="B3" s="22" t="s">
        <v>2524</v>
      </c>
    </row>
    <row r="4" spans="1:2" ht="36" customHeight="1" x14ac:dyDescent="0.55000000000000004">
      <c r="A4" s="23" t="s">
        <v>2525</v>
      </c>
      <c r="B4" s="22" t="s">
        <v>2526</v>
      </c>
    </row>
    <row r="5" spans="1:2" ht="36" customHeight="1" x14ac:dyDescent="0.55000000000000004">
      <c r="A5" s="23" t="s">
        <v>2480</v>
      </c>
      <c r="B5" s="22" t="s">
        <v>2527</v>
      </c>
    </row>
  </sheetData>
  <phoneticPr fontId="1"/>
  <pageMargins left="0.75" right="0.75" top="1" bottom="1" header="0.5" footer="0.5"/>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sheetPr codeName="Sheet503">
    <tabColor theme="4"/>
  </sheetPr>
  <dimension ref="A1:B3"/>
  <sheetViews>
    <sheetView workbookViewId="0">
      <selection activeCell="B3" sqref="B3"/>
    </sheetView>
  </sheetViews>
  <sheetFormatPr defaultRowHeight="18" x14ac:dyDescent="0.55000000000000004"/>
  <cols>
    <col min="1" max="1" width="16.25" style="2" bestFit="1" customWidth="1"/>
    <col min="2" max="2" width="73.33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3034</v>
      </c>
      <c r="B3" s="22" t="s">
        <v>3035</v>
      </c>
    </row>
  </sheetData>
  <phoneticPr fontId="1"/>
  <pageMargins left="0.75" right="0.75" top="1" bottom="1" header="0.5" footer="0.5"/>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sheetPr codeName="Sheet504">
    <tabColor theme="4"/>
  </sheetPr>
  <dimension ref="A1:B4"/>
  <sheetViews>
    <sheetView workbookViewId="0">
      <selection activeCell="B4" sqref="B4"/>
    </sheetView>
  </sheetViews>
  <sheetFormatPr defaultRowHeight="18" x14ac:dyDescent="0.55000000000000004"/>
  <cols>
    <col min="1" max="1" width="10.33203125" style="2" bestFit="1" customWidth="1"/>
    <col min="2" max="2" width="67.33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3036</v>
      </c>
      <c r="B3" s="22" t="s">
        <v>3037</v>
      </c>
    </row>
    <row r="4" spans="1:2" ht="36" customHeight="1" x14ac:dyDescent="0.55000000000000004">
      <c r="A4" s="23" t="s">
        <v>3036</v>
      </c>
      <c r="B4" s="22" t="s">
        <v>3038</v>
      </c>
    </row>
  </sheetData>
  <phoneticPr fontId="1"/>
  <pageMargins left="0.75" right="0.75" top="1" bottom="1" header="0.5" footer="0.5"/>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sheetPr codeName="Sheet505">
    <tabColor theme="4"/>
  </sheetPr>
  <dimension ref="A1:B4"/>
  <sheetViews>
    <sheetView workbookViewId="0">
      <selection activeCell="B3" sqref="B3"/>
    </sheetView>
  </sheetViews>
  <sheetFormatPr defaultRowHeight="18" x14ac:dyDescent="0.55000000000000004"/>
  <cols>
    <col min="1" max="1" width="10.33203125" style="2" bestFit="1" customWidth="1"/>
    <col min="2" max="2" width="70.0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3039</v>
      </c>
      <c r="B3" s="22" t="s">
        <v>3040</v>
      </c>
    </row>
    <row r="4" spans="1:2" ht="54" customHeight="1" x14ac:dyDescent="0.55000000000000004">
      <c r="A4" s="23" t="s">
        <v>3039</v>
      </c>
      <c r="B4" s="22" t="s">
        <v>3041</v>
      </c>
    </row>
  </sheetData>
  <phoneticPr fontId="1"/>
  <pageMargins left="0.75" right="0.75" top="1" bottom="1" header="0.5" footer="0.5"/>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sheetPr codeName="Sheet506">
    <tabColor theme="4"/>
  </sheetPr>
  <dimension ref="A1:B4"/>
  <sheetViews>
    <sheetView workbookViewId="0">
      <selection activeCell="B3" sqref="B3"/>
    </sheetView>
  </sheetViews>
  <sheetFormatPr defaultRowHeight="18" x14ac:dyDescent="0.55000000000000004"/>
  <cols>
    <col min="1" max="1" width="8.5" style="2" bestFit="1" customWidth="1"/>
    <col min="2" max="2" width="65.33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3042</v>
      </c>
      <c r="B3" s="22" t="s">
        <v>3043</v>
      </c>
    </row>
    <row r="4" spans="1:2" ht="54" customHeight="1" x14ac:dyDescent="0.55000000000000004">
      <c r="A4" s="23" t="s">
        <v>3042</v>
      </c>
      <c r="B4" s="22" t="s">
        <v>3044</v>
      </c>
    </row>
  </sheetData>
  <phoneticPr fontId="1"/>
  <pageMargins left="0.75" right="0.75" top="1" bottom="1" header="0.5" footer="0.5"/>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dimension ref="A1:C8"/>
  <sheetViews>
    <sheetView workbookViewId="0">
      <selection activeCell="B14" sqref="B14"/>
    </sheetView>
  </sheetViews>
  <sheetFormatPr defaultRowHeight="18" x14ac:dyDescent="0.55000000000000004"/>
  <cols>
    <col min="1" max="1" width="19.83203125" style="2"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2416</v>
      </c>
      <c r="B3" s="23" t="s">
        <v>2417</v>
      </c>
    </row>
    <row r="4" spans="1:3" x14ac:dyDescent="0.55000000000000004">
      <c r="A4" s="23" t="s">
        <v>2418</v>
      </c>
      <c r="B4" s="23" t="s">
        <v>2417</v>
      </c>
    </row>
    <row r="5" spans="1:3" x14ac:dyDescent="0.55000000000000004">
      <c r="A5" s="23" t="s">
        <v>2419</v>
      </c>
      <c r="B5" s="23" t="s">
        <v>2417</v>
      </c>
      <c r="C5" s="23"/>
    </row>
    <row r="6" spans="1:3" x14ac:dyDescent="0.55000000000000004">
      <c r="A6" s="23" t="s">
        <v>2421</v>
      </c>
      <c r="B6" s="23" t="s">
        <v>2417</v>
      </c>
      <c r="C6" s="23"/>
    </row>
    <row r="7" spans="1:3" x14ac:dyDescent="0.55000000000000004">
      <c r="A7" s="23" t="s">
        <v>2423</v>
      </c>
      <c r="B7" s="23" t="s">
        <v>2417</v>
      </c>
    </row>
    <row r="8" spans="1:3" x14ac:dyDescent="0.55000000000000004">
      <c r="A8" s="23"/>
    </row>
  </sheetData>
  <phoneticPr fontId="1"/>
  <pageMargins left="0.75" right="0.75" top="1" bottom="1" header="0.5" footer="0.5"/>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dimension ref="A1:C11"/>
  <sheetViews>
    <sheetView workbookViewId="0">
      <selection activeCell="A11" sqref="A11"/>
    </sheetView>
  </sheetViews>
  <sheetFormatPr defaultRowHeight="18" x14ac:dyDescent="0.55000000000000004"/>
  <cols>
    <col min="1" max="1" width="18.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2416</v>
      </c>
      <c r="B3" s="23" t="s">
        <v>2417</v>
      </c>
    </row>
    <row r="4" spans="1:3" x14ac:dyDescent="0.55000000000000004">
      <c r="A4" s="23" t="s">
        <v>2418</v>
      </c>
      <c r="B4" s="23" t="s">
        <v>2417</v>
      </c>
    </row>
    <row r="5" spans="1:3" x14ac:dyDescent="0.55000000000000004">
      <c r="A5" s="23" t="s">
        <v>3045</v>
      </c>
      <c r="B5" s="23" t="s">
        <v>2417</v>
      </c>
      <c r="C5" s="23"/>
    </row>
    <row r="6" spans="1:3" x14ac:dyDescent="0.55000000000000004">
      <c r="A6" s="23" t="s">
        <v>3046</v>
      </c>
      <c r="B6" s="23" t="s">
        <v>2417</v>
      </c>
      <c r="C6" s="23"/>
    </row>
    <row r="7" spans="1:3" x14ac:dyDescent="0.55000000000000004">
      <c r="A7" s="23" t="s">
        <v>3047</v>
      </c>
      <c r="B7" s="23" t="s">
        <v>2417</v>
      </c>
    </row>
    <row r="8" spans="1:3" x14ac:dyDescent="0.55000000000000004">
      <c r="A8" s="23" t="s">
        <v>3048</v>
      </c>
      <c r="B8" s="23" t="s">
        <v>2417</v>
      </c>
      <c r="C8" s="23"/>
    </row>
    <row r="9" spans="1:3" x14ac:dyDescent="0.55000000000000004">
      <c r="A9" s="23" t="s">
        <v>2421</v>
      </c>
      <c r="B9" s="23" t="s">
        <v>2417</v>
      </c>
      <c r="C9" s="23"/>
    </row>
    <row r="10" spans="1:3" x14ac:dyDescent="0.55000000000000004">
      <c r="A10" s="23" t="s">
        <v>2421</v>
      </c>
      <c r="B10" s="23" t="s">
        <v>2417</v>
      </c>
      <c r="C10" s="23"/>
    </row>
    <row r="11" spans="1:3" x14ac:dyDescent="0.55000000000000004">
      <c r="A11" s="23"/>
    </row>
  </sheetData>
  <phoneticPr fontId="1"/>
  <pageMargins left="0.75" right="0.75" top="1" bottom="1" header="0.5" footer="0.5"/>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F00-000000000000}">
  <dimension ref="A1:C27"/>
  <sheetViews>
    <sheetView workbookViewId="0">
      <selection activeCell="E24" sqref="E24"/>
    </sheetView>
  </sheetViews>
  <sheetFormatPr defaultRowHeight="18" x14ac:dyDescent="0.55000000000000004"/>
  <cols>
    <col min="1" max="1" width="25.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3049</v>
      </c>
    </row>
    <row r="3" spans="1:3" x14ac:dyDescent="0.55000000000000004">
      <c r="A3" s="23" t="s">
        <v>2436</v>
      </c>
      <c r="B3" s="23" t="s">
        <v>2417</v>
      </c>
    </row>
    <row r="4" spans="1:3" x14ac:dyDescent="0.55000000000000004">
      <c r="A4" s="23" t="s">
        <v>3050</v>
      </c>
      <c r="B4" s="23" t="s">
        <v>2417</v>
      </c>
      <c r="C4" s="23"/>
    </row>
    <row r="5" spans="1:3" x14ac:dyDescent="0.55000000000000004">
      <c r="A5" s="23" t="s">
        <v>3051</v>
      </c>
      <c r="B5" s="23" t="s">
        <v>2417</v>
      </c>
      <c r="C5" s="23"/>
    </row>
    <row r="6" spans="1:3" x14ac:dyDescent="0.55000000000000004">
      <c r="A6" s="23" t="s">
        <v>2434</v>
      </c>
      <c r="B6" s="23" t="s">
        <v>2417</v>
      </c>
      <c r="C6" s="23"/>
    </row>
    <row r="7" spans="1:3" x14ac:dyDescent="0.55000000000000004">
      <c r="A7" s="23" t="s">
        <v>3052</v>
      </c>
      <c r="B7" s="23" t="s">
        <v>2417</v>
      </c>
    </row>
    <row r="8" spans="1:3" x14ac:dyDescent="0.55000000000000004">
      <c r="A8" s="23" t="s">
        <v>3053</v>
      </c>
      <c r="B8" s="23" t="s">
        <v>2417</v>
      </c>
      <c r="C8" s="23"/>
    </row>
    <row r="9" spans="1:3" x14ac:dyDescent="0.55000000000000004">
      <c r="A9" s="23" t="s">
        <v>3045</v>
      </c>
      <c r="B9" s="23" t="s">
        <v>2417</v>
      </c>
      <c r="C9" s="23"/>
    </row>
    <row r="10" spans="1:3" x14ac:dyDescent="0.55000000000000004">
      <c r="A10" s="23" t="s">
        <v>3046</v>
      </c>
      <c r="B10" s="23" t="s">
        <v>2417</v>
      </c>
      <c r="C10" s="23"/>
    </row>
    <row r="11" spans="1:3" x14ac:dyDescent="0.55000000000000004">
      <c r="A11" s="23" t="s">
        <v>2440</v>
      </c>
      <c r="B11" s="23" t="s">
        <v>2417</v>
      </c>
    </row>
    <row r="12" spans="1:3" x14ac:dyDescent="0.55000000000000004">
      <c r="A12" s="23" t="s">
        <v>3054</v>
      </c>
      <c r="B12" s="23" t="s">
        <v>2417</v>
      </c>
    </row>
    <row r="13" spans="1:3" x14ac:dyDescent="0.55000000000000004">
      <c r="A13" s="23" t="s">
        <v>3055</v>
      </c>
      <c r="B13" s="23" t="s">
        <v>2417</v>
      </c>
      <c r="C13" s="23"/>
    </row>
    <row r="14" spans="1:3" x14ac:dyDescent="0.55000000000000004">
      <c r="A14" s="23" t="s">
        <v>3056</v>
      </c>
      <c r="B14" s="23" t="s">
        <v>2417</v>
      </c>
    </row>
    <row r="15" spans="1:3" x14ac:dyDescent="0.55000000000000004">
      <c r="A15" s="23" t="s">
        <v>3057</v>
      </c>
      <c r="B15" s="23" t="s">
        <v>2417</v>
      </c>
    </row>
    <row r="16" spans="1:3" x14ac:dyDescent="0.55000000000000004">
      <c r="A16" s="23" t="s">
        <v>3048</v>
      </c>
      <c r="B16" s="23" t="s">
        <v>2417</v>
      </c>
      <c r="C16" s="23"/>
    </row>
    <row r="17" spans="1:3" x14ac:dyDescent="0.55000000000000004">
      <c r="A17" s="23" t="s">
        <v>3058</v>
      </c>
      <c r="B17" s="23" t="s">
        <v>2417</v>
      </c>
      <c r="C17" s="23"/>
    </row>
    <row r="18" spans="1:3" x14ac:dyDescent="0.55000000000000004">
      <c r="A18" s="23" t="s">
        <v>3059</v>
      </c>
      <c r="B18" s="23" t="s">
        <v>2417</v>
      </c>
      <c r="C18" s="23"/>
    </row>
    <row r="19" spans="1:3" x14ac:dyDescent="0.55000000000000004">
      <c r="A19" s="23" t="s">
        <v>3060</v>
      </c>
      <c r="B19" s="23" t="s">
        <v>2417</v>
      </c>
      <c r="C19" s="23"/>
    </row>
    <row r="20" spans="1:3" x14ac:dyDescent="0.55000000000000004">
      <c r="A20" s="23" t="s">
        <v>3061</v>
      </c>
      <c r="B20" s="23" t="s">
        <v>2417</v>
      </c>
    </row>
    <row r="21" spans="1:3" x14ac:dyDescent="0.55000000000000004">
      <c r="A21" s="23" t="s">
        <v>3062</v>
      </c>
      <c r="B21" s="23" t="s">
        <v>2417</v>
      </c>
    </row>
    <row r="22" spans="1:3" x14ac:dyDescent="0.55000000000000004">
      <c r="A22" s="23" t="s">
        <v>3063</v>
      </c>
      <c r="B22" s="23" t="s">
        <v>2417</v>
      </c>
      <c r="C22" s="23"/>
    </row>
    <row r="23" spans="1:3" x14ac:dyDescent="0.55000000000000004">
      <c r="A23" s="23" t="s">
        <v>3064</v>
      </c>
      <c r="B23" s="23" t="s">
        <v>2417</v>
      </c>
    </row>
    <row r="24" spans="1:3" x14ac:dyDescent="0.55000000000000004">
      <c r="A24" s="23" t="s">
        <v>3065</v>
      </c>
    </row>
    <row r="25" spans="1:3" x14ac:dyDescent="0.55000000000000004">
      <c r="A25" s="23" t="s">
        <v>3066</v>
      </c>
      <c r="B25" s="23" t="s">
        <v>2417</v>
      </c>
    </row>
    <row r="26" spans="1:3" x14ac:dyDescent="0.55000000000000004">
      <c r="A26" s="23" t="s">
        <v>3067</v>
      </c>
      <c r="B26" s="23" t="s">
        <v>2417</v>
      </c>
    </row>
    <row r="27" spans="1:3" x14ac:dyDescent="0.55000000000000004">
      <c r="A27" s="23" t="s">
        <v>2423</v>
      </c>
      <c r="B27" s="23" t="s">
        <v>2417</v>
      </c>
    </row>
  </sheetData>
  <phoneticPr fontId="1"/>
  <pageMargins left="0.75" right="0.75" top="1" bottom="1" header="0.5" footer="0.5"/>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1-000000000000}">
  <dimension ref="A1:C3"/>
  <sheetViews>
    <sheetView workbookViewId="0">
      <selection activeCell="B7" sqref="B7"/>
    </sheetView>
  </sheetViews>
  <sheetFormatPr defaultRowHeight="18" x14ac:dyDescent="0.55000000000000004"/>
  <cols>
    <col min="1" max="1" width="25.5" style="2" bestFit="1" customWidth="1"/>
    <col min="2" max="2" width="10.33203125" style="2" bestFit="1" customWidth="1"/>
  </cols>
  <sheetData>
    <row r="1" spans="1:3" x14ac:dyDescent="0.55000000000000004">
      <c r="A1" s="23" t="s">
        <v>2404</v>
      </c>
      <c r="B1" s="23" t="s">
        <v>2405</v>
      </c>
      <c r="C1" s="23" t="s">
        <v>2407</v>
      </c>
    </row>
    <row r="2" spans="1:3" x14ac:dyDescent="0.55000000000000004">
      <c r="A2" s="23" t="s">
        <v>3049</v>
      </c>
    </row>
    <row r="3" spans="1:3" x14ac:dyDescent="0.55000000000000004">
      <c r="A3" s="23" t="s">
        <v>3065</v>
      </c>
    </row>
  </sheetData>
  <phoneticPr fontId="1"/>
  <pageMargins left="0.75" right="0.75" top="1" bottom="1" header="0.5" footer="0.5"/>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1-000000000000}">
  <dimension ref="A1:C28"/>
  <sheetViews>
    <sheetView topLeftCell="A10" workbookViewId="0">
      <selection activeCell="F15" sqref="F15"/>
    </sheetView>
  </sheetViews>
  <sheetFormatPr defaultRowHeight="18" x14ac:dyDescent="0.55000000000000004"/>
  <cols>
    <col min="1" max="1" width="20.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3049</v>
      </c>
    </row>
    <row r="3" spans="1:3" x14ac:dyDescent="0.55000000000000004">
      <c r="A3" s="23" t="s">
        <v>2517</v>
      </c>
      <c r="B3" s="23" t="s">
        <v>2417</v>
      </c>
    </row>
    <row r="4" spans="1:3" x14ac:dyDescent="0.55000000000000004">
      <c r="A4" s="23" t="s">
        <v>3050</v>
      </c>
      <c r="B4" s="23" t="s">
        <v>2417</v>
      </c>
      <c r="C4" s="23"/>
    </row>
    <row r="5" spans="1:3" x14ac:dyDescent="0.55000000000000004">
      <c r="A5" s="23" t="s">
        <v>3051</v>
      </c>
      <c r="B5" s="23" t="s">
        <v>2417</v>
      </c>
      <c r="C5" s="23"/>
    </row>
    <row r="6" spans="1:3" x14ac:dyDescent="0.55000000000000004">
      <c r="A6" s="23" t="s">
        <v>2433</v>
      </c>
      <c r="B6" s="23" t="s">
        <v>2417</v>
      </c>
      <c r="C6" s="23"/>
    </row>
    <row r="7" spans="1:3" x14ac:dyDescent="0.55000000000000004">
      <c r="A7" s="23" t="s">
        <v>3053</v>
      </c>
      <c r="B7" s="23" t="s">
        <v>2417</v>
      </c>
      <c r="C7" s="23"/>
    </row>
    <row r="8" spans="1:3" x14ac:dyDescent="0.55000000000000004">
      <c r="A8" s="23" t="s">
        <v>3045</v>
      </c>
      <c r="B8" s="23" t="s">
        <v>2417</v>
      </c>
      <c r="C8" s="23"/>
    </row>
    <row r="9" spans="1:3" x14ac:dyDescent="0.55000000000000004">
      <c r="A9" s="23" t="s">
        <v>3046</v>
      </c>
      <c r="B9" s="23" t="s">
        <v>2417</v>
      </c>
      <c r="C9" s="23"/>
    </row>
    <row r="10" spans="1:3" x14ac:dyDescent="0.55000000000000004">
      <c r="A10" s="23" t="s">
        <v>2440</v>
      </c>
      <c r="B10" s="23" t="s">
        <v>2417</v>
      </c>
    </row>
    <row r="11" spans="1:3" x14ac:dyDescent="0.55000000000000004">
      <c r="A11" s="23" t="s">
        <v>3047</v>
      </c>
      <c r="B11" s="23" t="s">
        <v>2417</v>
      </c>
    </row>
    <row r="12" spans="1:3" x14ac:dyDescent="0.55000000000000004">
      <c r="A12" s="23" t="s">
        <v>3055</v>
      </c>
      <c r="B12" s="23" t="s">
        <v>2417</v>
      </c>
      <c r="C12" s="23"/>
    </row>
    <row r="13" spans="1:3" x14ac:dyDescent="0.55000000000000004">
      <c r="A13" s="23" t="s">
        <v>3056</v>
      </c>
      <c r="B13" s="23" t="s">
        <v>2417</v>
      </c>
    </row>
    <row r="14" spans="1:3" x14ac:dyDescent="0.55000000000000004">
      <c r="A14" s="23" t="s">
        <v>3057</v>
      </c>
      <c r="B14" s="23" t="s">
        <v>2417</v>
      </c>
    </row>
    <row r="15" spans="1:3" x14ac:dyDescent="0.55000000000000004">
      <c r="A15" s="23" t="s">
        <v>3048</v>
      </c>
      <c r="B15" s="23" t="s">
        <v>2417</v>
      </c>
      <c r="C15" s="23"/>
    </row>
    <row r="16" spans="1:3" x14ac:dyDescent="0.55000000000000004">
      <c r="A16" s="23" t="s">
        <v>3058</v>
      </c>
      <c r="B16" s="23" t="s">
        <v>2417</v>
      </c>
      <c r="C16" s="23"/>
    </row>
    <row r="17" spans="1:3" x14ac:dyDescent="0.55000000000000004">
      <c r="A17" s="23" t="s">
        <v>3068</v>
      </c>
    </row>
    <row r="18" spans="1:3" x14ac:dyDescent="0.55000000000000004">
      <c r="A18" s="23" t="s">
        <v>3059</v>
      </c>
      <c r="B18" s="23" t="s">
        <v>2417</v>
      </c>
      <c r="C18" s="23"/>
    </row>
    <row r="19" spans="1:3" x14ac:dyDescent="0.55000000000000004">
      <c r="A19" s="23" t="s">
        <v>3012</v>
      </c>
      <c r="B19" s="23" t="s">
        <v>2417</v>
      </c>
    </row>
    <row r="20" spans="1:3" x14ac:dyDescent="0.55000000000000004">
      <c r="A20" s="23" t="s">
        <v>3012</v>
      </c>
      <c r="B20" s="23" t="s">
        <v>2417</v>
      </c>
    </row>
    <row r="21" spans="1:3" x14ac:dyDescent="0.55000000000000004">
      <c r="A21" s="23" t="s">
        <v>3069</v>
      </c>
      <c r="B21" s="23" t="s">
        <v>2417</v>
      </c>
    </row>
    <row r="22" spans="1:3" x14ac:dyDescent="0.55000000000000004">
      <c r="A22" s="23" t="s">
        <v>3070</v>
      </c>
      <c r="B22" s="23" t="s">
        <v>2417</v>
      </c>
    </row>
    <row r="23" spans="1:3" x14ac:dyDescent="0.55000000000000004">
      <c r="A23" s="23" t="s">
        <v>3070</v>
      </c>
      <c r="B23" s="23" t="s">
        <v>2417</v>
      </c>
    </row>
    <row r="24" spans="1:3" x14ac:dyDescent="0.55000000000000004">
      <c r="A24" s="23" t="s">
        <v>3071</v>
      </c>
      <c r="B24" s="23" t="s">
        <v>2417</v>
      </c>
      <c r="C24" s="23"/>
    </row>
    <row r="25" spans="1:3" x14ac:dyDescent="0.55000000000000004">
      <c r="A25" s="23" t="s">
        <v>3072</v>
      </c>
      <c r="B25" s="23" t="s">
        <v>2417</v>
      </c>
    </row>
    <row r="26" spans="1:3" x14ac:dyDescent="0.55000000000000004">
      <c r="A26" s="23" t="s">
        <v>3072</v>
      </c>
      <c r="B26" s="23" t="s">
        <v>2417</v>
      </c>
    </row>
    <row r="27" spans="1:3" x14ac:dyDescent="0.55000000000000004">
      <c r="A27" s="23" t="s">
        <v>3060</v>
      </c>
      <c r="B27" s="23" t="s">
        <v>2417</v>
      </c>
      <c r="C27" s="23"/>
    </row>
    <row r="28" spans="1:3" x14ac:dyDescent="0.55000000000000004">
      <c r="A28" s="23" t="s">
        <v>3061</v>
      </c>
      <c r="B28" s="23" t="s">
        <v>2417</v>
      </c>
    </row>
  </sheetData>
  <phoneticPr fontId="1"/>
  <pageMargins left="0.75" right="0.75" top="1" bottom="1" header="0.5" footer="0.5"/>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1-000000000000}">
  <dimension ref="A1:C8"/>
  <sheetViews>
    <sheetView topLeftCell="A2" workbookViewId="0">
      <selection activeCell="A8" sqref="A8"/>
    </sheetView>
  </sheetViews>
  <sheetFormatPr defaultRowHeight="18" x14ac:dyDescent="0.55000000000000004"/>
  <cols>
    <col min="1" max="1" width="24.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3073</v>
      </c>
      <c r="B3" s="23" t="s">
        <v>2417</v>
      </c>
    </row>
    <row r="4" spans="1:3" x14ac:dyDescent="0.55000000000000004">
      <c r="A4" s="23" t="s">
        <v>3074</v>
      </c>
      <c r="B4" s="23" t="s">
        <v>2417</v>
      </c>
    </row>
    <row r="5" spans="1:3" x14ac:dyDescent="0.55000000000000004">
      <c r="A5" s="23" t="s">
        <v>3075</v>
      </c>
      <c r="B5" s="23" t="s">
        <v>2417</v>
      </c>
      <c r="C5" s="23"/>
    </row>
    <row r="6" spans="1:3" x14ac:dyDescent="0.55000000000000004">
      <c r="A6" s="23" t="s">
        <v>3071</v>
      </c>
      <c r="B6" s="23" t="s">
        <v>2417</v>
      </c>
      <c r="C6" s="23"/>
    </row>
    <row r="7" spans="1:3" x14ac:dyDescent="0.55000000000000004">
      <c r="A7" s="23" t="s">
        <v>3059</v>
      </c>
      <c r="B7" s="23" t="s">
        <v>2417</v>
      </c>
      <c r="C7" s="23"/>
    </row>
    <row r="8" spans="1:3" x14ac:dyDescent="0.55000000000000004">
      <c r="A8" s="23"/>
    </row>
  </sheetData>
  <phoneticPr fontId="1"/>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9">
    <tabColor rgb="FFFFC000"/>
  </sheetPr>
  <dimension ref="A1:B4"/>
  <sheetViews>
    <sheetView workbookViewId="0">
      <selection activeCell="K5" sqref="K5"/>
    </sheetView>
  </sheetViews>
  <sheetFormatPr defaultRowHeight="18" x14ac:dyDescent="0.55000000000000004"/>
  <cols>
    <col min="2" max="2" width="45.83203125" style="22" customWidth="1"/>
  </cols>
  <sheetData>
    <row r="1" spans="1:2" x14ac:dyDescent="0.55000000000000004">
      <c r="A1" s="23" t="s">
        <v>2455</v>
      </c>
      <c r="B1" s="22" t="s">
        <v>2456</v>
      </c>
    </row>
    <row r="2" spans="1:2" ht="36" customHeight="1" x14ac:dyDescent="0.55000000000000004">
      <c r="A2" s="23" t="s">
        <v>2482</v>
      </c>
      <c r="B2" s="22" t="s">
        <v>2483</v>
      </c>
    </row>
    <row r="3" spans="1:2" ht="37.5" customHeight="1" x14ac:dyDescent="0.55000000000000004">
      <c r="A3" s="23" t="s">
        <v>2528</v>
      </c>
      <c r="B3" s="22" t="s">
        <v>2529</v>
      </c>
    </row>
    <row r="4" spans="1:2" ht="36" customHeight="1" x14ac:dyDescent="0.55000000000000004">
      <c r="A4" s="23" t="s">
        <v>2487</v>
      </c>
      <c r="B4" s="22" t="s">
        <v>2530</v>
      </c>
    </row>
  </sheetData>
  <phoneticPr fontId="1"/>
  <pageMargins left="0.75" right="0.75" top="1" bottom="1" header="0.5" footer="0.5"/>
  <pageSetup paperSize="9" orientation="portrait"/>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1-000000000000}">
  <dimension ref="A1:C5"/>
  <sheetViews>
    <sheetView workbookViewId="0">
      <selection activeCell="A4" sqref="A4:A5"/>
    </sheetView>
  </sheetViews>
  <sheetFormatPr defaultRowHeight="18" x14ac:dyDescent="0.55000000000000004"/>
  <cols>
    <col min="1" max="1" width="18.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2433</v>
      </c>
      <c r="B3" s="23" t="s">
        <v>2417</v>
      </c>
    </row>
    <row r="4" spans="1:3" x14ac:dyDescent="0.55000000000000004">
      <c r="A4" s="23"/>
    </row>
    <row r="5" spans="1:3" x14ac:dyDescent="0.55000000000000004">
      <c r="A5" s="23"/>
    </row>
  </sheetData>
  <phoneticPr fontId="1"/>
  <pageMargins left="0.75" right="0.75" top="1" bottom="1" header="0.5" footer="0.5"/>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1-000000000000}">
  <dimension ref="A1:C3"/>
  <sheetViews>
    <sheetView workbookViewId="0">
      <selection activeCell="A2" sqref="A2:A3"/>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1-000000000000}">
  <dimension ref="A1:C25"/>
  <sheetViews>
    <sheetView workbookViewId="0">
      <selection activeCell="B20" sqref="B20"/>
    </sheetView>
  </sheetViews>
  <sheetFormatPr defaultRowHeight="18" x14ac:dyDescent="0.55000000000000004"/>
  <cols>
    <col min="1" max="1" width="20.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3049</v>
      </c>
    </row>
    <row r="3" spans="1:3" x14ac:dyDescent="0.55000000000000004">
      <c r="A3" s="23" t="s">
        <v>2517</v>
      </c>
      <c r="B3" s="23" t="s">
        <v>2417</v>
      </c>
    </row>
    <row r="4" spans="1:3" x14ac:dyDescent="0.55000000000000004">
      <c r="A4" s="23" t="s">
        <v>3050</v>
      </c>
      <c r="B4" s="23" t="s">
        <v>2417</v>
      </c>
      <c r="C4" s="23"/>
    </row>
    <row r="5" spans="1:3" x14ac:dyDescent="0.55000000000000004">
      <c r="A5" s="23" t="s">
        <v>3076</v>
      </c>
      <c r="B5" s="23" t="s">
        <v>2417</v>
      </c>
      <c r="C5" s="23"/>
    </row>
    <row r="6" spans="1:3" x14ac:dyDescent="0.55000000000000004">
      <c r="A6" s="23" t="s">
        <v>3051</v>
      </c>
      <c r="B6" s="23" t="s">
        <v>2417</v>
      </c>
      <c r="C6" s="23"/>
    </row>
    <row r="7" spans="1:3" x14ac:dyDescent="0.55000000000000004">
      <c r="A7" s="23" t="s">
        <v>2433</v>
      </c>
      <c r="B7" s="23" t="s">
        <v>2417</v>
      </c>
      <c r="C7" s="23"/>
    </row>
    <row r="8" spans="1:3" x14ac:dyDescent="0.55000000000000004">
      <c r="A8" s="23" t="s">
        <v>3053</v>
      </c>
      <c r="B8" s="23" t="s">
        <v>2417</v>
      </c>
      <c r="C8" s="23"/>
    </row>
    <row r="9" spans="1:3" x14ac:dyDescent="0.55000000000000004">
      <c r="A9" s="23" t="s">
        <v>3045</v>
      </c>
      <c r="B9" s="23" t="s">
        <v>2417</v>
      </c>
      <c r="C9" s="23"/>
    </row>
    <row r="10" spans="1:3" x14ac:dyDescent="0.55000000000000004">
      <c r="A10" s="23" t="s">
        <v>3046</v>
      </c>
      <c r="B10" s="23" t="s">
        <v>2417</v>
      </c>
      <c r="C10" s="23"/>
    </row>
    <row r="11" spans="1:3" x14ac:dyDescent="0.55000000000000004">
      <c r="A11" s="23" t="s">
        <v>2440</v>
      </c>
      <c r="B11" s="23" t="s">
        <v>2417</v>
      </c>
    </row>
    <row r="12" spans="1:3" x14ac:dyDescent="0.55000000000000004">
      <c r="A12" s="23" t="s">
        <v>3047</v>
      </c>
      <c r="B12" s="23" t="s">
        <v>2417</v>
      </c>
    </row>
    <row r="13" spans="1:3" x14ac:dyDescent="0.55000000000000004">
      <c r="A13" s="23" t="s">
        <v>3055</v>
      </c>
      <c r="B13" s="23" t="s">
        <v>2417</v>
      </c>
      <c r="C13" s="23"/>
    </row>
    <row r="14" spans="1:3" x14ac:dyDescent="0.55000000000000004">
      <c r="A14" s="23" t="s">
        <v>3056</v>
      </c>
      <c r="B14" s="23" t="s">
        <v>2417</v>
      </c>
    </row>
    <row r="15" spans="1:3" x14ac:dyDescent="0.55000000000000004">
      <c r="A15" s="23" t="s">
        <v>3057</v>
      </c>
      <c r="B15" s="23" t="s">
        <v>2417</v>
      </c>
    </row>
    <row r="16" spans="1:3" x14ac:dyDescent="0.55000000000000004">
      <c r="A16" s="23" t="s">
        <v>3048</v>
      </c>
      <c r="B16" s="23" t="s">
        <v>2417</v>
      </c>
      <c r="C16" s="23"/>
    </row>
    <row r="17" spans="1:3" x14ac:dyDescent="0.55000000000000004">
      <c r="A17" s="23" t="s">
        <v>3058</v>
      </c>
      <c r="B17" s="23" t="s">
        <v>2417</v>
      </c>
      <c r="C17" s="23"/>
    </row>
    <row r="18" spans="1:3" x14ac:dyDescent="0.55000000000000004">
      <c r="A18" s="23" t="s">
        <v>3068</v>
      </c>
    </row>
    <row r="19" spans="1:3" x14ac:dyDescent="0.55000000000000004">
      <c r="A19" s="23" t="s">
        <v>3059</v>
      </c>
      <c r="B19" s="23" t="s">
        <v>2417</v>
      </c>
      <c r="C19" s="23"/>
    </row>
    <row r="20" spans="1:3" x14ac:dyDescent="0.55000000000000004">
      <c r="A20" s="23" t="s">
        <v>3012</v>
      </c>
      <c r="B20" s="23" t="s">
        <v>2417</v>
      </c>
    </row>
    <row r="21" spans="1:3" x14ac:dyDescent="0.55000000000000004">
      <c r="A21" s="23" t="s">
        <v>3069</v>
      </c>
      <c r="B21" s="23" t="s">
        <v>2417</v>
      </c>
    </row>
    <row r="22" spans="1:3" x14ac:dyDescent="0.55000000000000004">
      <c r="A22" s="23" t="s">
        <v>3070</v>
      </c>
      <c r="B22" s="23" t="s">
        <v>2417</v>
      </c>
    </row>
    <row r="23" spans="1:3" x14ac:dyDescent="0.55000000000000004">
      <c r="A23" s="23" t="s">
        <v>3072</v>
      </c>
      <c r="B23" s="23" t="s">
        <v>2417</v>
      </c>
    </row>
    <row r="24" spans="1:3" x14ac:dyDescent="0.55000000000000004">
      <c r="A24" s="23" t="s">
        <v>3071</v>
      </c>
      <c r="B24" s="23" t="s">
        <v>2417</v>
      </c>
      <c r="C24" s="23"/>
    </row>
    <row r="25" spans="1:3" x14ac:dyDescent="0.55000000000000004">
      <c r="A25" s="23" t="s">
        <v>3061</v>
      </c>
      <c r="B25" s="23" t="s">
        <v>2417</v>
      </c>
    </row>
  </sheetData>
  <phoneticPr fontId="1"/>
  <pageMargins left="0.75" right="0.75" top="1" bottom="1" header="0.5" footer="0.5"/>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1-000000000000}">
  <dimension ref="A1:C6"/>
  <sheetViews>
    <sheetView workbookViewId="0">
      <selection activeCell="A6" sqref="A6"/>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3073</v>
      </c>
      <c r="B3" s="23" t="s">
        <v>2417</v>
      </c>
    </row>
    <row r="4" spans="1:3" x14ac:dyDescent="0.55000000000000004">
      <c r="A4" s="23" t="s">
        <v>3074</v>
      </c>
      <c r="B4" s="23" t="s">
        <v>2417</v>
      </c>
    </row>
    <row r="5" spans="1:3" x14ac:dyDescent="0.55000000000000004">
      <c r="A5" s="23" t="s">
        <v>2433</v>
      </c>
      <c r="B5" s="23" t="s">
        <v>2417</v>
      </c>
    </row>
    <row r="6" spans="1:3" x14ac:dyDescent="0.55000000000000004">
      <c r="A6" s="23"/>
    </row>
  </sheetData>
  <phoneticPr fontId="1"/>
  <pageMargins left="0.75" right="0.75" top="1" bottom="1" header="0.5" footer="0.5"/>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1-000000000000}">
  <dimension ref="A1:C10"/>
  <sheetViews>
    <sheetView workbookViewId="0">
      <selection activeCell="C11" sqref="C11"/>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2431</v>
      </c>
    </row>
    <row r="3" spans="1:3" x14ac:dyDescent="0.55000000000000004">
      <c r="A3" s="23" t="s">
        <v>3012</v>
      </c>
      <c r="B3" s="23" t="s">
        <v>2417</v>
      </c>
    </row>
    <row r="4" spans="1:3" x14ac:dyDescent="0.55000000000000004">
      <c r="A4" s="23" t="s">
        <v>3012</v>
      </c>
      <c r="B4" s="23" t="s">
        <v>2417</v>
      </c>
    </row>
    <row r="5" spans="1:3" x14ac:dyDescent="0.55000000000000004">
      <c r="A5" s="23" t="s">
        <v>3061</v>
      </c>
      <c r="B5" s="23" t="s">
        <v>2417</v>
      </c>
    </row>
    <row r="6" spans="1:3" x14ac:dyDescent="0.55000000000000004">
      <c r="A6" s="23" t="s">
        <v>3061</v>
      </c>
      <c r="B6" s="23" t="s">
        <v>2417</v>
      </c>
    </row>
    <row r="7" spans="1:3" x14ac:dyDescent="0.55000000000000004">
      <c r="A7" s="23" t="s">
        <v>3069</v>
      </c>
      <c r="B7" s="23" t="s">
        <v>2417</v>
      </c>
    </row>
    <row r="8" spans="1:3" x14ac:dyDescent="0.55000000000000004">
      <c r="A8" s="23" t="s">
        <v>3070</v>
      </c>
      <c r="B8" s="23" t="s">
        <v>2417</v>
      </c>
    </row>
    <row r="9" spans="1:3" x14ac:dyDescent="0.55000000000000004">
      <c r="A9" s="23" t="s">
        <v>3072</v>
      </c>
      <c r="B9" s="23" t="s">
        <v>2417</v>
      </c>
    </row>
    <row r="10" spans="1:3" x14ac:dyDescent="0.55000000000000004">
      <c r="A10" s="23" t="s">
        <v>3077</v>
      </c>
      <c r="B10" s="23" t="s">
        <v>2417</v>
      </c>
    </row>
  </sheetData>
  <phoneticPr fontId="1"/>
  <pageMargins left="0.75" right="0.75" top="1" bottom="1" header="0.5" footer="0.5"/>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1-000000000000}">
  <dimension ref="A1:C3"/>
  <sheetViews>
    <sheetView workbookViewId="0">
      <selection activeCell="B10" sqref="B10"/>
    </sheetView>
  </sheetViews>
  <sheetFormatPr defaultRowHeight="18" x14ac:dyDescent="0.55000000000000004"/>
  <cols>
    <col min="1" max="1" width="18.25" style="2" bestFit="1" customWidth="1"/>
    <col min="2" max="2" width="10.33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1-000000000000}">
  <dimension ref="A1:C5"/>
  <sheetViews>
    <sheetView workbookViewId="0">
      <selection activeCell="A5" sqref="A5"/>
    </sheetView>
  </sheetViews>
  <sheetFormatPr defaultRowHeight="18" x14ac:dyDescent="0.55000000000000004"/>
  <cols>
    <col min="1" max="1" width="16.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3073</v>
      </c>
      <c r="B3" s="23" t="s">
        <v>2417</v>
      </c>
    </row>
    <row r="4" spans="1:3" x14ac:dyDescent="0.55000000000000004">
      <c r="A4" s="23" t="s">
        <v>3074</v>
      </c>
      <c r="B4" s="23" t="s">
        <v>2417</v>
      </c>
    </row>
    <row r="5" spans="1:3" x14ac:dyDescent="0.55000000000000004">
      <c r="A5" s="23"/>
    </row>
  </sheetData>
  <phoneticPr fontId="1"/>
  <pageMargins left="0.75" right="0.75" top="1" bottom="1" header="0.5" footer="0.5"/>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1-000000000000}">
  <dimension ref="A1:C4"/>
  <sheetViews>
    <sheetView workbookViewId="0">
      <selection activeCell="E17" sqref="E17"/>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3079</v>
      </c>
      <c r="B3" s="23" t="s">
        <v>2417</v>
      </c>
    </row>
    <row r="4" spans="1:3" x14ac:dyDescent="0.55000000000000004">
      <c r="A4" s="23"/>
    </row>
  </sheetData>
  <phoneticPr fontId="1"/>
  <pageMargins left="0.75" right="0.75" top="1" bottom="1" header="0.5" footer="0.5"/>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1-000000000000}">
  <dimension ref="A1:C1"/>
  <sheetViews>
    <sheetView workbookViewId="0">
      <selection activeCell="D14" sqref="D14"/>
    </sheetView>
  </sheetViews>
  <sheetFormatPr defaultRowHeight="18" x14ac:dyDescent="0.55000000000000004"/>
  <cols>
    <col min="1" max="1" width="14.33203125" style="2" bestFit="1" customWidth="1"/>
    <col min="2" max="2" width="10.332031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1-000000000000}">
  <dimension ref="A1:C5"/>
  <sheetViews>
    <sheetView workbookViewId="0">
      <selection activeCell="A5" sqref="A5"/>
    </sheetView>
  </sheetViews>
  <sheetFormatPr defaultRowHeight="18" x14ac:dyDescent="0.55000000000000004"/>
  <cols>
    <col min="1" max="1" width="14.33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3073</v>
      </c>
      <c r="B3" s="23" t="s">
        <v>2417</v>
      </c>
    </row>
    <row r="4" spans="1:3" x14ac:dyDescent="0.55000000000000004">
      <c r="A4" s="23" t="s">
        <v>3074</v>
      </c>
      <c r="B4" s="23" t="s">
        <v>2417</v>
      </c>
    </row>
    <row r="5" spans="1:3" x14ac:dyDescent="0.55000000000000004">
      <c r="A5" s="23"/>
    </row>
  </sheetData>
  <phoneticPr fontId="1"/>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0">
    <tabColor rgb="FFFFC000"/>
  </sheetPr>
  <dimension ref="A1:B4"/>
  <sheetViews>
    <sheetView workbookViewId="0">
      <selection activeCell="A2" sqref="A2"/>
    </sheetView>
  </sheetViews>
  <sheetFormatPr defaultRowHeight="18" x14ac:dyDescent="0.55000000000000004"/>
  <cols>
    <col min="2" max="2" width="53" style="22" customWidth="1"/>
  </cols>
  <sheetData>
    <row r="1" spans="1:2" x14ac:dyDescent="0.55000000000000004">
      <c r="A1" s="23" t="s">
        <v>2455</v>
      </c>
      <c r="B1" s="22" t="s">
        <v>2456</v>
      </c>
    </row>
    <row r="2" spans="1:2" x14ac:dyDescent="0.55000000000000004">
      <c r="A2" s="23" t="s">
        <v>2489</v>
      </c>
      <c r="B2" s="22" t="s">
        <v>2531</v>
      </c>
    </row>
    <row r="3" spans="1:2" ht="90" customHeight="1" x14ac:dyDescent="0.55000000000000004">
      <c r="A3" s="23" t="s">
        <v>2491</v>
      </c>
      <c r="B3" s="22" t="s">
        <v>2532</v>
      </c>
    </row>
    <row r="4" spans="1:2" ht="36" customHeight="1" x14ac:dyDescent="0.55000000000000004">
      <c r="A4" s="23" t="s">
        <v>2487</v>
      </c>
      <c r="B4" s="22" t="s">
        <v>2533</v>
      </c>
    </row>
  </sheetData>
  <phoneticPr fontId="1"/>
  <pageMargins left="0.75" right="0.75" top="1" bottom="1" header="0.5" footer="0.5"/>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1-000000000000}">
  <dimension ref="A1:C4"/>
  <sheetViews>
    <sheetView workbookViewId="0">
      <selection activeCell="E6" sqref="E6"/>
    </sheetView>
  </sheetViews>
  <sheetFormatPr defaultRowHeight="18" x14ac:dyDescent="0.55000000000000004"/>
  <cols>
    <col min="1" max="1" width="14.33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2517</v>
      </c>
      <c r="B2" s="23" t="s">
        <v>2417</v>
      </c>
    </row>
    <row r="3" spans="1:3" x14ac:dyDescent="0.55000000000000004">
      <c r="A3" s="23" t="s">
        <v>3080</v>
      </c>
      <c r="B3" s="23" t="s">
        <v>2417</v>
      </c>
    </row>
    <row r="4" spans="1:3" x14ac:dyDescent="0.55000000000000004">
      <c r="A4" s="23" t="s">
        <v>3081</v>
      </c>
      <c r="B4" s="23" t="s">
        <v>2417</v>
      </c>
    </row>
  </sheetData>
  <phoneticPr fontId="1"/>
  <pageMargins left="0.75" right="0.75" top="1" bottom="1" header="0.5" footer="0.5"/>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1-000000000000}">
  <dimension ref="A1:C1"/>
  <sheetViews>
    <sheetView workbookViewId="0">
      <selection activeCell="H23" sqref="H23"/>
    </sheetView>
  </sheetViews>
  <sheetFormatPr defaultRowHeight="18" x14ac:dyDescent="0.55000000000000004"/>
  <cols>
    <col min="1" max="1" width="14.33203125" style="2" bestFit="1" customWidth="1"/>
    <col min="2" max="2" width="10.332031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1-000000000000}">
  <dimension ref="A1:C8"/>
  <sheetViews>
    <sheetView topLeftCell="A2" workbookViewId="0">
      <selection activeCell="C8" sqref="C8"/>
    </sheetView>
  </sheetViews>
  <sheetFormatPr defaultRowHeight="18" x14ac:dyDescent="0.55000000000000004"/>
  <cols>
    <col min="1" max="1" width="23.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3082</v>
      </c>
      <c r="B4" s="23" t="s">
        <v>2417</v>
      </c>
    </row>
    <row r="5" spans="1:3" x14ac:dyDescent="0.55000000000000004">
      <c r="A5" s="23" t="s">
        <v>3083</v>
      </c>
      <c r="B5" s="23" t="s">
        <v>2417</v>
      </c>
    </row>
    <row r="6" spans="1:3" x14ac:dyDescent="0.55000000000000004">
      <c r="A6" s="23" t="s">
        <v>3084</v>
      </c>
      <c r="B6" s="23" t="s">
        <v>2417</v>
      </c>
    </row>
    <row r="7" spans="1:3" x14ac:dyDescent="0.55000000000000004">
      <c r="A7" s="23" t="s">
        <v>3085</v>
      </c>
      <c r="B7" s="23" t="s">
        <v>2417</v>
      </c>
    </row>
    <row r="8" spans="1:3" x14ac:dyDescent="0.55000000000000004">
      <c r="A8" s="23"/>
    </row>
  </sheetData>
  <phoneticPr fontId="1"/>
  <pageMargins left="0.75" right="0.75" top="1" bottom="1" header="0.5" footer="0.5"/>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1-000000000000}">
  <dimension ref="A1:C6"/>
  <sheetViews>
    <sheetView workbookViewId="0">
      <selection activeCell="E20" sqref="E20"/>
    </sheetView>
  </sheetViews>
  <sheetFormatPr defaultRowHeight="18" x14ac:dyDescent="0.55000000000000004"/>
  <cols>
    <col min="1" max="1" width="18.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3086</v>
      </c>
      <c r="B3" s="23" t="s">
        <v>2417</v>
      </c>
    </row>
    <row r="4" spans="1:3" x14ac:dyDescent="0.55000000000000004">
      <c r="A4" s="23" t="s">
        <v>3087</v>
      </c>
      <c r="B4" s="23" t="s">
        <v>2417</v>
      </c>
    </row>
    <row r="5" spans="1:3" x14ac:dyDescent="0.55000000000000004">
      <c r="A5" s="23" t="s">
        <v>3088</v>
      </c>
      <c r="B5" s="23" t="s">
        <v>2417</v>
      </c>
      <c r="C5" s="23"/>
    </row>
    <row r="6" spans="1:3" x14ac:dyDescent="0.55000000000000004">
      <c r="A6" s="23"/>
    </row>
  </sheetData>
  <phoneticPr fontId="1"/>
  <pageMargins left="0.75" right="0.75" top="1" bottom="1" header="0.5" footer="0.5"/>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1-000000000000}">
  <dimension ref="A1:C13"/>
  <sheetViews>
    <sheetView workbookViewId="0">
      <selection activeCell="F12" sqref="F12"/>
    </sheetView>
  </sheetViews>
  <sheetFormatPr defaultRowHeight="18" x14ac:dyDescent="0.55000000000000004"/>
  <cols>
    <col min="1" max="1" width="22.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3089</v>
      </c>
    </row>
    <row r="3" spans="1:3" x14ac:dyDescent="0.55000000000000004">
      <c r="A3" s="23" t="s">
        <v>3090</v>
      </c>
      <c r="B3" s="23" t="s">
        <v>2417</v>
      </c>
    </row>
    <row r="4" spans="1:3" x14ac:dyDescent="0.55000000000000004">
      <c r="A4" s="23" t="s">
        <v>3091</v>
      </c>
      <c r="B4" s="23" t="s">
        <v>2417</v>
      </c>
    </row>
    <row r="5" spans="1:3" x14ac:dyDescent="0.55000000000000004">
      <c r="A5" s="23" t="s">
        <v>3050</v>
      </c>
      <c r="B5" s="23" t="s">
        <v>2417</v>
      </c>
      <c r="C5" s="23"/>
    </row>
    <row r="6" spans="1:3" x14ac:dyDescent="0.55000000000000004">
      <c r="A6" s="23" t="s">
        <v>3045</v>
      </c>
      <c r="B6" s="23" t="s">
        <v>2417</v>
      </c>
      <c r="C6" s="23"/>
    </row>
    <row r="7" spans="1:3" x14ac:dyDescent="0.55000000000000004">
      <c r="A7" s="23" t="s">
        <v>3046</v>
      </c>
      <c r="B7" s="23" t="s">
        <v>2417</v>
      </c>
      <c r="C7" s="23"/>
    </row>
    <row r="8" spans="1:3" x14ac:dyDescent="0.55000000000000004">
      <c r="A8" s="23" t="s">
        <v>2440</v>
      </c>
      <c r="B8" s="23" t="s">
        <v>2417</v>
      </c>
    </row>
    <row r="9" spans="1:3" x14ac:dyDescent="0.55000000000000004">
      <c r="A9" s="23" t="s">
        <v>3092</v>
      </c>
      <c r="B9" s="23" t="s">
        <v>2417</v>
      </c>
    </row>
    <row r="10" spans="1:3" x14ac:dyDescent="0.55000000000000004">
      <c r="A10" s="23" t="s">
        <v>3055</v>
      </c>
      <c r="B10" s="23" t="s">
        <v>2417</v>
      </c>
      <c r="C10" s="23"/>
    </row>
    <row r="11" spans="1:3" x14ac:dyDescent="0.55000000000000004">
      <c r="A11" s="23" t="s">
        <v>3093</v>
      </c>
      <c r="B11" s="23" t="s">
        <v>2417</v>
      </c>
    </row>
    <row r="12" spans="1:3" x14ac:dyDescent="0.55000000000000004">
      <c r="A12" s="23" t="s">
        <v>3094</v>
      </c>
      <c r="B12" s="23" t="s">
        <v>2417</v>
      </c>
    </row>
    <row r="13" spans="1:3" x14ac:dyDescent="0.55000000000000004">
      <c r="A13" s="23" t="s">
        <v>3095</v>
      </c>
      <c r="B13" s="23" t="s">
        <v>2417</v>
      </c>
      <c r="C13" s="23"/>
    </row>
  </sheetData>
  <phoneticPr fontId="1"/>
  <pageMargins left="0.75" right="0.75" top="1" bottom="1" header="0.5" footer="0.5"/>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1-000000000000}">
  <dimension ref="A1:C5"/>
  <sheetViews>
    <sheetView workbookViewId="0">
      <selection activeCell="D12" sqref="D12"/>
    </sheetView>
  </sheetViews>
  <sheetFormatPr defaultRowHeight="18" x14ac:dyDescent="0.55000000000000004"/>
  <cols>
    <col min="1" max="1" width="22.08203125" style="2" bestFit="1" customWidth="1"/>
    <col min="2" max="2" width="10.33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row r="5" spans="1:3" x14ac:dyDescent="0.55000000000000004">
      <c r="A5" s="23"/>
    </row>
  </sheetData>
  <phoneticPr fontId="1"/>
  <pageMargins left="0.75" right="0.75" top="1" bottom="1" header="0.5" footer="0.5"/>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1-000000000000}">
  <dimension ref="A1:C11"/>
  <sheetViews>
    <sheetView workbookViewId="0">
      <selection activeCell="E14" sqref="E14"/>
    </sheetView>
  </sheetViews>
  <sheetFormatPr defaultRowHeight="18" x14ac:dyDescent="0.55000000000000004"/>
  <cols>
    <col min="1" max="1" width="18.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3086</v>
      </c>
      <c r="B3" s="23" t="s">
        <v>2417</v>
      </c>
    </row>
    <row r="4" spans="1:3" x14ac:dyDescent="0.55000000000000004">
      <c r="A4" s="23" t="s">
        <v>3087</v>
      </c>
      <c r="B4" s="23" t="s">
        <v>2417</v>
      </c>
    </row>
    <row r="5" spans="1:3" x14ac:dyDescent="0.55000000000000004">
      <c r="A5" s="23" t="s">
        <v>3096</v>
      </c>
      <c r="B5" s="23" t="s">
        <v>2417</v>
      </c>
      <c r="C5" s="23"/>
    </row>
    <row r="6" spans="1:3" x14ac:dyDescent="0.55000000000000004">
      <c r="A6" s="23" t="s">
        <v>3045</v>
      </c>
      <c r="B6" s="23" t="s">
        <v>2417</v>
      </c>
      <c r="C6" s="23"/>
    </row>
    <row r="7" spans="1:3" x14ac:dyDescent="0.55000000000000004">
      <c r="A7" s="23" t="s">
        <v>3046</v>
      </c>
      <c r="B7" s="23" t="s">
        <v>2417</v>
      </c>
      <c r="C7" s="23"/>
    </row>
    <row r="8" spans="1:3" x14ac:dyDescent="0.55000000000000004">
      <c r="A8" s="23" t="s">
        <v>3047</v>
      </c>
      <c r="B8" s="23" t="s">
        <v>2417</v>
      </c>
    </row>
    <row r="9" spans="1:3" x14ac:dyDescent="0.55000000000000004">
      <c r="A9" s="23" t="s">
        <v>3048</v>
      </c>
      <c r="B9" s="23" t="s">
        <v>2417</v>
      </c>
      <c r="C9" s="23"/>
    </row>
    <row r="10" spans="1:3" x14ac:dyDescent="0.55000000000000004">
      <c r="A10" s="23" t="s">
        <v>2421</v>
      </c>
      <c r="B10" s="23" t="s">
        <v>2417</v>
      </c>
      <c r="C10" s="23"/>
    </row>
    <row r="11" spans="1:3" x14ac:dyDescent="0.55000000000000004">
      <c r="A11" s="23" t="s">
        <v>2431</v>
      </c>
    </row>
  </sheetData>
  <phoneticPr fontId="1"/>
  <pageMargins left="0.75" right="0.75" top="1" bottom="1" header="0.5" footer="0.5"/>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1-000000000000}">
  <dimension ref="A1:C24"/>
  <sheetViews>
    <sheetView workbookViewId="0">
      <selection activeCell="G22" sqref="G22"/>
    </sheetView>
  </sheetViews>
  <sheetFormatPr defaultRowHeight="18" x14ac:dyDescent="0.55000000000000004"/>
  <cols>
    <col min="1" max="1" width="22.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3097</v>
      </c>
    </row>
    <row r="3" spans="1:3" x14ac:dyDescent="0.55000000000000004">
      <c r="A3" s="23" t="s">
        <v>3098</v>
      </c>
      <c r="B3" s="23" t="s">
        <v>2417</v>
      </c>
    </row>
    <row r="4" spans="1:3" x14ac:dyDescent="0.55000000000000004">
      <c r="A4" s="23" t="s">
        <v>3099</v>
      </c>
      <c r="B4" s="23" t="s">
        <v>2417</v>
      </c>
      <c r="C4" s="23"/>
    </row>
    <row r="5" spans="1:3" x14ac:dyDescent="0.55000000000000004">
      <c r="A5" s="23" t="s">
        <v>3096</v>
      </c>
      <c r="B5" s="23" t="s">
        <v>2417</v>
      </c>
      <c r="C5" s="23"/>
    </row>
    <row r="6" spans="1:3" x14ac:dyDescent="0.55000000000000004">
      <c r="A6" s="23" t="s">
        <v>3048</v>
      </c>
      <c r="B6" s="23" t="s">
        <v>2417</v>
      </c>
      <c r="C6" s="23"/>
    </row>
    <row r="7" spans="1:3" x14ac:dyDescent="0.55000000000000004">
      <c r="A7" s="23" t="s">
        <v>3100</v>
      </c>
      <c r="B7" s="23" t="s">
        <v>2417</v>
      </c>
      <c r="C7" s="23"/>
    </row>
    <row r="8" spans="1:3" x14ac:dyDescent="0.55000000000000004">
      <c r="A8" s="23" t="s">
        <v>3101</v>
      </c>
      <c r="B8" s="23" t="s">
        <v>2417</v>
      </c>
    </row>
    <row r="9" spans="1:3" x14ac:dyDescent="0.55000000000000004">
      <c r="A9" s="23" t="s">
        <v>3102</v>
      </c>
      <c r="B9" s="23" t="s">
        <v>2417</v>
      </c>
    </row>
    <row r="10" spans="1:3" x14ac:dyDescent="0.55000000000000004">
      <c r="A10" s="23" t="s">
        <v>3103</v>
      </c>
      <c r="B10" s="23" t="s">
        <v>2417</v>
      </c>
    </row>
    <row r="11" spans="1:3" x14ac:dyDescent="0.55000000000000004">
      <c r="A11" s="23" t="s">
        <v>3104</v>
      </c>
    </row>
    <row r="12" spans="1:3" x14ac:dyDescent="0.55000000000000004">
      <c r="A12" s="23" t="s">
        <v>3091</v>
      </c>
      <c r="B12" s="23" t="s">
        <v>2417</v>
      </c>
    </row>
    <row r="13" spans="1:3" x14ac:dyDescent="0.55000000000000004">
      <c r="A13" s="23" t="s">
        <v>2561</v>
      </c>
      <c r="B13" s="23" t="s">
        <v>2417</v>
      </c>
      <c r="C13" s="23"/>
    </row>
    <row r="14" spans="1:3" x14ac:dyDescent="0.55000000000000004">
      <c r="A14" s="23" t="s">
        <v>3045</v>
      </c>
      <c r="B14" s="23" t="s">
        <v>2417</v>
      </c>
      <c r="C14" s="23"/>
    </row>
    <row r="15" spans="1:3" x14ac:dyDescent="0.55000000000000004">
      <c r="A15" s="23" t="s">
        <v>3046</v>
      </c>
      <c r="B15" s="23" t="s">
        <v>2417</v>
      </c>
      <c r="C15" s="23"/>
    </row>
    <row r="16" spans="1:3" x14ac:dyDescent="0.55000000000000004">
      <c r="A16" s="23" t="s">
        <v>2440</v>
      </c>
      <c r="B16" s="23" t="s">
        <v>2417</v>
      </c>
    </row>
    <row r="17" spans="1:3" x14ac:dyDescent="0.55000000000000004">
      <c r="A17" s="23" t="s">
        <v>3047</v>
      </c>
      <c r="B17" s="23" t="s">
        <v>2417</v>
      </c>
    </row>
    <row r="18" spans="1:3" x14ac:dyDescent="0.55000000000000004">
      <c r="A18" s="23" t="s">
        <v>3055</v>
      </c>
      <c r="B18" s="23" t="s">
        <v>2417</v>
      </c>
      <c r="C18" s="23"/>
    </row>
    <row r="19" spans="1:3" x14ac:dyDescent="0.55000000000000004">
      <c r="A19" s="23" t="s">
        <v>3056</v>
      </c>
      <c r="B19" s="23" t="s">
        <v>2417</v>
      </c>
    </row>
    <row r="20" spans="1:3" x14ac:dyDescent="0.55000000000000004">
      <c r="A20" s="23" t="s">
        <v>3057</v>
      </c>
      <c r="B20" s="23" t="s">
        <v>2417</v>
      </c>
    </row>
    <row r="21" spans="1:3" x14ac:dyDescent="0.55000000000000004">
      <c r="A21" s="23" t="s">
        <v>3059</v>
      </c>
      <c r="B21" s="23" t="s">
        <v>2417</v>
      </c>
      <c r="C21" s="23"/>
    </row>
    <row r="22" spans="1:3" x14ac:dyDescent="0.55000000000000004">
      <c r="A22" s="23" t="s">
        <v>3058</v>
      </c>
      <c r="B22" s="23" t="s">
        <v>2417</v>
      </c>
      <c r="C22" s="23"/>
    </row>
    <row r="23" spans="1:3" x14ac:dyDescent="0.55000000000000004">
      <c r="A23" s="23" t="s">
        <v>3060</v>
      </c>
      <c r="B23" s="23" t="s">
        <v>2417</v>
      </c>
      <c r="C23" s="23"/>
    </row>
    <row r="24" spans="1:3" x14ac:dyDescent="0.55000000000000004">
      <c r="A24" s="23" t="s">
        <v>3105</v>
      </c>
      <c r="B24" s="23" t="s">
        <v>2417</v>
      </c>
    </row>
  </sheetData>
  <phoneticPr fontId="1"/>
  <pageMargins left="0.75" right="0.75" top="1" bottom="1" header="0.5" footer="0.5"/>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1-000000000000}">
  <dimension ref="A1:C3"/>
  <sheetViews>
    <sheetView workbookViewId="0">
      <selection activeCell="B7" sqref="B7"/>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1-000000000000}">
  <dimension ref="A1:C5"/>
  <sheetViews>
    <sheetView workbookViewId="0">
      <selection activeCell="E14" sqref="E14"/>
    </sheetView>
  </sheetViews>
  <sheetFormatPr defaultRowHeight="18" x14ac:dyDescent="0.55000000000000004"/>
  <cols>
    <col min="1" max="1" width="14.33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3073</v>
      </c>
      <c r="B3" s="23" t="s">
        <v>2417</v>
      </c>
    </row>
    <row r="4" spans="1:3" x14ac:dyDescent="0.55000000000000004">
      <c r="A4" s="23" t="s">
        <v>3074</v>
      </c>
      <c r="B4" s="23" t="s">
        <v>2417</v>
      </c>
    </row>
    <row r="5" spans="1:3" x14ac:dyDescent="0.55000000000000004">
      <c r="A5" s="23"/>
    </row>
  </sheetData>
  <phoneticPr fontId="1"/>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1">
    <tabColor rgb="FFFFC000"/>
  </sheetPr>
  <dimension ref="A1:B7"/>
  <sheetViews>
    <sheetView workbookViewId="0">
      <selection activeCell="B4" sqref="B4"/>
    </sheetView>
  </sheetViews>
  <sheetFormatPr defaultRowHeight="18" x14ac:dyDescent="0.55000000000000004"/>
  <cols>
    <col min="1" max="1" width="16.83203125" style="2" bestFit="1" customWidth="1"/>
    <col min="2" max="2" width="52.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2534</v>
      </c>
    </row>
    <row r="4" spans="1:2" ht="36" customHeight="1" x14ac:dyDescent="0.55000000000000004">
      <c r="A4" s="23" t="s">
        <v>2525</v>
      </c>
      <c r="B4" s="22" t="s">
        <v>2535</v>
      </c>
    </row>
    <row r="5" spans="1:2" ht="36" customHeight="1" x14ac:dyDescent="0.55000000000000004">
      <c r="A5" s="23" t="s">
        <v>2473</v>
      </c>
      <c r="B5" s="22" t="s">
        <v>2536</v>
      </c>
    </row>
    <row r="6" spans="1:2" ht="36" customHeight="1" x14ac:dyDescent="0.55000000000000004">
      <c r="A6" s="23" t="s">
        <v>2475</v>
      </c>
      <c r="B6" s="22" t="s">
        <v>2537</v>
      </c>
    </row>
    <row r="7" spans="1:2" ht="36" customHeight="1" x14ac:dyDescent="0.55000000000000004">
      <c r="A7" s="23" t="s">
        <v>2480</v>
      </c>
      <c r="B7" s="22" t="s">
        <v>2538</v>
      </c>
    </row>
  </sheetData>
  <phoneticPr fontId="1"/>
  <pageMargins left="0.75" right="0.75" top="1" bottom="1" header="0.5" footer="0.5"/>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1-000000000000}">
  <dimension ref="A1:C9"/>
  <sheetViews>
    <sheetView workbookViewId="0">
      <selection activeCell="C12" sqref="C12"/>
    </sheetView>
  </sheetViews>
  <sheetFormatPr defaultRowHeight="18" x14ac:dyDescent="0.55000000000000004"/>
  <cols>
    <col min="1" max="1" width="18.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3106</v>
      </c>
      <c r="B3" s="23" t="s">
        <v>2417</v>
      </c>
    </row>
    <row r="4" spans="1:3" x14ac:dyDescent="0.55000000000000004">
      <c r="A4" s="23" t="s">
        <v>3107</v>
      </c>
      <c r="B4" s="23" t="s">
        <v>2417</v>
      </c>
    </row>
    <row r="5" spans="1:3" x14ac:dyDescent="0.55000000000000004">
      <c r="A5" s="23" t="s">
        <v>3045</v>
      </c>
      <c r="B5" s="23" t="s">
        <v>2417</v>
      </c>
      <c r="C5" s="23"/>
    </row>
    <row r="6" spans="1:3" x14ac:dyDescent="0.55000000000000004">
      <c r="A6" s="23" t="s">
        <v>3046</v>
      </c>
      <c r="B6" s="23" t="s">
        <v>2417</v>
      </c>
      <c r="C6" s="23"/>
    </row>
    <row r="7" spans="1:3" x14ac:dyDescent="0.55000000000000004">
      <c r="A7" s="23" t="s">
        <v>3047</v>
      </c>
      <c r="B7" s="23" t="s">
        <v>2417</v>
      </c>
    </row>
    <row r="8" spans="1:3" x14ac:dyDescent="0.55000000000000004">
      <c r="A8" s="23" t="s">
        <v>3048</v>
      </c>
      <c r="B8" s="23" t="s">
        <v>2417</v>
      </c>
      <c r="C8" s="23"/>
    </row>
    <row r="9" spans="1:3" x14ac:dyDescent="0.55000000000000004">
      <c r="A9" s="23" t="s">
        <v>2421</v>
      </c>
      <c r="B9" s="23" t="s">
        <v>2417</v>
      </c>
      <c r="C9" s="23"/>
    </row>
  </sheetData>
  <phoneticPr fontId="1"/>
  <pageMargins left="0.75" right="0.75" top="1" bottom="1" header="0.5" footer="0.5"/>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1-000000000000}">
  <dimension ref="A1:C27"/>
  <sheetViews>
    <sheetView workbookViewId="0">
      <selection activeCell="E26" sqref="E26"/>
    </sheetView>
  </sheetViews>
  <sheetFormatPr defaultRowHeight="18" x14ac:dyDescent="0.55000000000000004"/>
  <cols>
    <col min="1" max="1" width="20.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3089</v>
      </c>
    </row>
    <row r="3" spans="1:3" x14ac:dyDescent="0.55000000000000004">
      <c r="A3" s="23" t="s">
        <v>3090</v>
      </c>
      <c r="B3" s="23" t="s">
        <v>2417</v>
      </c>
    </row>
    <row r="4" spans="1:3" x14ac:dyDescent="0.55000000000000004">
      <c r="A4" s="23" t="s">
        <v>3091</v>
      </c>
      <c r="B4" s="23" t="s">
        <v>2417</v>
      </c>
    </row>
    <row r="5" spans="1:3" x14ac:dyDescent="0.55000000000000004">
      <c r="A5" s="23" t="s">
        <v>3050</v>
      </c>
      <c r="B5" s="23" t="s">
        <v>2417</v>
      </c>
      <c r="C5" s="23"/>
    </row>
    <row r="6" spans="1:3" x14ac:dyDescent="0.55000000000000004">
      <c r="A6" s="23" t="s">
        <v>3051</v>
      </c>
      <c r="B6" s="23" t="s">
        <v>2417</v>
      </c>
      <c r="C6" s="23"/>
    </row>
    <row r="7" spans="1:3" x14ac:dyDescent="0.55000000000000004">
      <c r="A7" s="23" t="s">
        <v>2561</v>
      </c>
      <c r="B7" s="23" t="s">
        <v>2417</v>
      </c>
      <c r="C7" s="23"/>
    </row>
    <row r="8" spans="1:3" x14ac:dyDescent="0.55000000000000004">
      <c r="A8" s="23" t="s">
        <v>3053</v>
      </c>
      <c r="B8" s="23" t="s">
        <v>2417</v>
      </c>
      <c r="C8" s="23"/>
    </row>
    <row r="9" spans="1:3" x14ac:dyDescent="0.55000000000000004">
      <c r="A9" s="23" t="s">
        <v>3045</v>
      </c>
      <c r="B9" s="23" t="s">
        <v>2417</v>
      </c>
      <c r="C9" s="23"/>
    </row>
    <row r="10" spans="1:3" x14ac:dyDescent="0.55000000000000004">
      <c r="A10" s="23" t="s">
        <v>3046</v>
      </c>
      <c r="B10" s="23" t="s">
        <v>2417</v>
      </c>
      <c r="C10" s="23"/>
    </row>
    <row r="11" spans="1:3" x14ac:dyDescent="0.55000000000000004">
      <c r="A11" s="23" t="s">
        <v>2440</v>
      </c>
      <c r="B11" s="23" t="s">
        <v>2417</v>
      </c>
    </row>
    <row r="12" spans="1:3" x14ac:dyDescent="0.55000000000000004">
      <c r="A12" s="23" t="s">
        <v>2440</v>
      </c>
      <c r="B12" s="23" t="s">
        <v>2417</v>
      </c>
    </row>
    <row r="13" spans="1:3" x14ac:dyDescent="0.55000000000000004">
      <c r="A13" s="23" t="s">
        <v>3047</v>
      </c>
      <c r="B13" s="23" t="s">
        <v>2417</v>
      </c>
    </row>
    <row r="14" spans="1:3" x14ac:dyDescent="0.55000000000000004">
      <c r="A14" s="23" t="s">
        <v>3055</v>
      </c>
      <c r="B14" s="23" t="s">
        <v>2417</v>
      </c>
      <c r="C14" s="23"/>
    </row>
    <row r="15" spans="1:3" x14ac:dyDescent="0.55000000000000004">
      <c r="A15" s="23" t="s">
        <v>3056</v>
      </c>
      <c r="B15" s="23" t="s">
        <v>2417</v>
      </c>
    </row>
    <row r="16" spans="1:3" x14ac:dyDescent="0.55000000000000004">
      <c r="A16" s="23" t="s">
        <v>3057</v>
      </c>
      <c r="B16" s="23" t="s">
        <v>2417</v>
      </c>
    </row>
    <row r="17" spans="1:3" x14ac:dyDescent="0.55000000000000004">
      <c r="A17" s="23" t="s">
        <v>3048</v>
      </c>
      <c r="B17" s="23" t="s">
        <v>2417</v>
      </c>
      <c r="C17" s="23"/>
    </row>
    <row r="18" spans="1:3" x14ac:dyDescent="0.55000000000000004">
      <c r="A18" s="23" t="s">
        <v>3058</v>
      </c>
      <c r="B18" s="23" t="s">
        <v>2417</v>
      </c>
      <c r="C18" s="23"/>
    </row>
    <row r="19" spans="1:3" x14ac:dyDescent="0.55000000000000004">
      <c r="A19" s="23" t="s">
        <v>3108</v>
      </c>
    </row>
    <row r="20" spans="1:3" x14ac:dyDescent="0.55000000000000004">
      <c r="A20" s="23" t="s">
        <v>3109</v>
      </c>
      <c r="B20" s="23" t="s">
        <v>2417</v>
      </c>
    </row>
    <row r="21" spans="1:3" x14ac:dyDescent="0.55000000000000004">
      <c r="A21" s="23" t="s">
        <v>3071</v>
      </c>
      <c r="B21" s="23" t="s">
        <v>2417</v>
      </c>
      <c r="C21" s="23"/>
    </row>
    <row r="22" spans="1:3" x14ac:dyDescent="0.55000000000000004">
      <c r="A22" s="23" t="s">
        <v>3063</v>
      </c>
      <c r="B22" s="23" t="s">
        <v>2417</v>
      </c>
      <c r="C22" s="23"/>
    </row>
    <row r="23" spans="1:3" x14ac:dyDescent="0.55000000000000004">
      <c r="A23" s="23" t="s">
        <v>3064</v>
      </c>
      <c r="B23" s="23" t="s">
        <v>2417</v>
      </c>
    </row>
    <row r="24" spans="1:3" x14ac:dyDescent="0.55000000000000004">
      <c r="A24" s="23" t="s">
        <v>3064</v>
      </c>
      <c r="B24" s="23" t="s">
        <v>2417</v>
      </c>
    </row>
    <row r="25" spans="1:3" x14ac:dyDescent="0.55000000000000004">
      <c r="A25" s="23" t="s">
        <v>3052</v>
      </c>
      <c r="B25" s="23" t="s">
        <v>2417</v>
      </c>
      <c r="C25" s="23"/>
    </row>
    <row r="26" spans="1:3" x14ac:dyDescent="0.55000000000000004">
      <c r="A26" s="23"/>
    </row>
    <row r="27" spans="1:3" x14ac:dyDescent="0.55000000000000004">
      <c r="A27" s="23"/>
    </row>
  </sheetData>
  <phoneticPr fontId="1"/>
  <pageMargins left="0.75" right="0.75" top="1" bottom="1" header="0.5" footer="0.5"/>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1-000000000000}">
  <dimension ref="A1:C5"/>
  <sheetViews>
    <sheetView workbookViewId="0">
      <selection activeCell="A2" sqref="A2"/>
    </sheetView>
  </sheetViews>
  <sheetFormatPr defaultRowHeight="18" x14ac:dyDescent="0.55000000000000004"/>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row r="5" spans="1:3" x14ac:dyDescent="0.55000000000000004">
      <c r="A5" s="23"/>
    </row>
  </sheetData>
  <phoneticPr fontId="1"/>
  <pageMargins left="0.75" right="0.75" top="1" bottom="1" header="0.5" footer="0.5"/>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1-000000000000}">
  <dimension ref="A1:C6"/>
  <sheetViews>
    <sheetView workbookViewId="0">
      <selection activeCell="C5" sqref="C5"/>
    </sheetView>
  </sheetViews>
  <sheetFormatPr defaultRowHeight="18" x14ac:dyDescent="0.55000000000000004"/>
  <cols>
    <col min="1" max="1" width="16.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3110</v>
      </c>
      <c r="B3" s="23" t="s">
        <v>2417</v>
      </c>
    </row>
    <row r="4" spans="1:3" x14ac:dyDescent="0.55000000000000004">
      <c r="A4" s="23" t="s">
        <v>3111</v>
      </c>
      <c r="B4" s="23" t="s">
        <v>2417</v>
      </c>
    </row>
    <row r="5" spans="1:3" x14ac:dyDescent="0.55000000000000004">
      <c r="A5" s="23" t="s">
        <v>3046</v>
      </c>
      <c r="B5" s="23" t="s">
        <v>2417</v>
      </c>
      <c r="C5" s="23"/>
    </row>
    <row r="6" spans="1:3" x14ac:dyDescent="0.55000000000000004">
      <c r="A6" s="23"/>
    </row>
  </sheetData>
  <phoneticPr fontId="1"/>
  <pageMargins left="0.75" right="0.75" top="1" bottom="1" header="0.5" footer="0.5"/>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1-000000000000}">
  <dimension ref="A1:C13"/>
  <sheetViews>
    <sheetView workbookViewId="0">
      <selection activeCell="F19" sqref="F19"/>
    </sheetView>
  </sheetViews>
  <sheetFormatPr defaultRowHeight="18" x14ac:dyDescent="0.55000000000000004"/>
  <cols>
    <col min="1" max="1" width="20.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3073</v>
      </c>
      <c r="B3" s="23" t="s">
        <v>2417</v>
      </c>
    </row>
    <row r="4" spans="1:3" x14ac:dyDescent="0.55000000000000004">
      <c r="A4" s="23" t="s">
        <v>3074</v>
      </c>
      <c r="B4" s="23" t="s">
        <v>2417</v>
      </c>
    </row>
    <row r="5" spans="1:3" x14ac:dyDescent="0.55000000000000004">
      <c r="A5" s="23" t="s">
        <v>3112</v>
      </c>
      <c r="B5" s="23" t="s">
        <v>2417</v>
      </c>
    </row>
    <row r="6" spans="1:3" x14ac:dyDescent="0.55000000000000004">
      <c r="A6" s="23" t="s">
        <v>3113</v>
      </c>
      <c r="B6" s="23" t="s">
        <v>2417</v>
      </c>
    </row>
    <row r="7" spans="1:3" x14ac:dyDescent="0.55000000000000004">
      <c r="A7" s="23" t="s">
        <v>3045</v>
      </c>
      <c r="B7" s="23" t="s">
        <v>2417</v>
      </c>
      <c r="C7" s="23"/>
    </row>
    <row r="8" spans="1:3" x14ac:dyDescent="0.55000000000000004">
      <c r="A8" s="23" t="s">
        <v>3046</v>
      </c>
      <c r="B8" s="23" t="s">
        <v>2417</v>
      </c>
      <c r="C8" s="23"/>
    </row>
    <row r="9" spans="1:3" x14ac:dyDescent="0.55000000000000004">
      <c r="A9" s="23" t="s">
        <v>3047</v>
      </c>
      <c r="B9" s="23" t="s">
        <v>2417</v>
      </c>
    </row>
    <row r="10" spans="1:3" x14ac:dyDescent="0.55000000000000004">
      <c r="A10" s="23" t="s">
        <v>3048</v>
      </c>
      <c r="B10" s="23" t="s">
        <v>2417</v>
      </c>
      <c r="C10" s="23"/>
    </row>
    <row r="11" spans="1:3" x14ac:dyDescent="0.55000000000000004">
      <c r="A11" s="23" t="s">
        <v>2431</v>
      </c>
    </row>
    <row r="12" spans="1:3" x14ac:dyDescent="0.55000000000000004">
      <c r="A12" s="23" t="s">
        <v>3056</v>
      </c>
      <c r="B12" s="23" t="s">
        <v>2417</v>
      </c>
    </row>
    <row r="13" spans="1:3" x14ac:dyDescent="0.55000000000000004">
      <c r="A13" s="23" t="s">
        <v>3114</v>
      </c>
      <c r="B13" s="23" t="s">
        <v>2417</v>
      </c>
      <c r="C13" s="23"/>
    </row>
  </sheetData>
  <phoneticPr fontId="1"/>
  <pageMargins left="0.75" right="0.75" top="1" bottom="1" header="0.5" footer="0.5"/>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1-000000000000}">
  <dimension ref="A1:C12"/>
  <sheetViews>
    <sheetView workbookViewId="0">
      <selection activeCell="F15" sqref="F15"/>
    </sheetView>
  </sheetViews>
  <sheetFormatPr defaultRowHeight="18" x14ac:dyDescent="0.55000000000000004"/>
  <cols>
    <col min="1" max="1" width="18.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3106</v>
      </c>
      <c r="B3" s="23" t="s">
        <v>2417</v>
      </c>
    </row>
    <row r="4" spans="1:3" x14ac:dyDescent="0.55000000000000004">
      <c r="A4" s="23" t="s">
        <v>3107</v>
      </c>
      <c r="B4" s="23" t="s">
        <v>2417</v>
      </c>
    </row>
    <row r="5" spans="1:3" x14ac:dyDescent="0.55000000000000004">
      <c r="A5" s="23" t="s">
        <v>3045</v>
      </c>
      <c r="B5" s="23" t="s">
        <v>2417</v>
      </c>
      <c r="C5" s="23"/>
    </row>
    <row r="6" spans="1:3" x14ac:dyDescent="0.55000000000000004">
      <c r="A6" s="23" t="s">
        <v>3046</v>
      </c>
      <c r="B6" s="23" t="s">
        <v>2417</v>
      </c>
      <c r="C6" s="23"/>
    </row>
    <row r="7" spans="1:3" x14ac:dyDescent="0.55000000000000004">
      <c r="A7" s="23" t="s">
        <v>3047</v>
      </c>
      <c r="B7" s="23" t="s">
        <v>2417</v>
      </c>
    </row>
    <row r="8" spans="1:3" x14ac:dyDescent="0.55000000000000004">
      <c r="A8" s="23" t="s">
        <v>3048</v>
      </c>
      <c r="B8" s="23" t="s">
        <v>2417</v>
      </c>
      <c r="C8" s="23"/>
    </row>
    <row r="9" spans="1:3" x14ac:dyDescent="0.55000000000000004">
      <c r="A9" s="23" t="s">
        <v>2421</v>
      </c>
      <c r="B9" s="23" t="s">
        <v>2417</v>
      </c>
    </row>
    <row r="10" spans="1:3" x14ac:dyDescent="0.55000000000000004">
      <c r="A10" s="23" t="s">
        <v>2433</v>
      </c>
      <c r="B10" s="23" t="s">
        <v>2417</v>
      </c>
      <c r="C10" s="23"/>
    </row>
    <row r="11" spans="1:3" x14ac:dyDescent="0.55000000000000004">
      <c r="A11" s="23" t="s">
        <v>2561</v>
      </c>
      <c r="B11" s="23" t="s">
        <v>2417</v>
      </c>
      <c r="C11" s="23"/>
    </row>
    <row r="12" spans="1:3" x14ac:dyDescent="0.55000000000000004">
      <c r="A12" s="23" t="s">
        <v>2431</v>
      </c>
    </row>
  </sheetData>
  <phoneticPr fontId="1"/>
  <pageMargins left="0.75" right="0.75" top="1" bottom="1" header="0.5" footer="0.5"/>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1-000000000000}">
  <dimension ref="A1:C7"/>
  <sheetViews>
    <sheetView workbookViewId="0">
      <selection activeCell="D11" sqref="D11"/>
    </sheetView>
  </sheetViews>
  <sheetFormatPr defaultRowHeight="18" x14ac:dyDescent="0.55000000000000004"/>
  <cols>
    <col min="1" max="1" width="18.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3089</v>
      </c>
    </row>
    <row r="3" spans="1:3" x14ac:dyDescent="0.55000000000000004">
      <c r="A3" s="23" t="s">
        <v>3090</v>
      </c>
      <c r="B3" s="23" t="s">
        <v>2417</v>
      </c>
    </row>
    <row r="4" spans="1:3" x14ac:dyDescent="0.55000000000000004">
      <c r="A4" s="23" t="s">
        <v>3091</v>
      </c>
      <c r="B4" s="23" t="s">
        <v>2417</v>
      </c>
    </row>
    <row r="5" spans="1:3" x14ac:dyDescent="0.55000000000000004">
      <c r="A5" s="23"/>
    </row>
    <row r="6" spans="1:3" x14ac:dyDescent="0.55000000000000004">
      <c r="A6" s="23"/>
    </row>
    <row r="7" spans="1:3" x14ac:dyDescent="0.55000000000000004">
      <c r="A7" s="23"/>
    </row>
  </sheetData>
  <phoneticPr fontId="1"/>
  <pageMargins left="0.75" right="0.75" top="1" bottom="1" header="0.5" footer="0.5"/>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1-000000000000}">
  <dimension ref="A1:C5"/>
  <sheetViews>
    <sheetView workbookViewId="0">
      <selection activeCell="F14" sqref="F14"/>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3097</v>
      </c>
    </row>
    <row r="3" spans="1:3" x14ac:dyDescent="0.55000000000000004">
      <c r="A3" s="23" t="s">
        <v>3098</v>
      </c>
      <c r="B3" s="23" t="s">
        <v>2417</v>
      </c>
    </row>
    <row r="4" spans="1:3" x14ac:dyDescent="0.55000000000000004">
      <c r="A4" s="23" t="s">
        <v>3104</v>
      </c>
    </row>
    <row r="5" spans="1:3" x14ac:dyDescent="0.55000000000000004">
      <c r="A5" s="23" t="s">
        <v>3091</v>
      </c>
      <c r="B5" s="23" t="s">
        <v>2417</v>
      </c>
    </row>
  </sheetData>
  <phoneticPr fontId="1"/>
  <pageMargins left="0.75" right="0.75" top="1" bottom="1" header="0.5" footer="0.5"/>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1-000000000000}">
  <dimension ref="A1:C4"/>
  <sheetViews>
    <sheetView workbookViewId="0">
      <selection activeCell="B5" sqref="B5"/>
    </sheetView>
  </sheetViews>
  <sheetFormatPr defaultRowHeight="18" x14ac:dyDescent="0.55000000000000004"/>
  <cols>
    <col min="1" max="1" width="18.25" style="2" bestFit="1" customWidth="1"/>
    <col min="2" max="2" width="10.33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sheetData>
  <phoneticPr fontId="1"/>
  <pageMargins left="0.75" right="0.75" top="1" bottom="1" header="0.5" footer="0.5"/>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1-000000000000}">
  <dimension ref="A1:C3"/>
  <sheetViews>
    <sheetView workbookViewId="0">
      <selection activeCell="C7" sqref="C7"/>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2">
    <tabColor rgb="FFFFC000"/>
  </sheetPr>
  <dimension ref="A1:B5"/>
  <sheetViews>
    <sheetView workbookViewId="0">
      <selection activeCell="A4" sqref="A4"/>
    </sheetView>
  </sheetViews>
  <sheetFormatPr defaultRowHeight="18" x14ac:dyDescent="0.55000000000000004"/>
  <cols>
    <col min="1" max="1" width="15.33203125" style="2" bestFit="1" customWidth="1"/>
    <col min="2" max="2" width="48.58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2539</v>
      </c>
    </row>
    <row r="4" spans="1:2" x14ac:dyDescent="0.55000000000000004">
      <c r="A4" s="23" t="s">
        <v>2486</v>
      </c>
      <c r="B4" s="22" t="s">
        <v>2534</v>
      </c>
    </row>
    <row r="5" spans="1:2" ht="36" customHeight="1" x14ac:dyDescent="0.55000000000000004">
      <c r="A5" s="23" t="s">
        <v>2487</v>
      </c>
      <c r="B5" s="22" t="s">
        <v>2540</v>
      </c>
    </row>
  </sheetData>
  <phoneticPr fontId="1"/>
  <pageMargins left="0.75" right="0.75" top="1" bottom="1" header="0.5" footer="0.5"/>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1-000000000000}">
  <dimension ref="A1:C6"/>
  <sheetViews>
    <sheetView workbookViewId="0">
      <selection activeCell="C11" sqref="C11"/>
    </sheetView>
  </sheetViews>
  <sheetFormatPr defaultRowHeight="18" x14ac:dyDescent="0.55000000000000004"/>
  <cols>
    <col min="1" max="1" width="14.33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3073</v>
      </c>
      <c r="B3" s="23" t="s">
        <v>2417</v>
      </c>
    </row>
    <row r="4" spans="1:3" x14ac:dyDescent="0.55000000000000004">
      <c r="A4" s="23" t="s">
        <v>3074</v>
      </c>
      <c r="B4" s="23" t="s">
        <v>2417</v>
      </c>
    </row>
    <row r="5" spans="1:3" x14ac:dyDescent="0.55000000000000004">
      <c r="A5" s="23" t="s">
        <v>3115</v>
      </c>
      <c r="B5" s="23" t="s">
        <v>2417</v>
      </c>
    </row>
    <row r="6" spans="1:3" x14ac:dyDescent="0.55000000000000004">
      <c r="A6" s="23"/>
    </row>
  </sheetData>
  <phoneticPr fontId="1"/>
  <pageMargins left="0.75" right="0.75" top="1" bottom="1" header="0.5" footer="0.5"/>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1-000000000000}">
  <dimension ref="A1:C3"/>
  <sheetViews>
    <sheetView workbookViewId="0">
      <selection activeCell="E10" sqref="E10"/>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3116</v>
      </c>
      <c r="B3" s="23" t="s">
        <v>2417</v>
      </c>
    </row>
  </sheetData>
  <phoneticPr fontId="1"/>
  <pageMargins left="0.75" right="0.75" top="1" bottom="1" header="0.5" footer="0.5"/>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1-000000000000}">
  <dimension ref="A1:C8"/>
  <sheetViews>
    <sheetView topLeftCell="A2" workbookViewId="0">
      <selection activeCell="E10" sqref="E10"/>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3112</v>
      </c>
      <c r="B3" s="23" t="s">
        <v>2417</v>
      </c>
    </row>
    <row r="4" spans="1:3" x14ac:dyDescent="0.55000000000000004">
      <c r="A4" s="23" t="s">
        <v>3117</v>
      </c>
      <c r="B4" s="23" t="s">
        <v>2417</v>
      </c>
    </row>
    <row r="5" spans="1:3" x14ac:dyDescent="0.55000000000000004">
      <c r="A5" s="23" t="s">
        <v>3118</v>
      </c>
      <c r="B5" s="23" t="s">
        <v>2417</v>
      </c>
      <c r="C5" s="23"/>
    </row>
    <row r="6" spans="1:3" x14ac:dyDescent="0.55000000000000004">
      <c r="A6" s="23" t="s">
        <v>3046</v>
      </c>
      <c r="B6" s="23" t="s">
        <v>2417</v>
      </c>
      <c r="C6" s="23"/>
    </row>
    <row r="7" spans="1:3" x14ac:dyDescent="0.55000000000000004">
      <c r="A7" s="23" t="s">
        <v>3119</v>
      </c>
      <c r="B7" s="23" t="s">
        <v>2417</v>
      </c>
    </row>
    <row r="8" spans="1:3" x14ac:dyDescent="0.55000000000000004">
      <c r="A8" s="23"/>
    </row>
  </sheetData>
  <phoneticPr fontId="1"/>
  <pageMargins left="0.75" right="0.75" top="1" bottom="1" header="0.5" footer="0.5"/>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1-000000000000}">
  <dimension ref="A1:C19"/>
  <sheetViews>
    <sheetView workbookViewId="0">
      <selection activeCell="C17" sqref="C17"/>
    </sheetView>
  </sheetViews>
  <sheetFormatPr defaultRowHeight="18" x14ac:dyDescent="0.55000000000000004"/>
  <cols>
    <col min="1" max="1" width="25.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3112</v>
      </c>
      <c r="B3" s="23" t="s">
        <v>2417</v>
      </c>
    </row>
    <row r="4" spans="1:3" x14ac:dyDescent="0.55000000000000004">
      <c r="A4" s="23" t="s">
        <v>3117</v>
      </c>
      <c r="B4" s="23" t="s">
        <v>2417</v>
      </c>
    </row>
    <row r="5" spans="1:3" x14ac:dyDescent="0.55000000000000004">
      <c r="A5" s="23" t="s">
        <v>3118</v>
      </c>
      <c r="B5" s="23" t="s">
        <v>2417</v>
      </c>
      <c r="C5" s="23"/>
    </row>
    <row r="6" spans="1:3" x14ac:dyDescent="0.55000000000000004">
      <c r="A6" s="23" t="s">
        <v>3046</v>
      </c>
      <c r="B6" s="23" t="s">
        <v>2417</v>
      </c>
      <c r="C6" s="23"/>
    </row>
    <row r="7" spans="1:3" x14ac:dyDescent="0.55000000000000004">
      <c r="A7" s="23" t="s">
        <v>3119</v>
      </c>
      <c r="B7" s="23" t="s">
        <v>2417</v>
      </c>
    </row>
    <row r="8" spans="1:3" x14ac:dyDescent="0.55000000000000004">
      <c r="A8" s="23" t="s">
        <v>3120</v>
      </c>
    </row>
    <row r="9" spans="1:3" x14ac:dyDescent="0.55000000000000004">
      <c r="A9" s="23" t="s">
        <v>3121</v>
      </c>
      <c r="B9" s="23" t="s">
        <v>2417</v>
      </c>
    </row>
    <row r="10" spans="1:3" x14ac:dyDescent="0.55000000000000004">
      <c r="A10" s="23" t="s">
        <v>3122</v>
      </c>
      <c r="B10" s="23" t="s">
        <v>2417</v>
      </c>
    </row>
    <row r="11" spans="1:3" x14ac:dyDescent="0.55000000000000004">
      <c r="A11" s="23" t="s">
        <v>3123</v>
      </c>
      <c r="B11" s="23" t="s">
        <v>2417</v>
      </c>
      <c r="C11" s="23"/>
    </row>
    <row r="12" spans="1:3" x14ac:dyDescent="0.55000000000000004">
      <c r="A12" s="23" t="s">
        <v>3124</v>
      </c>
      <c r="B12" s="23" t="s">
        <v>2417</v>
      </c>
    </row>
    <row r="13" spans="1:3" x14ac:dyDescent="0.55000000000000004">
      <c r="A13" s="23" t="s">
        <v>3125</v>
      </c>
      <c r="B13" s="23" t="s">
        <v>2417</v>
      </c>
      <c r="C13" s="23"/>
    </row>
    <row r="14" spans="1:3" x14ac:dyDescent="0.55000000000000004">
      <c r="A14" s="23" t="s">
        <v>3126</v>
      </c>
      <c r="B14" s="23" t="s">
        <v>2417</v>
      </c>
    </row>
    <row r="15" spans="1:3" x14ac:dyDescent="0.55000000000000004">
      <c r="A15" s="23" t="s">
        <v>3127</v>
      </c>
      <c r="B15" s="23" t="s">
        <v>2417</v>
      </c>
      <c r="C15" s="23"/>
    </row>
    <row r="16" spans="1:3" x14ac:dyDescent="0.55000000000000004">
      <c r="A16" s="23" t="s">
        <v>3128</v>
      </c>
      <c r="B16" s="23" t="s">
        <v>2417</v>
      </c>
    </row>
    <row r="17" spans="1:3" x14ac:dyDescent="0.55000000000000004">
      <c r="A17" s="23" t="s">
        <v>3129</v>
      </c>
      <c r="B17" s="23" t="s">
        <v>2417</v>
      </c>
      <c r="C17" s="23"/>
    </row>
    <row r="18" spans="1:3" x14ac:dyDescent="0.55000000000000004">
      <c r="A18" s="23" t="s">
        <v>3130</v>
      </c>
      <c r="B18" s="23" t="s">
        <v>2417</v>
      </c>
    </row>
    <row r="19" spans="1:3" x14ac:dyDescent="0.55000000000000004">
      <c r="A19" s="23"/>
    </row>
  </sheetData>
  <phoneticPr fontId="1"/>
  <pageMargins left="0.75" right="0.75" top="1" bottom="1" header="0.5" footer="0.5"/>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1-000000000000}">
  <dimension ref="A1:C8"/>
  <sheetViews>
    <sheetView topLeftCell="A2" workbookViewId="0">
      <selection activeCell="C12" sqref="C12"/>
    </sheetView>
  </sheetViews>
  <sheetFormatPr defaultRowHeight="18" x14ac:dyDescent="0.55000000000000004"/>
  <cols>
    <col min="1" max="1" width="20.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3112</v>
      </c>
      <c r="B3" s="23" t="s">
        <v>2417</v>
      </c>
    </row>
    <row r="4" spans="1:3" x14ac:dyDescent="0.55000000000000004">
      <c r="A4" s="23" t="s">
        <v>3046</v>
      </c>
      <c r="B4" s="23" t="s">
        <v>2417</v>
      </c>
      <c r="C4" s="23"/>
    </row>
    <row r="5" spans="1:3" x14ac:dyDescent="0.55000000000000004">
      <c r="A5" s="23" t="s">
        <v>3131</v>
      </c>
      <c r="B5" s="23" t="s">
        <v>2417</v>
      </c>
      <c r="C5" s="23"/>
    </row>
    <row r="6" spans="1:3" x14ac:dyDescent="0.55000000000000004">
      <c r="A6" s="23" t="s">
        <v>3132</v>
      </c>
      <c r="B6" s="23" t="s">
        <v>2417</v>
      </c>
      <c r="C6" s="23"/>
    </row>
    <row r="7" spans="1:3" x14ac:dyDescent="0.55000000000000004">
      <c r="A7" s="23" t="s">
        <v>2643</v>
      </c>
      <c r="B7" s="23" t="s">
        <v>2417</v>
      </c>
      <c r="C7" s="23"/>
    </row>
    <row r="8" spans="1:3" x14ac:dyDescent="0.55000000000000004">
      <c r="A8" s="23"/>
    </row>
  </sheetData>
  <phoneticPr fontId="1"/>
  <pageMargins left="0.75" right="0.75" top="1" bottom="1" header="0.5" footer="0.5"/>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1-000000000000}">
  <dimension ref="A1:C7"/>
  <sheetViews>
    <sheetView workbookViewId="0">
      <selection activeCell="B11" sqref="B11"/>
    </sheetView>
  </sheetViews>
  <sheetFormatPr defaultRowHeight="18" x14ac:dyDescent="0.55000000000000004"/>
  <cols>
    <col min="1" max="1" width="23.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3046</v>
      </c>
      <c r="B3" s="23" t="s">
        <v>2417</v>
      </c>
      <c r="C3" s="23"/>
    </row>
    <row r="4" spans="1:3" x14ac:dyDescent="0.55000000000000004">
      <c r="A4" s="23" t="s">
        <v>3133</v>
      </c>
      <c r="B4" s="23" t="s">
        <v>2417</v>
      </c>
    </row>
    <row r="5" spans="1:3" x14ac:dyDescent="0.55000000000000004">
      <c r="A5" s="23" t="s">
        <v>3134</v>
      </c>
      <c r="B5" s="23" t="s">
        <v>2417</v>
      </c>
    </row>
    <row r="6" spans="1:3" x14ac:dyDescent="0.55000000000000004">
      <c r="A6" s="23" t="s">
        <v>2643</v>
      </c>
      <c r="B6" s="23" t="s">
        <v>2417</v>
      </c>
      <c r="C6" s="23"/>
    </row>
    <row r="7" spans="1:3" x14ac:dyDescent="0.55000000000000004">
      <c r="A7" s="23"/>
    </row>
  </sheetData>
  <phoneticPr fontId="1"/>
  <pageMargins left="0.75" right="0.75" top="1" bottom="1" header="0.5" footer="0.5"/>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1-000000000000}">
  <dimension ref="A1:C33"/>
  <sheetViews>
    <sheetView topLeftCell="A16" workbookViewId="0">
      <selection activeCell="E32" sqref="E32"/>
    </sheetView>
  </sheetViews>
  <sheetFormatPr defaultRowHeight="18" x14ac:dyDescent="0.55000000000000004"/>
  <cols>
    <col min="1" max="1" width="27.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3135</v>
      </c>
    </row>
    <row r="3" spans="1:3" x14ac:dyDescent="0.55000000000000004">
      <c r="A3" s="23" t="s">
        <v>3136</v>
      </c>
      <c r="B3" s="23" t="s">
        <v>2417</v>
      </c>
    </row>
    <row r="4" spans="1:3" x14ac:dyDescent="0.55000000000000004">
      <c r="A4" s="23" t="s">
        <v>3137</v>
      </c>
    </row>
    <row r="5" spans="1:3" x14ac:dyDescent="0.55000000000000004">
      <c r="A5" s="23" t="s">
        <v>3117</v>
      </c>
      <c r="B5" s="23" t="s">
        <v>2417</v>
      </c>
    </row>
    <row r="6" spans="1:3" x14ac:dyDescent="0.55000000000000004">
      <c r="A6" s="23" t="s">
        <v>3046</v>
      </c>
      <c r="B6" s="23" t="s">
        <v>2417</v>
      </c>
      <c r="C6" s="23"/>
    </row>
    <row r="7" spans="1:3" x14ac:dyDescent="0.55000000000000004">
      <c r="A7" s="23" t="s">
        <v>3138</v>
      </c>
      <c r="B7" s="23" t="s">
        <v>2417</v>
      </c>
    </row>
    <row r="8" spans="1:3" x14ac:dyDescent="0.55000000000000004">
      <c r="A8" s="23" t="s">
        <v>3139</v>
      </c>
      <c r="B8" s="23" t="s">
        <v>2417</v>
      </c>
    </row>
    <row r="9" spans="1:3" x14ac:dyDescent="0.55000000000000004">
      <c r="A9" s="23" t="s">
        <v>3140</v>
      </c>
      <c r="B9" s="23" t="s">
        <v>2417</v>
      </c>
    </row>
    <row r="10" spans="1:3" x14ac:dyDescent="0.55000000000000004">
      <c r="A10" s="23" t="s">
        <v>3141</v>
      </c>
      <c r="B10" s="23" t="s">
        <v>2417</v>
      </c>
    </row>
    <row r="11" spans="1:3" x14ac:dyDescent="0.55000000000000004">
      <c r="A11" s="23" t="s">
        <v>3142</v>
      </c>
      <c r="B11" s="23" t="s">
        <v>2417</v>
      </c>
      <c r="C11" s="23"/>
    </row>
    <row r="12" spans="1:3" x14ac:dyDescent="0.55000000000000004">
      <c r="A12" s="23" t="s">
        <v>3142</v>
      </c>
      <c r="B12" s="23" t="s">
        <v>2417</v>
      </c>
      <c r="C12" s="23"/>
    </row>
    <row r="13" spans="1:3" x14ac:dyDescent="0.55000000000000004">
      <c r="A13" s="23" t="s">
        <v>3143</v>
      </c>
      <c r="B13" s="23" t="s">
        <v>2417</v>
      </c>
    </row>
    <row r="14" spans="1:3" x14ac:dyDescent="0.55000000000000004">
      <c r="A14" s="23" t="s">
        <v>3144</v>
      </c>
      <c r="B14" s="23" t="s">
        <v>2417</v>
      </c>
      <c r="C14" s="23"/>
    </row>
    <row r="15" spans="1:3" x14ac:dyDescent="0.55000000000000004">
      <c r="A15" s="23" t="s">
        <v>3144</v>
      </c>
      <c r="B15" s="23" t="s">
        <v>2417</v>
      </c>
      <c r="C15" s="23"/>
    </row>
    <row r="16" spans="1:3" x14ac:dyDescent="0.55000000000000004">
      <c r="A16" s="23" t="s">
        <v>3145</v>
      </c>
      <c r="B16" s="23" t="s">
        <v>2417</v>
      </c>
    </row>
    <row r="17" spans="1:3" x14ac:dyDescent="0.55000000000000004">
      <c r="A17" s="23" t="s">
        <v>3146</v>
      </c>
      <c r="B17" s="23" t="s">
        <v>2417</v>
      </c>
      <c r="C17" s="23"/>
    </row>
    <row r="18" spans="1:3" x14ac:dyDescent="0.55000000000000004">
      <c r="A18" s="23" t="s">
        <v>3146</v>
      </c>
      <c r="B18" s="23" t="s">
        <v>2417</v>
      </c>
      <c r="C18" s="23"/>
    </row>
    <row r="19" spans="1:3" x14ac:dyDescent="0.55000000000000004">
      <c r="A19" s="23" t="s">
        <v>3147</v>
      </c>
      <c r="B19" s="23" t="s">
        <v>2417</v>
      </c>
    </row>
    <row r="20" spans="1:3" x14ac:dyDescent="0.55000000000000004">
      <c r="A20" s="23" t="s">
        <v>3148</v>
      </c>
      <c r="B20" s="23" t="s">
        <v>2417</v>
      </c>
      <c r="C20" s="23"/>
    </row>
    <row r="21" spans="1:3" x14ac:dyDescent="0.55000000000000004">
      <c r="A21" s="23" t="s">
        <v>3148</v>
      </c>
      <c r="B21" s="23" t="s">
        <v>2417</v>
      </c>
      <c r="C21" s="23"/>
    </row>
    <row r="22" spans="1:3" x14ac:dyDescent="0.55000000000000004">
      <c r="A22" s="23" t="s">
        <v>3149</v>
      </c>
      <c r="B22" s="23" t="s">
        <v>2417</v>
      </c>
    </row>
    <row r="23" spans="1:3" x14ac:dyDescent="0.55000000000000004">
      <c r="A23" s="23" t="s">
        <v>3121</v>
      </c>
      <c r="B23" s="23" t="s">
        <v>2417</v>
      </c>
    </row>
    <row r="24" spans="1:3" x14ac:dyDescent="0.55000000000000004">
      <c r="A24" s="23" t="s">
        <v>3122</v>
      </c>
      <c r="B24" s="23" t="s">
        <v>2417</v>
      </c>
    </row>
    <row r="25" spans="1:3" x14ac:dyDescent="0.55000000000000004">
      <c r="A25" s="23" t="s">
        <v>3150</v>
      </c>
    </row>
    <row r="26" spans="1:3" x14ac:dyDescent="0.55000000000000004">
      <c r="A26" s="23" t="s">
        <v>3151</v>
      </c>
      <c r="B26" s="23" t="s">
        <v>2417</v>
      </c>
    </row>
    <row r="27" spans="1:3" x14ac:dyDescent="0.55000000000000004">
      <c r="A27" s="23" t="s">
        <v>3152</v>
      </c>
    </row>
    <row r="28" spans="1:3" x14ac:dyDescent="0.55000000000000004">
      <c r="A28" s="23" t="s">
        <v>3153</v>
      </c>
      <c r="B28" s="23" t="s">
        <v>2417</v>
      </c>
    </row>
    <row r="29" spans="1:3" x14ac:dyDescent="0.55000000000000004">
      <c r="A29" s="23" t="s">
        <v>2433</v>
      </c>
      <c r="B29" s="23" t="s">
        <v>2417</v>
      </c>
    </row>
    <row r="30" spans="1:3" x14ac:dyDescent="0.55000000000000004">
      <c r="A30" s="23" t="s">
        <v>3059</v>
      </c>
      <c r="B30" s="23" t="s">
        <v>2417</v>
      </c>
      <c r="C30" s="23"/>
    </row>
    <row r="31" spans="1:3" x14ac:dyDescent="0.55000000000000004">
      <c r="A31" s="23" t="s">
        <v>3154</v>
      </c>
      <c r="B31" s="23" t="s">
        <v>2417</v>
      </c>
      <c r="C31" s="23"/>
    </row>
    <row r="32" spans="1:3" x14ac:dyDescent="0.55000000000000004">
      <c r="A32" s="23" t="s">
        <v>3058</v>
      </c>
      <c r="B32" s="23" t="s">
        <v>2417</v>
      </c>
      <c r="C32" s="23"/>
    </row>
    <row r="33" spans="1:2" x14ac:dyDescent="0.55000000000000004">
      <c r="A33" s="23" t="s">
        <v>3047</v>
      </c>
      <c r="B33" s="23" t="s">
        <v>2417</v>
      </c>
    </row>
  </sheetData>
  <phoneticPr fontId="1"/>
  <pageMargins left="0.75" right="0.75" top="1" bottom="1" header="0.5" footer="0.5"/>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1-000000000000}">
  <dimension ref="A1:C4"/>
  <sheetViews>
    <sheetView workbookViewId="0">
      <selection activeCell="C8" sqref="C8"/>
    </sheetView>
  </sheetViews>
  <sheetFormatPr defaultRowHeight="18" x14ac:dyDescent="0.55000000000000004"/>
  <cols>
    <col min="1" max="1" width="27.08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sheetData>
  <phoneticPr fontId="1"/>
  <pageMargins left="0.75" right="0.75" top="1" bottom="1" header="0.5" footer="0.5"/>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1-000000000000}">
  <dimension ref="A1:C4"/>
  <sheetViews>
    <sheetView workbookViewId="0">
      <selection activeCell="D9" sqref="D9"/>
    </sheetView>
  </sheetViews>
  <sheetFormatPr defaultRowHeight="18" x14ac:dyDescent="0.55000000000000004"/>
  <cols>
    <col min="1" max="1" width="27.08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sheetData>
  <phoneticPr fontId="1"/>
  <pageMargins left="0.75" right="0.75" top="1" bottom="1" header="0.5" footer="0.5"/>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1-000000000000}">
  <dimension ref="A1:C10"/>
  <sheetViews>
    <sheetView workbookViewId="0">
      <selection activeCell="C13" sqref="C13"/>
    </sheetView>
  </sheetViews>
  <sheetFormatPr defaultRowHeight="18" x14ac:dyDescent="0.55000000000000004"/>
  <cols>
    <col min="1" max="1" width="20.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3112</v>
      </c>
      <c r="B3" s="23" t="s">
        <v>2417</v>
      </c>
    </row>
    <row r="4" spans="1:3" x14ac:dyDescent="0.55000000000000004">
      <c r="A4" s="23" t="s">
        <v>3046</v>
      </c>
      <c r="B4" s="23" t="s">
        <v>2417</v>
      </c>
      <c r="C4" s="23"/>
    </row>
    <row r="5" spans="1:3" x14ac:dyDescent="0.55000000000000004">
      <c r="A5" s="23" t="s">
        <v>3155</v>
      </c>
      <c r="B5" s="23" t="s">
        <v>2417</v>
      </c>
    </row>
    <row r="6" spans="1:3" x14ac:dyDescent="0.55000000000000004">
      <c r="A6" s="23" t="s">
        <v>3156</v>
      </c>
      <c r="B6" s="23" t="s">
        <v>2417</v>
      </c>
    </row>
    <row r="7" spans="1:3" x14ac:dyDescent="0.55000000000000004">
      <c r="A7" s="23" t="s">
        <v>3157</v>
      </c>
      <c r="B7" s="23" t="s">
        <v>2417</v>
      </c>
      <c r="C7" s="23"/>
    </row>
    <row r="8" spans="1:3" x14ac:dyDescent="0.55000000000000004">
      <c r="A8" s="23" t="s">
        <v>3158</v>
      </c>
      <c r="B8" s="23" t="s">
        <v>2417</v>
      </c>
      <c r="C8" s="23"/>
    </row>
    <row r="9" spans="1:3" x14ac:dyDescent="0.55000000000000004">
      <c r="A9" s="23" t="s">
        <v>2643</v>
      </c>
      <c r="B9" s="23" t="s">
        <v>2417</v>
      </c>
      <c r="C9" s="23"/>
    </row>
    <row r="10" spans="1:3" x14ac:dyDescent="0.55000000000000004">
      <c r="A10" s="23"/>
    </row>
  </sheetData>
  <phoneticPr fontId="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workbookViewId="0">
      <selection activeCell="E12" sqref="E12"/>
    </sheetView>
  </sheetViews>
  <sheetFormatPr defaultColWidth="8.58203125" defaultRowHeight="18" x14ac:dyDescent="0.55000000000000004"/>
  <cols>
    <col min="1" max="1" width="22.08203125" style="23" bestFit="1" customWidth="1"/>
    <col min="2" max="13" width="8.58203125" style="23" customWidth="1"/>
    <col min="14" max="16384" width="8.58203125" style="23"/>
  </cols>
  <sheetData>
    <row r="1" spans="1:3" x14ac:dyDescent="0.55000000000000004">
      <c r="A1" s="23" t="s">
        <v>2392</v>
      </c>
      <c r="B1" s="23" t="s">
        <v>2393</v>
      </c>
    </row>
    <row r="2" spans="1:3" x14ac:dyDescent="0.55000000000000004">
      <c r="A2" s="23" t="s">
        <v>46</v>
      </c>
      <c r="B2" s="23" t="s">
        <v>2394</v>
      </c>
      <c r="C2" s="23" t="s">
        <v>2395</v>
      </c>
    </row>
    <row r="3" spans="1:3" x14ac:dyDescent="0.55000000000000004">
      <c r="A3" s="23" t="s">
        <v>2102</v>
      </c>
      <c r="B3" s="23" t="s">
        <v>2394</v>
      </c>
      <c r="C3" s="23" t="s">
        <v>2395</v>
      </c>
    </row>
  </sheetData>
  <phoneticPr fontId="1"/>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3">
    <tabColor rgb="FFFFC000"/>
  </sheetPr>
  <dimension ref="A1:B5"/>
  <sheetViews>
    <sheetView workbookViewId="0">
      <selection activeCell="B12" sqref="B12"/>
    </sheetView>
  </sheetViews>
  <sheetFormatPr defaultRowHeight="18" x14ac:dyDescent="0.55000000000000004"/>
  <cols>
    <col min="1" max="1" width="11.33203125" style="2" bestFit="1" customWidth="1"/>
    <col min="2" max="2" width="50.33203125" style="22" customWidth="1"/>
  </cols>
  <sheetData>
    <row r="1" spans="1:2" x14ac:dyDescent="0.55000000000000004">
      <c r="A1" s="23" t="s">
        <v>2455</v>
      </c>
      <c r="B1" s="22" t="s">
        <v>2456</v>
      </c>
    </row>
    <row r="2" spans="1:2" x14ac:dyDescent="0.55000000000000004">
      <c r="A2" s="23" t="s">
        <v>2489</v>
      </c>
      <c r="B2" s="22" t="s">
        <v>2541</v>
      </c>
    </row>
    <row r="3" spans="1:2" ht="90" customHeight="1" x14ac:dyDescent="0.55000000000000004">
      <c r="A3" s="23" t="s">
        <v>2491</v>
      </c>
      <c r="B3" s="22" t="s">
        <v>2542</v>
      </c>
    </row>
    <row r="4" spans="1:2" x14ac:dyDescent="0.55000000000000004">
      <c r="A4" s="23" t="s">
        <v>2469</v>
      </c>
      <c r="B4" s="22" t="s">
        <v>2534</v>
      </c>
    </row>
    <row r="5" spans="1:2" ht="36" customHeight="1" x14ac:dyDescent="0.55000000000000004">
      <c r="A5" s="23" t="s">
        <v>2487</v>
      </c>
      <c r="B5" s="22" t="s">
        <v>2540</v>
      </c>
    </row>
  </sheetData>
  <phoneticPr fontId="1"/>
  <pageMargins left="0.75" right="0.75" top="1" bottom="1" header="0.5" footer="0.5"/>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1-000000000000}">
  <dimension ref="A1:C5"/>
  <sheetViews>
    <sheetView workbookViewId="0">
      <selection activeCell="D8" sqref="D8"/>
    </sheetView>
  </sheetViews>
  <sheetFormatPr defaultRowHeight="18" x14ac:dyDescent="0.55000000000000004"/>
  <cols>
    <col min="1" max="1" width="28.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3019</v>
      </c>
      <c r="B3" s="23" t="s">
        <v>2417</v>
      </c>
    </row>
    <row r="4" spans="1:3" x14ac:dyDescent="0.55000000000000004">
      <c r="A4" s="23"/>
    </row>
    <row r="5" spans="1:3" x14ac:dyDescent="0.55000000000000004">
      <c r="A5" s="23"/>
    </row>
  </sheetData>
  <phoneticPr fontId="1"/>
  <pageMargins left="0.75" right="0.75" top="1" bottom="1" header="0.5" footer="0.5"/>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1-000000000000}">
  <dimension ref="A1:C8"/>
  <sheetViews>
    <sheetView workbookViewId="0">
      <selection activeCell="E8" sqref="E8"/>
    </sheetView>
  </sheetViews>
  <sheetFormatPr defaultRowHeight="18" x14ac:dyDescent="0.55000000000000004"/>
  <cols>
    <col min="1" max="1" width="24.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3159</v>
      </c>
    </row>
    <row r="3" spans="1:3" x14ac:dyDescent="0.55000000000000004">
      <c r="A3" s="23" t="s">
        <v>3160</v>
      </c>
      <c r="B3" s="23" t="s">
        <v>2417</v>
      </c>
    </row>
    <row r="4" spans="1:3" x14ac:dyDescent="0.55000000000000004">
      <c r="A4" s="23" t="s">
        <v>3161</v>
      </c>
      <c r="B4" s="23" t="s">
        <v>2417</v>
      </c>
    </row>
    <row r="5" spans="1:3" x14ac:dyDescent="0.55000000000000004">
      <c r="A5" s="23" t="s">
        <v>3160</v>
      </c>
      <c r="B5" s="23" t="s">
        <v>2417</v>
      </c>
    </row>
    <row r="6" spans="1:3" x14ac:dyDescent="0.55000000000000004">
      <c r="A6" s="23" t="s">
        <v>3161</v>
      </c>
      <c r="B6" s="23" t="s">
        <v>2417</v>
      </c>
    </row>
    <row r="7" spans="1:3" x14ac:dyDescent="0.55000000000000004">
      <c r="A7" s="23" t="s">
        <v>3162</v>
      </c>
      <c r="B7" s="23" t="s">
        <v>2417</v>
      </c>
    </row>
    <row r="8" spans="1:3" x14ac:dyDescent="0.55000000000000004">
      <c r="A8" s="23" t="s">
        <v>3163</v>
      </c>
      <c r="B8" s="23" t="s">
        <v>2417</v>
      </c>
    </row>
  </sheetData>
  <phoneticPr fontId="1"/>
  <pageMargins left="0.75" right="0.75" top="1" bottom="1" header="0.5" footer="0.5"/>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1-000000000000}">
  <dimension ref="A1:C2"/>
  <sheetViews>
    <sheetView workbookViewId="0">
      <selection activeCell="C10" sqref="C10"/>
    </sheetView>
  </sheetViews>
  <sheetFormatPr defaultRowHeight="18" x14ac:dyDescent="0.55000000000000004"/>
  <cols>
    <col min="1" max="1" width="24.08203125" style="2" bestFit="1" customWidth="1"/>
    <col min="2" max="2" width="10.33203125" style="2" bestFit="1" customWidth="1"/>
  </cols>
  <sheetData>
    <row r="1" spans="1:3" x14ac:dyDescent="0.55000000000000004">
      <c r="A1" s="23" t="s">
        <v>2404</v>
      </c>
      <c r="B1" s="23" t="s">
        <v>2405</v>
      </c>
      <c r="C1" s="23" t="s">
        <v>2407</v>
      </c>
    </row>
    <row r="2" spans="1:3" x14ac:dyDescent="0.55000000000000004">
      <c r="A2" s="23"/>
    </row>
  </sheetData>
  <phoneticPr fontId="1"/>
  <pageMargins left="0.75" right="0.75" top="1" bottom="1" header="0.5" footer="0.5"/>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1-000000000000}">
  <dimension ref="A1:C2"/>
  <sheetViews>
    <sheetView workbookViewId="0">
      <selection activeCell="C10" sqref="C10"/>
    </sheetView>
  </sheetViews>
  <sheetFormatPr defaultRowHeight="18" x14ac:dyDescent="0.55000000000000004"/>
  <cols>
    <col min="1" max="1" width="24.08203125" style="2" bestFit="1" customWidth="1"/>
  </cols>
  <sheetData>
    <row r="1" spans="1:3" x14ac:dyDescent="0.55000000000000004">
      <c r="A1" s="23" t="s">
        <v>2404</v>
      </c>
      <c r="B1" s="23" t="s">
        <v>2405</v>
      </c>
      <c r="C1" s="23" t="s">
        <v>2407</v>
      </c>
    </row>
    <row r="2" spans="1:3" x14ac:dyDescent="0.55000000000000004">
      <c r="A2" s="23"/>
    </row>
  </sheetData>
  <phoneticPr fontId="1"/>
  <pageMargins left="0.75" right="0.75" top="1" bottom="1" header="0.5" footer="0.5"/>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1-000000000000}">
  <dimension ref="A1:C5"/>
  <sheetViews>
    <sheetView workbookViewId="0">
      <selection activeCell="B10" sqref="B10"/>
    </sheetView>
  </sheetViews>
  <sheetFormatPr defaultRowHeight="18" x14ac:dyDescent="0.55000000000000004"/>
  <cols>
    <col min="1" max="1" width="22.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3046</v>
      </c>
      <c r="B3" s="23" t="s">
        <v>2417</v>
      </c>
      <c r="C3" s="23"/>
    </row>
    <row r="4" spans="1:3" x14ac:dyDescent="0.55000000000000004">
      <c r="A4" s="23" t="s">
        <v>3019</v>
      </c>
      <c r="B4" s="23" t="s">
        <v>2417</v>
      </c>
      <c r="C4" s="23"/>
    </row>
    <row r="5" spans="1:3" x14ac:dyDescent="0.55000000000000004">
      <c r="A5" s="23"/>
    </row>
  </sheetData>
  <phoneticPr fontId="1"/>
  <pageMargins left="0.75" right="0.75" top="1" bottom="1" header="0.5" footer="0.5"/>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1-000000000000}">
  <dimension ref="A1:C2"/>
  <sheetViews>
    <sheetView workbookViewId="0">
      <selection activeCell="B10" sqref="B10"/>
    </sheetView>
  </sheetViews>
  <sheetFormatPr defaultRowHeight="18" x14ac:dyDescent="0.55000000000000004"/>
  <cols>
    <col min="1" max="1" width="26.08203125" style="2" bestFit="1" customWidth="1"/>
  </cols>
  <sheetData>
    <row r="1" spans="1:3" x14ac:dyDescent="0.55000000000000004">
      <c r="A1" s="23" t="s">
        <v>2404</v>
      </c>
      <c r="B1" s="23" t="s">
        <v>2405</v>
      </c>
      <c r="C1" s="23" t="s">
        <v>2407</v>
      </c>
    </row>
    <row r="2" spans="1:3" x14ac:dyDescent="0.55000000000000004">
      <c r="A2" s="23"/>
    </row>
  </sheetData>
  <phoneticPr fontId="1"/>
  <pageMargins left="0.75" right="0.75" top="1" bottom="1" header="0.5" footer="0.5"/>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1-000000000000}">
  <dimension ref="A1:C2"/>
  <sheetViews>
    <sheetView workbookViewId="0">
      <selection activeCell="E15" sqref="E15"/>
    </sheetView>
  </sheetViews>
  <sheetFormatPr defaultRowHeight="18" x14ac:dyDescent="0.55000000000000004"/>
  <sheetData>
    <row r="1" spans="1:3" x14ac:dyDescent="0.55000000000000004">
      <c r="A1" s="23" t="s">
        <v>2404</v>
      </c>
      <c r="B1" s="23" t="s">
        <v>2405</v>
      </c>
      <c r="C1" s="23" t="s">
        <v>2407</v>
      </c>
    </row>
    <row r="2" spans="1:3" x14ac:dyDescent="0.55000000000000004">
      <c r="A2" s="23"/>
    </row>
  </sheetData>
  <phoneticPr fontId="1"/>
  <pageMargins left="0.75" right="0.75" top="1" bottom="1" header="0.5" footer="0.5"/>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1-000000000000}">
  <dimension ref="A1:C4"/>
  <sheetViews>
    <sheetView workbookViewId="0">
      <selection activeCell="D9" sqref="D9"/>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3115</v>
      </c>
      <c r="B3" s="23" t="s">
        <v>2417</v>
      </c>
    </row>
    <row r="4" spans="1:3" x14ac:dyDescent="0.55000000000000004">
      <c r="A4" s="23"/>
    </row>
  </sheetData>
  <phoneticPr fontId="1"/>
  <pageMargins left="0.75" right="0.75" top="1" bottom="1" header="0.5" footer="0.5"/>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1-000000000000}">
  <dimension ref="A1:C8"/>
  <sheetViews>
    <sheetView workbookViewId="0">
      <selection activeCell="A10" sqref="A10"/>
    </sheetView>
  </sheetViews>
  <sheetFormatPr defaultRowHeight="18" x14ac:dyDescent="0.55000000000000004"/>
  <cols>
    <col min="1" max="1" width="24.08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row>
    <row r="4" spans="1:3" x14ac:dyDescent="0.55000000000000004">
      <c r="A4" s="23" t="s">
        <v>3046</v>
      </c>
      <c r="B4" s="23" t="s">
        <v>2417</v>
      </c>
      <c r="C4" s="23"/>
    </row>
    <row r="5" spans="1:3" x14ac:dyDescent="0.55000000000000004">
      <c r="A5" s="23" t="s">
        <v>3164</v>
      </c>
      <c r="B5" s="23" t="s">
        <v>2417</v>
      </c>
    </row>
    <row r="6" spans="1:3" x14ac:dyDescent="0.55000000000000004">
      <c r="A6" s="23" t="s">
        <v>3165</v>
      </c>
      <c r="B6" s="23" t="s">
        <v>2417</v>
      </c>
    </row>
    <row r="7" spans="1:3" x14ac:dyDescent="0.55000000000000004">
      <c r="A7" s="23" t="s">
        <v>2429</v>
      </c>
      <c r="B7" s="23" t="s">
        <v>2417</v>
      </c>
    </row>
    <row r="8" spans="1:3" x14ac:dyDescent="0.55000000000000004">
      <c r="A8" s="23"/>
    </row>
  </sheetData>
  <phoneticPr fontId="1"/>
  <pageMargins left="0.75" right="0.75" top="1" bottom="1" header="0.5" footer="0.5"/>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1-000000000000}">
  <dimension ref="A1:C3"/>
  <sheetViews>
    <sheetView workbookViewId="0">
      <selection activeCell="D4" sqref="D4"/>
    </sheetView>
  </sheetViews>
  <sheetFormatPr defaultRowHeight="18" x14ac:dyDescent="0.55000000000000004"/>
  <cols>
    <col min="1" max="1" width="24.08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4">
    <tabColor theme="4"/>
  </sheetPr>
  <dimension ref="A1:B3"/>
  <sheetViews>
    <sheetView workbookViewId="0">
      <selection activeCell="A3" sqref="A3"/>
    </sheetView>
  </sheetViews>
  <sheetFormatPr defaultRowHeight="18" x14ac:dyDescent="0.55000000000000004"/>
  <cols>
    <col min="1" max="1" width="10.75" style="2" bestFit="1" customWidth="1"/>
    <col min="2" max="2" width="49.83203125" style="22" customWidth="1"/>
  </cols>
  <sheetData>
    <row r="1" spans="1:2" x14ac:dyDescent="0.55000000000000004">
      <c r="A1" s="23" t="s">
        <v>2455</v>
      </c>
      <c r="B1" s="22" t="s">
        <v>2456</v>
      </c>
    </row>
    <row r="2" spans="1:2" x14ac:dyDescent="0.55000000000000004">
      <c r="A2" s="23" t="s">
        <v>2457</v>
      </c>
      <c r="B2" s="22" t="s">
        <v>2458</v>
      </c>
    </row>
    <row r="3" spans="1:2" ht="54" customHeight="1" x14ac:dyDescent="0.55000000000000004">
      <c r="A3" s="23" t="s">
        <v>2471</v>
      </c>
      <c r="B3" s="22" t="s">
        <v>2543</v>
      </c>
    </row>
  </sheetData>
  <phoneticPr fontId="1"/>
  <pageMargins left="0.75" right="0.75" top="1" bottom="1" header="0.5" footer="0.5"/>
  <pageSetup paperSize="9" orientation="portrait"/>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1-000000000000}">
  <dimension ref="A1:C11"/>
  <sheetViews>
    <sheetView workbookViewId="0">
      <selection activeCell="E11" sqref="E11"/>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3046</v>
      </c>
      <c r="B3" s="23" t="s">
        <v>2417</v>
      </c>
      <c r="C3" s="23"/>
    </row>
    <row r="4" spans="1:3" x14ac:dyDescent="0.55000000000000004">
      <c r="A4" s="23" t="s">
        <v>3166</v>
      </c>
      <c r="B4" s="23" t="s">
        <v>2417</v>
      </c>
    </row>
    <row r="5" spans="1:3" x14ac:dyDescent="0.55000000000000004">
      <c r="A5" s="23" t="s">
        <v>3167</v>
      </c>
      <c r="B5" s="23" t="s">
        <v>2417</v>
      </c>
    </row>
    <row r="6" spans="1:3" x14ac:dyDescent="0.55000000000000004">
      <c r="A6" s="23" t="s">
        <v>3168</v>
      </c>
      <c r="B6" s="23" t="s">
        <v>2417</v>
      </c>
    </row>
    <row r="7" spans="1:3" x14ac:dyDescent="0.55000000000000004">
      <c r="A7" s="23" t="s">
        <v>3169</v>
      </c>
      <c r="B7" s="23" t="s">
        <v>2417</v>
      </c>
    </row>
    <row r="8" spans="1:3" x14ac:dyDescent="0.55000000000000004">
      <c r="A8" s="23" t="s">
        <v>2643</v>
      </c>
      <c r="B8" s="23" t="s">
        <v>2417</v>
      </c>
      <c r="C8" s="23"/>
    </row>
    <row r="9" spans="1:3" x14ac:dyDescent="0.55000000000000004">
      <c r="A9" s="23" t="s">
        <v>2643</v>
      </c>
      <c r="B9" s="23" t="s">
        <v>2417</v>
      </c>
      <c r="C9" s="23"/>
    </row>
    <row r="10" spans="1:3" x14ac:dyDescent="0.55000000000000004">
      <c r="A10" s="23" t="s">
        <v>2643</v>
      </c>
      <c r="B10" s="23" t="s">
        <v>2417</v>
      </c>
      <c r="C10" s="23"/>
    </row>
    <row r="11" spans="1:3" x14ac:dyDescent="0.55000000000000004">
      <c r="A11" s="23"/>
    </row>
  </sheetData>
  <phoneticPr fontId="1"/>
  <pageMargins left="0.75" right="0.75" top="1" bottom="1" header="0.5" footer="0.5"/>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1-000000000000}">
  <dimension ref="A1:C10"/>
  <sheetViews>
    <sheetView workbookViewId="0">
      <selection activeCell="E13" sqref="E13"/>
    </sheetView>
  </sheetViews>
  <sheetFormatPr defaultRowHeight="18" x14ac:dyDescent="0.55000000000000004"/>
  <cols>
    <col min="1" max="1" width="20.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3170</v>
      </c>
    </row>
    <row r="3" spans="1:3" x14ac:dyDescent="0.55000000000000004">
      <c r="A3" s="23" t="s">
        <v>3171</v>
      </c>
      <c r="B3" s="23" t="s">
        <v>2417</v>
      </c>
    </row>
    <row r="4" spans="1:3" x14ac:dyDescent="0.55000000000000004">
      <c r="A4" s="23" t="s">
        <v>3172</v>
      </c>
    </row>
    <row r="5" spans="1:3" x14ac:dyDescent="0.55000000000000004">
      <c r="A5" s="23" t="s">
        <v>3173</v>
      </c>
      <c r="B5" s="23" t="s">
        <v>2417</v>
      </c>
    </row>
    <row r="6" spans="1:3" x14ac:dyDescent="0.55000000000000004">
      <c r="A6" s="23" t="s">
        <v>3174</v>
      </c>
      <c r="B6" s="23" t="s">
        <v>2417</v>
      </c>
      <c r="C6" s="23"/>
    </row>
    <row r="7" spans="1:3" x14ac:dyDescent="0.55000000000000004">
      <c r="A7" s="23" t="s">
        <v>3175</v>
      </c>
      <c r="B7" s="23" t="s">
        <v>2417</v>
      </c>
    </row>
    <row r="8" spans="1:3" x14ac:dyDescent="0.55000000000000004">
      <c r="A8" s="23" t="s">
        <v>3176</v>
      </c>
    </row>
    <row r="9" spans="1:3" x14ac:dyDescent="0.55000000000000004">
      <c r="A9" s="23" t="s">
        <v>3177</v>
      </c>
      <c r="B9" s="23" t="s">
        <v>2417</v>
      </c>
    </row>
    <row r="10" spans="1:3" x14ac:dyDescent="0.55000000000000004">
      <c r="A10" s="23" t="s">
        <v>3177</v>
      </c>
      <c r="B10" s="23" t="s">
        <v>2417</v>
      </c>
    </row>
  </sheetData>
  <phoneticPr fontId="1"/>
  <pageMargins left="0.75" right="0.75" top="1" bottom="1" header="0.5" footer="0.5"/>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1-000000000000}">
  <dimension ref="A1:C9"/>
  <sheetViews>
    <sheetView workbookViewId="0">
      <selection activeCell="F10" sqref="F10"/>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3170</v>
      </c>
    </row>
    <row r="3" spans="1:3" x14ac:dyDescent="0.55000000000000004">
      <c r="A3" s="23" t="s">
        <v>3171</v>
      </c>
      <c r="B3" s="23" t="s">
        <v>2417</v>
      </c>
    </row>
    <row r="4" spans="1:3" x14ac:dyDescent="0.55000000000000004">
      <c r="A4" s="23" t="s">
        <v>3173</v>
      </c>
      <c r="B4" s="23" t="s">
        <v>2417</v>
      </c>
    </row>
    <row r="5" spans="1:3" x14ac:dyDescent="0.55000000000000004">
      <c r="A5" s="23" t="s">
        <v>3178</v>
      </c>
      <c r="B5" s="23" t="s">
        <v>2417</v>
      </c>
      <c r="C5" s="23"/>
    </row>
    <row r="6" spans="1:3" x14ac:dyDescent="0.55000000000000004">
      <c r="A6" s="23" t="s">
        <v>3179</v>
      </c>
      <c r="B6" s="23" t="s">
        <v>2417</v>
      </c>
    </row>
    <row r="7" spans="1:3" x14ac:dyDescent="0.55000000000000004">
      <c r="A7" s="23" t="s">
        <v>3176</v>
      </c>
    </row>
    <row r="8" spans="1:3" x14ac:dyDescent="0.55000000000000004">
      <c r="A8" s="23" t="s">
        <v>3177</v>
      </c>
      <c r="B8" s="23" t="s">
        <v>2417</v>
      </c>
    </row>
    <row r="9" spans="1:3" x14ac:dyDescent="0.55000000000000004">
      <c r="A9" s="23" t="s">
        <v>3177</v>
      </c>
      <c r="B9" s="23" t="s">
        <v>2417</v>
      </c>
    </row>
  </sheetData>
  <phoneticPr fontId="1"/>
  <pageMargins left="0.75" right="0.75" top="1" bottom="1" header="0.5" footer="0.5"/>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1-000000000000}">
  <dimension ref="A1:C3"/>
  <sheetViews>
    <sheetView workbookViewId="0">
      <selection activeCell="E8" sqref="E8"/>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1-000000000000}">
  <dimension ref="A1:C4"/>
  <sheetViews>
    <sheetView workbookViewId="0">
      <selection activeCell="C10" sqref="C10"/>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3176</v>
      </c>
    </row>
    <row r="3" spans="1:3" x14ac:dyDescent="0.55000000000000004">
      <c r="A3" s="23" t="s">
        <v>3177</v>
      </c>
      <c r="B3" s="23" t="s">
        <v>2417</v>
      </c>
    </row>
    <row r="4" spans="1:3" x14ac:dyDescent="0.55000000000000004">
      <c r="A4" s="23" t="s">
        <v>3177</v>
      </c>
      <c r="B4" s="23" t="s">
        <v>2417</v>
      </c>
    </row>
  </sheetData>
  <phoneticPr fontId="1"/>
  <pageMargins left="0.75" right="0.75" top="1" bottom="1" header="0.5" footer="0.5"/>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1-000000000000}">
  <dimension ref="A1:C10"/>
  <sheetViews>
    <sheetView workbookViewId="0">
      <selection activeCell="C14" sqref="C14"/>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3180</v>
      </c>
      <c r="B3" s="23" t="s">
        <v>2417</v>
      </c>
    </row>
    <row r="4" spans="1:3" x14ac:dyDescent="0.55000000000000004">
      <c r="A4" s="23" t="s">
        <v>3181</v>
      </c>
      <c r="B4" s="23" t="s">
        <v>2417</v>
      </c>
    </row>
    <row r="5" spans="1:3" x14ac:dyDescent="0.55000000000000004">
      <c r="A5" s="23" t="s">
        <v>2643</v>
      </c>
      <c r="B5" s="23" t="s">
        <v>2417</v>
      </c>
      <c r="C5" s="23"/>
    </row>
    <row r="6" spans="1:3" x14ac:dyDescent="0.55000000000000004">
      <c r="A6" s="23" t="s">
        <v>2643</v>
      </c>
      <c r="B6" s="23" t="s">
        <v>2417</v>
      </c>
      <c r="C6" s="23"/>
    </row>
    <row r="7" spans="1:3" x14ac:dyDescent="0.55000000000000004">
      <c r="A7" s="23" t="s">
        <v>3046</v>
      </c>
      <c r="B7" s="23" t="s">
        <v>2417</v>
      </c>
      <c r="C7" s="23"/>
    </row>
    <row r="8" spans="1:3" x14ac:dyDescent="0.55000000000000004">
      <c r="A8" s="23" t="s">
        <v>3112</v>
      </c>
      <c r="B8" s="23" t="s">
        <v>2417</v>
      </c>
    </row>
    <row r="9" spans="1:3" x14ac:dyDescent="0.55000000000000004">
      <c r="A9" s="23" t="s">
        <v>3112</v>
      </c>
      <c r="B9" s="23" t="s">
        <v>2417</v>
      </c>
    </row>
    <row r="10" spans="1:3" x14ac:dyDescent="0.55000000000000004">
      <c r="A10" s="23"/>
    </row>
  </sheetData>
  <phoneticPr fontId="1"/>
  <pageMargins left="0.75" right="0.75" top="1" bottom="1" header="0.5" footer="0.5"/>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1-000000000000}">
  <dimension ref="A1:C4"/>
  <sheetViews>
    <sheetView workbookViewId="0">
      <selection activeCell="F11" sqref="F11"/>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3115</v>
      </c>
      <c r="B4" s="23" t="s">
        <v>2417</v>
      </c>
    </row>
  </sheetData>
  <phoneticPr fontId="1"/>
  <pageMargins left="0.75" right="0.75" top="1" bottom="1" header="0.5" footer="0.5"/>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1-000000000000}">
  <dimension ref="A1:C6"/>
  <sheetViews>
    <sheetView workbookViewId="0">
      <selection activeCell="F13" sqref="F13"/>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3115</v>
      </c>
      <c r="B4" s="23" t="s">
        <v>2417</v>
      </c>
    </row>
    <row r="5" spans="1:3" x14ac:dyDescent="0.55000000000000004">
      <c r="A5" s="23" t="s">
        <v>2421</v>
      </c>
      <c r="B5" s="23" t="s">
        <v>2417</v>
      </c>
      <c r="C5" s="23"/>
    </row>
    <row r="6" spans="1:3" x14ac:dyDescent="0.55000000000000004">
      <c r="A6" s="23" t="s">
        <v>3182</v>
      </c>
      <c r="B6" s="23" t="s">
        <v>2417</v>
      </c>
    </row>
  </sheetData>
  <phoneticPr fontId="1"/>
  <pageMargins left="0.75" right="0.75" top="1" bottom="1" header="0.5" footer="0.5"/>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1-000000000000}">
  <dimension ref="A1:C6"/>
  <sheetViews>
    <sheetView workbookViewId="0">
      <selection activeCell="F13" sqref="F13"/>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3084</v>
      </c>
      <c r="B4" s="23" t="s">
        <v>2417</v>
      </c>
    </row>
    <row r="5" spans="1:3" x14ac:dyDescent="0.55000000000000004">
      <c r="A5" s="23" t="s">
        <v>3085</v>
      </c>
      <c r="B5" s="23" t="s">
        <v>2417</v>
      </c>
    </row>
    <row r="6" spans="1:3" x14ac:dyDescent="0.55000000000000004">
      <c r="A6" s="23" t="s">
        <v>2421</v>
      </c>
      <c r="B6" s="23" t="s">
        <v>2417</v>
      </c>
      <c r="C6" s="23"/>
    </row>
  </sheetData>
  <phoneticPr fontId="1"/>
  <pageMargins left="0.75" right="0.75" top="1" bottom="1" header="0.5" footer="0.5"/>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1-000000000000}">
  <dimension ref="A1:C9"/>
  <sheetViews>
    <sheetView topLeftCell="A3" workbookViewId="0">
      <selection activeCell="I17" sqref="I17"/>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3183</v>
      </c>
      <c r="B3" s="23" t="s">
        <v>2417</v>
      </c>
    </row>
    <row r="4" spans="1:3" x14ac:dyDescent="0.55000000000000004">
      <c r="A4" s="23" t="s">
        <v>3045</v>
      </c>
      <c r="B4" s="23" t="s">
        <v>2417</v>
      </c>
      <c r="C4" s="23"/>
    </row>
    <row r="5" spans="1:3" x14ac:dyDescent="0.55000000000000004">
      <c r="A5" s="23" t="s">
        <v>3184</v>
      </c>
      <c r="B5" s="23" t="s">
        <v>2417</v>
      </c>
    </row>
    <row r="6" spans="1:3" x14ac:dyDescent="0.55000000000000004">
      <c r="A6" s="23"/>
    </row>
    <row r="7" spans="1:3" x14ac:dyDescent="0.55000000000000004">
      <c r="A7" s="23"/>
      <c r="B7" s="23"/>
      <c r="C7" s="23"/>
    </row>
    <row r="8" spans="1:3" x14ac:dyDescent="0.55000000000000004">
      <c r="A8" s="23"/>
      <c r="B8" s="23"/>
      <c r="C8" s="23"/>
    </row>
    <row r="9" spans="1:3" x14ac:dyDescent="0.55000000000000004">
      <c r="A9" s="23"/>
      <c r="B9" s="23"/>
      <c r="C9" s="23"/>
    </row>
  </sheetData>
  <phoneticPr fontId="1"/>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85">
    <tabColor rgb="FFFFC000"/>
  </sheetPr>
  <dimension ref="A1:B7"/>
  <sheetViews>
    <sheetView workbookViewId="0">
      <selection activeCell="B6" sqref="B6"/>
    </sheetView>
  </sheetViews>
  <sheetFormatPr defaultRowHeight="18" x14ac:dyDescent="0.55000000000000004"/>
  <cols>
    <col min="1" max="1" width="16.83203125" style="2" bestFit="1" customWidth="1"/>
    <col min="2" max="2" width="54.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2544</v>
      </c>
    </row>
    <row r="4" spans="1:2" ht="36" customHeight="1" x14ac:dyDescent="0.55000000000000004">
      <c r="A4" s="23" t="s">
        <v>2473</v>
      </c>
      <c r="B4" s="22" t="s">
        <v>2545</v>
      </c>
    </row>
    <row r="5" spans="1:2" ht="36" customHeight="1" x14ac:dyDescent="0.55000000000000004">
      <c r="A5" s="23" t="s">
        <v>2475</v>
      </c>
      <c r="B5" s="22" t="s">
        <v>2546</v>
      </c>
    </row>
    <row r="6" spans="1:2" ht="36" customHeight="1" x14ac:dyDescent="0.55000000000000004">
      <c r="A6" s="23" t="s">
        <v>2433</v>
      </c>
      <c r="B6" s="22" t="s">
        <v>2547</v>
      </c>
    </row>
    <row r="7" spans="1:2" ht="36" customHeight="1" x14ac:dyDescent="0.55000000000000004">
      <c r="A7" s="23" t="s">
        <v>2480</v>
      </c>
      <c r="B7" s="22" t="s">
        <v>2548</v>
      </c>
    </row>
  </sheetData>
  <phoneticPr fontId="1"/>
  <pageMargins left="0.75" right="0.75" top="1" bottom="1" header="0.5" footer="0.5"/>
  <pageSetup paperSize="9" orientation="portrait"/>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1-000000000000}">
  <dimension ref="A1:C23"/>
  <sheetViews>
    <sheetView workbookViewId="0">
      <selection activeCell="E23" sqref="E23"/>
    </sheetView>
  </sheetViews>
  <sheetFormatPr defaultRowHeight="18" x14ac:dyDescent="0.55000000000000004"/>
  <cols>
    <col min="1" max="1" width="27.7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3183</v>
      </c>
      <c r="B2" s="23" t="s">
        <v>2417</v>
      </c>
    </row>
    <row r="3" spans="1:3" x14ac:dyDescent="0.55000000000000004">
      <c r="A3" s="23" t="s">
        <v>3045</v>
      </c>
      <c r="B3" s="23" t="s">
        <v>2417</v>
      </c>
      <c r="C3" s="23"/>
    </row>
    <row r="4" spans="1:3" x14ac:dyDescent="0.55000000000000004">
      <c r="A4" s="23" t="s">
        <v>3185</v>
      </c>
      <c r="B4" s="23" t="s">
        <v>2417</v>
      </c>
    </row>
    <row r="5" spans="1:3" x14ac:dyDescent="0.55000000000000004">
      <c r="A5" s="23" t="s">
        <v>3186</v>
      </c>
      <c r="B5" s="23" t="s">
        <v>2417</v>
      </c>
    </row>
    <row r="6" spans="1:3" x14ac:dyDescent="0.55000000000000004">
      <c r="A6" s="23" t="s">
        <v>3187</v>
      </c>
      <c r="C6" s="23"/>
    </row>
    <row r="7" spans="1:3" x14ac:dyDescent="0.55000000000000004">
      <c r="A7" s="23" t="s">
        <v>3188</v>
      </c>
      <c r="B7" s="23" t="s">
        <v>2417</v>
      </c>
    </row>
    <row r="8" spans="1:3" x14ac:dyDescent="0.55000000000000004">
      <c r="A8" s="23" t="s">
        <v>3189</v>
      </c>
      <c r="B8" s="23" t="s">
        <v>2417</v>
      </c>
      <c r="C8" s="23"/>
    </row>
    <row r="9" spans="1:3" x14ac:dyDescent="0.55000000000000004">
      <c r="A9" s="23" t="s">
        <v>3190</v>
      </c>
      <c r="B9" s="23" t="s">
        <v>2417</v>
      </c>
    </row>
    <row r="10" spans="1:3" x14ac:dyDescent="0.55000000000000004">
      <c r="A10" s="23" t="s">
        <v>3191</v>
      </c>
      <c r="C10" s="23"/>
    </row>
    <row r="11" spans="1:3" x14ac:dyDescent="0.55000000000000004">
      <c r="A11" s="23" t="s">
        <v>3192</v>
      </c>
      <c r="B11" s="23" t="s">
        <v>2417</v>
      </c>
    </row>
    <row r="12" spans="1:3" x14ac:dyDescent="0.55000000000000004">
      <c r="A12" s="23" t="s">
        <v>3096</v>
      </c>
      <c r="B12" s="23" t="s">
        <v>2417</v>
      </c>
      <c r="C12" s="23"/>
    </row>
    <row r="13" spans="1:3" x14ac:dyDescent="0.55000000000000004">
      <c r="A13" s="23" t="s">
        <v>3193</v>
      </c>
      <c r="B13" s="23" t="s">
        <v>2417</v>
      </c>
      <c r="C13" s="23"/>
    </row>
    <row r="14" spans="1:3" x14ac:dyDescent="0.55000000000000004">
      <c r="A14" s="23" t="s">
        <v>3194</v>
      </c>
      <c r="B14" s="23" t="s">
        <v>2417</v>
      </c>
    </row>
    <row r="15" spans="1:3" x14ac:dyDescent="0.55000000000000004">
      <c r="A15" s="23" t="s">
        <v>3195</v>
      </c>
      <c r="B15" s="23" t="s">
        <v>2417</v>
      </c>
    </row>
    <row r="16" spans="1:3" x14ac:dyDescent="0.55000000000000004">
      <c r="A16" s="23" t="s">
        <v>3196</v>
      </c>
      <c r="B16" s="23" t="s">
        <v>2417</v>
      </c>
    </row>
    <row r="17" spans="1:2" x14ac:dyDescent="0.55000000000000004">
      <c r="A17" s="23" t="s">
        <v>3197</v>
      </c>
      <c r="B17" s="23" t="s">
        <v>2417</v>
      </c>
    </row>
    <row r="18" spans="1:2" x14ac:dyDescent="0.55000000000000004">
      <c r="A18" s="23" t="s">
        <v>3198</v>
      </c>
      <c r="B18" s="23" t="s">
        <v>2417</v>
      </c>
    </row>
    <row r="19" spans="1:2" x14ac:dyDescent="0.55000000000000004">
      <c r="A19" s="23" t="s">
        <v>3199</v>
      </c>
      <c r="B19" s="23" t="s">
        <v>2417</v>
      </c>
    </row>
    <row r="20" spans="1:2" x14ac:dyDescent="0.55000000000000004">
      <c r="A20" s="23" t="s">
        <v>3200</v>
      </c>
      <c r="B20" s="23" t="s">
        <v>2417</v>
      </c>
    </row>
    <row r="21" spans="1:2" x14ac:dyDescent="0.55000000000000004">
      <c r="A21" s="23" t="s">
        <v>3201</v>
      </c>
      <c r="B21" s="23" t="s">
        <v>2417</v>
      </c>
    </row>
    <row r="22" spans="1:2" x14ac:dyDescent="0.55000000000000004">
      <c r="A22" s="23" t="s">
        <v>3176</v>
      </c>
    </row>
    <row r="23" spans="1:2" x14ac:dyDescent="0.55000000000000004">
      <c r="A23" s="23" t="s">
        <v>3177</v>
      </c>
      <c r="B23" s="23" t="s">
        <v>2417</v>
      </c>
    </row>
  </sheetData>
  <phoneticPr fontId="1"/>
  <pageMargins left="0.75" right="0.75" top="1" bottom="1" header="0.5" footer="0.5"/>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1-000000000000}">
  <dimension ref="A1:C4"/>
  <sheetViews>
    <sheetView workbookViewId="0">
      <selection activeCell="C9" sqref="C9:C10"/>
    </sheetView>
  </sheetViews>
  <sheetFormatPr defaultRowHeight="18" x14ac:dyDescent="0.55000000000000004"/>
  <cols>
    <col min="1" max="1" width="27.75" style="2" bestFit="1" customWidth="1"/>
  </cols>
  <sheetData>
    <row r="1" spans="1:3" x14ac:dyDescent="0.55000000000000004">
      <c r="A1" s="23" t="s">
        <v>2404</v>
      </c>
      <c r="B1" s="23" t="s">
        <v>2405</v>
      </c>
      <c r="C1" s="23" t="s">
        <v>2407</v>
      </c>
    </row>
    <row r="2" spans="1:3" x14ac:dyDescent="0.55000000000000004">
      <c r="A2" s="23"/>
      <c r="C2" s="23"/>
    </row>
    <row r="3" spans="1:3" x14ac:dyDescent="0.55000000000000004">
      <c r="A3" s="23"/>
      <c r="C3" s="23"/>
    </row>
    <row r="4" spans="1:3" x14ac:dyDescent="0.55000000000000004">
      <c r="A4" s="23"/>
    </row>
  </sheetData>
  <phoneticPr fontId="1"/>
  <pageMargins left="0.75" right="0.75" top="1" bottom="1" header="0.5" footer="0.5"/>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1-000000000000}">
  <dimension ref="A1:C6"/>
  <sheetViews>
    <sheetView workbookViewId="0">
      <selection activeCell="G11" sqref="G11"/>
    </sheetView>
  </sheetViews>
  <sheetFormatPr defaultRowHeight="18" x14ac:dyDescent="0.55000000000000004"/>
  <cols>
    <col min="1" max="1" width="23.08203125" style="2" bestFit="1" customWidth="1"/>
  </cols>
  <sheetData>
    <row r="1" spans="1:3" x14ac:dyDescent="0.55000000000000004">
      <c r="A1" s="23" t="s">
        <v>2404</v>
      </c>
      <c r="B1" s="23" t="s">
        <v>2405</v>
      </c>
      <c r="C1" s="23" t="s">
        <v>2407</v>
      </c>
    </row>
    <row r="2" spans="1:3" x14ac:dyDescent="0.55000000000000004">
      <c r="A2" s="23" t="s">
        <v>3191</v>
      </c>
      <c r="C2" s="23"/>
    </row>
    <row r="3" spans="1:3" x14ac:dyDescent="0.55000000000000004">
      <c r="A3" s="23" t="s">
        <v>3200</v>
      </c>
      <c r="B3" s="23" t="s">
        <v>2417</v>
      </c>
    </row>
    <row r="4" spans="1:3" x14ac:dyDescent="0.55000000000000004">
      <c r="A4" s="23" t="s">
        <v>3201</v>
      </c>
      <c r="B4" s="23" t="s">
        <v>2417</v>
      </c>
    </row>
    <row r="5" spans="1:3" x14ac:dyDescent="0.55000000000000004">
      <c r="A5" s="23"/>
    </row>
    <row r="6" spans="1:3" x14ac:dyDescent="0.55000000000000004">
      <c r="A6" s="23"/>
    </row>
  </sheetData>
  <phoneticPr fontId="1"/>
  <pageMargins left="0.75" right="0.75" top="1" bottom="1" header="0.5" footer="0.5"/>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1-000000000000}">
  <dimension ref="A1:C5"/>
  <sheetViews>
    <sheetView workbookViewId="0">
      <selection activeCell="E11" sqref="E11"/>
    </sheetView>
  </sheetViews>
  <sheetFormatPr defaultRowHeight="18" x14ac:dyDescent="0.55000000000000004"/>
  <cols>
    <col min="1" max="1" width="23.08203125" style="2" bestFit="1" customWidth="1"/>
  </cols>
  <sheetData>
    <row r="1" spans="1:3" x14ac:dyDescent="0.55000000000000004">
      <c r="A1" s="23" t="s">
        <v>2404</v>
      </c>
      <c r="B1" s="23" t="s">
        <v>2405</v>
      </c>
      <c r="C1" s="23" t="s">
        <v>2407</v>
      </c>
    </row>
    <row r="2" spans="1:3" x14ac:dyDescent="0.55000000000000004">
      <c r="A2" s="23"/>
      <c r="C2" s="23"/>
    </row>
    <row r="3" spans="1:3" x14ac:dyDescent="0.55000000000000004">
      <c r="A3" s="23"/>
      <c r="C3" s="23"/>
    </row>
    <row r="4" spans="1:3" x14ac:dyDescent="0.55000000000000004">
      <c r="A4" s="23"/>
    </row>
    <row r="5" spans="1:3" x14ac:dyDescent="0.55000000000000004">
      <c r="A5" s="23"/>
    </row>
  </sheetData>
  <phoneticPr fontId="1"/>
  <pageMargins left="0.75" right="0.75" top="1" bottom="1" header="0.5" footer="0.5"/>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1-000000000000}">
  <dimension ref="A1:C7"/>
  <sheetViews>
    <sheetView workbookViewId="0">
      <selection activeCell="B10" sqref="B10"/>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3034</v>
      </c>
      <c r="B3" s="23" t="s">
        <v>2417</v>
      </c>
      <c r="C3" s="23"/>
    </row>
    <row r="4" spans="1:3" x14ac:dyDescent="0.55000000000000004">
      <c r="A4" s="23" t="s">
        <v>3048</v>
      </c>
      <c r="B4" s="23" t="s">
        <v>2417</v>
      </c>
      <c r="C4" s="23"/>
    </row>
    <row r="5" spans="1:3" x14ac:dyDescent="0.55000000000000004">
      <c r="A5" s="23" t="s">
        <v>3096</v>
      </c>
      <c r="B5" s="23" t="s">
        <v>2417</v>
      </c>
      <c r="C5" s="23"/>
    </row>
    <row r="6" spans="1:3" x14ac:dyDescent="0.55000000000000004">
      <c r="A6" s="23" t="s">
        <v>3202</v>
      </c>
      <c r="B6" s="23" t="s">
        <v>2417</v>
      </c>
    </row>
    <row r="7" spans="1:3" x14ac:dyDescent="0.55000000000000004">
      <c r="A7" s="23"/>
    </row>
  </sheetData>
  <phoneticPr fontId="1"/>
  <pageMargins left="0.75" right="0.75" top="1" bottom="1" header="0.5" footer="0.5"/>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1-000000000000}">
  <dimension ref="A1:C14"/>
  <sheetViews>
    <sheetView workbookViewId="0">
      <selection activeCell="E11" sqref="E11"/>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3203</v>
      </c>
      <c r="B2" s="23" t="s">
        <v>2417</v>
      </c>
    </row>
    <row r="3" spans="1:3" x14ac:dyDescent="0.55000000000000004">
      <c r="A3" s="23" t="s">
        <v>3048</v>
      </c>
      <c r="B3" s="23" t="s">
        <v>2417</v>
      </c>
      <c r="C3" s="23"/>
    </row>
    <row r="4" spans="1:3" x14ac:dyDescent="0.55000000000000004">
      <c r="A4" s="23" t="s">
        <v>3096</v>
      </c>
      <c r="B4" s="23" t="s">
        <v>2417</v>
      </c>
      <c r="C4" s="23"/>
    </row>
    <row r="5" spans="1:3" x14ac:dyDescent="0.55000000000000004">
      <c r="A5" s="23" t="s">
        <v>3204</v>
      </c>
      <c r="B5" s="23" t="s">
        <v>2417</v>
      </c>
    </row>
    <row r="6" spans="1:3" x14ac:dyDescent="0.55000000000000004">
      <c r="A6" s="23" t="s">
        <v>3205</v>
      </c>
      <c r="B6" s="23" t="s">
        <v>2417</v>
      </c>
    </row>
    <row r="7" spans="1:3" x14ac:dyDescent="0.55000000000000004">
      <c r="A7" s="23" t="s">
        <v>3196</v>
      </c>
      <c r="B7" s="23" t="s">
        <v>2417</v>
      </c>
    </row>
    <row r="8" spans="1:3" x14ac:dyDescent="0.55000000000000004">
      <c r="A8" s="23" t="s">
        <v>3197</v>
      </c>
      <c r="B8" s="23" t="s">
        <v>2417</v>
      </c>
    </row>
    <row r="9" spans="1:3" x14ac:dyDescent="0.55000000000000004">
      <c r="A9" s="23" t="s">
        <v>3198</v>
      </c>
      <c r="B9" s="23" t="s">
        <v>2417</v>
      </c>
    </row>
    <row r="10" spans="1:3" x14ac:dyDescent="0.55000000000000004">
      <c r="A10" s="23" t="s">
        <v>3199</v>
      </c>
      <c r="B10" s="23" t="s">
        <v>2417</v>
      </c>
    </row>
    <row r="11" spans="1:3" x14ac:dyDescent="0.55000000000000004">
      <c r="A11" s="23" t="s">
        <v>3206</v>
      </c>
      <c r="B11" s="23" t="s">
        <v>2417</v>
      </c>
    </row>
    <row r="12" spans="1:3" x14ac:dyDescent="0.55000000000000004">
      <c r="A12" s="23" t="s">
        <v>3207</v>
      </c>
      <c r="B12" s="23" t="s">
        <v>2417</v>
      </c>
    </row>
    <row r="13" spans="1:3" x14ac:dyDescent="0.55000000000000004">
      <c r="A13" s="23" t="s">
        <v>3176</v>
      </c>
    </row>
    <row r="14" spans="1:3" x14ac:dyDescent="0.55000000000000004">
      <c r="A14" s="23" t="s">
        <v>3177</v>
      </c>
      <c r="B14" s="23" t="s">
        <v>2417</v>
      </c>
    </row>
  </sheetData>
  <phoneticPr fontId="1"/>
  <pageMargins left="0.75" right="0.75" top="1" bottom="1" header="0.5" footer="0.5"/>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1-000000000000}">
  <dimension ref="A1:C2"/>
  <sheetViews>
    <sheetView workbookViewId="0">
      <selection activeCell="B7" sqref="B7"/>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row>
  </sheetData>
  <phoneticPr fontId="1"/>
  <pageMargins left="0.75" right="0.75" top="1" bottom="1" header="0.5" footer="0.5"/>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1-000000000000}">
  <dimension ref="A1:C3"/>
  <sheetViews>
    <sheetView workbookViewId="0">
      <selection activeCell="C7" sqref="C7"/>
    </sheetView>
  </sheetViews>
  <sheetFormatPr defaultRowHeight="18" x14ac:dyDescent="0.55000000000000004"/>
  <cols>
    <col min="1" max="1" width="20.25" style="2" bestFit="1" customWidth="1"/>
  </cols>
  <sheetData>
    <row r="1" spans="1:3" x14ac:dyDescent="0.55000000000000004">
      <c r="A1" s="23" t="s">
        <v>2404</v>
      </c>
      <c r="B1" s="23" t="s">
        <v>2405</v>
      </c>
      <c r="C1" s="23" t="s">
        <v>3208</v>
      </c>
    </row>
    <row r="2" spans="1:3" x14ac:dyDescent="0.55000000000000004">
      <c r="A2" s="23" t="s">
        <v>3176</v>
      </c>
    </row>
    <row r="3" spans="1:3" x14ac:dyDescent="0.55000000000000004">
      <c r="A3" s="23" t="s">
        <v>3177</v>
      </c>
      <c r="B3" s="23" t="s">
        <v>2417</v>
      </c>
    </row>
  </sheetData>
  <phoneticPr fontId="1"/>
  <pageMargins left="0.75" right="0.75" top="1" bottom="1" header="0.5" footer="0.5"/>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1-000000000000}">
  <dimension ref="A1:C5"/>
  <sheetViews>
    <sheetView workbookViewId="0">
      <selection activeCell="E10" sqref="E10"/>
    </sheetView>
  </sheetViews>
  <sheetFormatPr defaultRowHeight="18" x14ac:dyDescent="0.55000000000000004"/>
  <cols>
    <col min="1" max="1" width="23.08203125" style="2" bestFit="1" customWidth="1"/>
  </cols>
  <sheetData>
    <row r="1" spans="1:3" x14ac:dyDescent="0.55000000000000004">
      <c r="A1" s="23" t="s">
        <v>2404</v>
      </c>
      <c r="B1" s="23" t="s">
        <v>2405</v>
      </c>
      <c r="C1" s="23" t="s">
        <v>2407</v>
      </c>
    </row>
    <row r="2" spans="1:3" x14ac:dyDescent="0.55000000000000004">
      <c r="A2" s="23" t="s">
        <v>3206</v>
      </c>
      <c r="B2" s="23" t="s">
        <v>2417</v>
      </c>
    </row>
    <row r="3" spans="1:3" x14ac:dyDescent="0.55000000000000004">
      <c r="A3" s="23" t="s">
        <v>3207</v>
      </c>
      <c r="B3" s="23" t="s">
        <v>2417</v>
      </c>
    </row>
    <row r="4" spans="1:3" x14ac:dyDescent="0.55000000000000004">
      <c r="A4" s="23"/>
    </row>
    <row r="5" spans="1:3" x14ac:dyDescent="0.55000000000000004">
      <c r="A5" s="23"/>
    </row>
  </sheetData>
  <phoneticPr fontId="1"/>
  <pageMargins left="0.75" right="0.75" top="1" bottom="1" header="0.5" footer="0.5"/>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1-000000000000}">
  <dimension ref="A1:C3"/>
  <sheetViews>
    <sheetView workbookViewId="0">
      <selection activeCell="G10" sqref="G10"/>
    </sheetView>
  </sheetViews>
  <sheetFormatPr defaultRowHeight="18" x14ac:dyDescent="0.55000000000000004"/>
  <cols>
    <col min="1" max="1" width="23.08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86">
    <tabColor rgb="FFFFC000"/>
  </sheetPr>
  <dimension ref="A1:B5"/>
  <sheetViews>
    <sheetView workbookViewId="0">
      <selection activeCell="A2" sqref="A2"/>
    </sheetView>
  </sheetViews>
  <sheetFormatPr defaultRowHeight="18" x14ac:dyDescent="0.55000000000000004"/>
  <cols>
    <col min="1" max="1" width="15.33203125" style="2" bestFit="1" customWidth="1"/>
    <col min="2" max="2" width="58.33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2549</v>
      </c>
    </row>
    <row r="4" spans="1:2" x14ac:dyDescent="0.55000000000000004">
      <c r="A4" s="23" t="s">
        <v>2486</v>
      </c>
      <c r="B4" s="22" t="s">
        <v>2544</v>
      </c>
    </row>
    <row r="5" spans="1:2" ht="36" customHeight="1" x14ac:dyDescent="0.55000000000000004">
      <c r="A5" s="23" t="s">
        <v>2487</v>
      </c>
      <c r="B5" s="22" t="s">
        <v>2550</v>
      </c>
    </row>
  </sheetData>
  <phoneticPr fontId="1"/>
  <pageMargins left="0.75" right="0.75" top="1" bottom="1" header="0.5" footer="0.5"/>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1-000000000000}">
  <dimension ref="A1:C7"/>
  <sheetViews>
    <sheetView workbookViewId="0">
      <selection activeCell="D11" sqref="D11"/>
    </sheetView>
  </sheetViews>
  <sheetFormatPr defaultRowHeight="18" x14ac:dyDescent="0.55000000000000004"/>
  <cols>
    <col min="1" max="1" width="16.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3202</v>
      </c>
      <c r="B3" s="23" t="s">
        <v>2417</v>
      </c>
    </row>
    <row r="4" spans="1:3" x14ac:dyDescent="0.55000000000000004">
      <c r="A4" s="23" t="s">
        <v>3204</v>
      </c>
      <c r="B4" s="23" t="s">
        <v>2417</v>
      </c>
    </row>
    <row r="5" spans="1:3" x14ac:dyDescent="0.55000000000000004">
      <c r="A5" s="23" t="s">
        <v>3048</v>
      </c>
      <c r="B5" s="23" t="s">
        <v>2417</v>
      </c>
      <c r="C5" s="23"/>
    </row>
    <row r="6" spans="1:3" x14ac:dyDescent="0.55000000000000004">
      <c r="A6" s="23" t="s">
        <v>3096</v>
      </c>
      <c r="B6" s="23" t="s">
        <v>2417</v>
      </c>
      <c r="C6" s="23"/>
    </row>
    <row r="7" spans="1:3" x14ac:dyDescent="0.55000000000000004">
      <c r="A7" s="23"/>
    </row>
  </sheetData>
  <phoneticPr fontId="1"/>
  <pageMargins left="0.75" right="0.75" top="1" bottom="1" header="0.5" footer="0.5"/>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1-000000000000}">
  <dimension ref="A1:C6"/>
  <sheetViews>
    <sheetView topLeftCell="A2" workbookViewId="0">
      <selection activeCell="E16" sqref="E16"/>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3209</v>
      </c>
      <c r="B3" s="23" t="s">
        <v>2417</v>
      </c>
      <c r="C3" s="23"/>
    </row>
    <row r="4" spans="1:3" x14ac:dyDescent="0.55000000000000004">
      <c r="A4" s="23" t="s">
        <v>3096</v>
      </c>
      <c r="B4" s="23" t="s">
        <v>2417</v>
      </c>
      <c r="C4" s="23"/>
    </row>
    <row r="5" spans="1:3" x14ac:dyDescent="0.55000000000000004">
      <c r="A5" s="23" t="s">
        <v>3048</v>
      </c>
      <c r="B5" s="23" t="s">
        <v>2417</v>
      </c>
    </row>
    <row r="6" spans="1:3" x14ac:dyDescent="0.55000000000000004">
      <c r="A6" s="23" t="s">
        <v>2431</v>
      </c>
    </row>
  </sheetData>
  <phoneticPr fontId="1"/>
  <pageMargins left="0.75" right="0.75" top="1" bottom="1" header="0.5" footer="0.5"/>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1-000000000000}">
  <dimension ref="A1:C9"/>
  <sheetViews>
    <sheetView workbookViewId="0">
      <selection activeCell="E16" sqref="E16"/>
    </sheetView>
  </sheetViews>
  <sheetFormatPr defaultRowHeight="18" x14ac:dyDescent="0.55000000000000004"/>
  <cols>
    <col min="1" max="1" width="28.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3210</v>
      </c>
      <c r="B3" s="23" t="s">
        <v>2417</v>
      </c>
    </row>
    <row r="4" spans="1:3" x14ac:dyDescent="0.55000000000000004">
      <c r="A4" s="23" t="s">
        <v>3211</v>
      </c>
      <c r="B4" s="23" t="s">
        <v>2417</v>
      </c>
    </row>
    <row r="5" spans="1:3" x14ac:dyDescent="0.55000000000000004">
      <c r="A5" s="23" t="s">
        <v>3212</v>
      </c>
      <c r="B5" s="23" t="s">
        <v>2417</v>
      </c>
      <c r="C5" s="23"/>
    </row>
    <row r="6" spans="1:3" x14ac:dyDescent="0.55000000000000004">
      <c r="A6" s="23" t="s">
        <v>3096</v>
      </c>
      <c r="B6" s="23" t="s">
        <v>2417</v>
      </c>
      <c r="C6" s="23"/>
    </row>
    <row r="7" spans="1:3" x14ac:dyDescent="0.55000000000000004">
      <c r="A7" s="23" t="s">
        <v>3213</v>
      </c>
      <c r="B7" s="23" t="s">
        <v>2417</v>
      </c>
      <c r="C7" s="23"/>
    </row>
    <row r="8" spans="1:3" x14ac:dyDescent="0.55000000000000004">
      <c r="A8" s="23" t="s">
        <v>3048</v>
      </c>
      <c r="B8" s="23" t="s">
        <v>2417</v>
      </c>
      <c r="C8" s="23"/>
    </row>
    <row r="9" spans="1:3" x14ac:dyDescent="0.55000000000000004">
      <c r="A9" s="23"/>
    </row>
  </sheetData>
  <phoneticPr fontId="1"/>
  <pageMargins left="0.75" right="0.75" top="1" bottom="1" header="0.5" footer="0.5"/>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1-000000000000}">
  <dimension ref="A1:C26"/>
  <sheetViews>
    <sheetView workbookViewId="0">
      <selection activeCell="F13" sqref="F13"/>
    </sheetView>
  </sheetViews>
  <sheetFormatPr defaultRowHeight="18" x14ac:dyDescent="0.55000000000000004"/>
  <cols>
    <col min="1" max="1" width="22.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3214</v>
      </c>
      <c r="B2" s="23" t="s">
        <v>2417</v>
      </c>
    </row>
    <row r="3" spans="1:3" x14ac:dyDescent="0.55000000000000004">
      <c r="A3" s="23" t="s">
        <v>3212</v>
      </c>
      <c r="B3" s="23" t="s">
        <v>2417</v>
      </c>
      <c r="C3" s="23"/>
    </row>
    <row r="4" spans="1:3" x14ac:dyDescent="0.55000000000000004">
      <c r="A4" s="23" t="s">
        <v>3050</v>
      </c>
      <c r="B4" s="23" t="s">
        <v>2417</v>
      </c>
      <c r="C4" s="23"/>
    </row>
    <row r="5" spans="1:3" x14ac:dyDescent="0.55000000000000004">
      <c r="A5" s="23" t="s">
        <v>3096</v>
      </c>
      <c r="B5" s="23" t="s">
        <v>2417</v>
      </c>
      <c r="C5" s="23"/>
    </row>
    <row r="6" spans="1:3" x14ac:dyDescent="0.55000000000000004">
      <c r="A6" s="23" t="s">
        <v>3213</v>
      </c>
      <c r="B6" s="23" t="s">
        <v>2417</v>
      </c>
      <c r="C6" s="23"/>
    </row>
    <row r="7" spans="1:3" x14ac:dyDescent="0.55000000000000004">
      <c r="A7" s="23" t="s">
        <v>3215</v>
      </c>
      <c r="B7" s="23" t="s">
        <v>2417</v>
      </c>
    </row>
    <row r="8" spans="1:3" x14ac:dyDescent="0.55000000000000004">
      <c r="A8" s="23" t="s">
        <v>3150</v>
      </c>
    </row>
    <row r="9" spans="1:3" x14ac:dyDescent="0.55000000000000004">
      <c r="A9" s="23" t="s">
        <v>3151</v>
      </c>
      <c r="B9" s="23" t="s">
        <v>2417</v>
      </c>
    </row>
    <row r="10" spans="1:3" x14ac:dyDescent="0.55000000000000004">
      <c r="A10" s="23" t="s">
        <v>3216</v>
      </c>
    </row>
    <row r="11" spans="1:3" x14ac:dyDescent="0.55000000000000004">
      <c r="A11" s="23" t="s">
        <v>3017</v>
      </c>
      <c r="B11" s="23" t="s">
        <v>2417</v>
      </c>
      <c r="C11" s="23"/>
    </row>
    <row r="12" spans="1:3" x14ac:dyDescent="0.55000000000000004">
      <c r="A12" s="23" t="s">
        <v>3034</v>
      </c>
      <c r="B12" s="23" t="s">
        <v>2417</v>
      </c>
    </row>
    <row r="13" spans="1:3" x14ac:dyDescent="0.55000000000000004">
      <c r="A13" s="23" t="s">
        <v>3048</v>
      </c>
      <c r="B13" s="23" t="s">
        <v>2417</v>
      </c>
      <c r="C13" s="23"/>
    </row>
    <row r="14" spans="1:3" x14ac:dyDescent="0.55000000000000004">
      <c r="A14" s="23" t="s">
        <v>3100</v>
      </c>
      <c r="B14" s="23" t="s">
        <v>2417</v>
      </c>
      <c r="C14" s="23"/>
    </row>
    <row r="15" spans="1:3" x14ac:dyDescent="0.55000000000000004">
      <c r="A15" s="23" t="s">
        <v>3217</v>
      </c>
      <c r="B15" s="23" t="s">
        <v>2417</v>
      </c>
    </row>
    <row r="16" spans="1:3" x14ac:dyDescent="0.55000000000000004">
      <c r="A16" s="23" t="s">
        <v>3218</v>
      </c>
      <c r="B16" s="23" t="s">
        <v>2417</v>
      </c>
    </row>
    <row r="17" spans="1:2" x14ac:dyDescent="0.55000000000000004">
      <c r="A17" s="23" t="s">
        <v>3219</v>
      </c>
      <c r="B17" s="23" t="s">
        <v>2417</v>
      </c>
    </row>
    <row r="18" spans="1:2" x14ac:dyDescent="0.55000000000000004">
      <c r="A18" s="23" t="s">
        <v>3220</v>
      </c>
      <c r="B18" s="23" t="s">
        <v>2417</v>
      </c>
    </row>
    <row r="19" spans="1:2" x14ac:dyDescent="0.55000000000000004">
      <c r="A19" s="23" t="s">
        <v>3221</v>
      </c>
      <c r="B19" s="23" t="s">
        <v>2417</v>
      </c>
    </row>
    <row r="20" spans="1:2" x14ac:dyDescent="0.55000000000000004">
      <c r="A20" s="23" t="s">
        <v>3222</v>
      </c>
      <c r="B20" s="23" t="s">
        <v>2417</v>
      </c>
    </row>
    <row r="21" spans="1:2" x14ac:dyDescent="0.55000000000000004">
      <c r="A21" s="23" t="s">
        <v>3223</v>
      </c>
      <c r="B21" s="23" t="s">
        <v>2417</v>
      </c>
    </row>
    <row r="22" spans="1:2" x14ac:dyDescent="0.55000000000000004">
      <c r="A22" s="23" t="s">
        <v>3224</v>
      </c>
      <c r="B22" s="23" t="s">
        <v>2417</v>
      </c>
    </row>
    <row r="23" spans="1:2" x14ac:dyDescent="0.55000000000000004">
      <c r="A23" s="23" t="s">
        <v>3225</v>
      </c>
    </row>
    <row r="24" spans="1:2" x14ac:dyDescent="0.55000000000000004">
      <c r="A24" s="23" t="s">
        <v>3226</v>
      </c>
      <c r="B24" s="23" t="s">
        <v>2417</v>
      </c>
    </row>
    <row r="25" spans="1:2" x14ac:dyDescent="0.55000000000000004">
      <c r="A25" s="23" t="s">
        <v>3227</v>
      </c>
      <c r="B25" s="23" t="s">
        <v>2417</v>
      </c>
    </row>
    <row r="26" spans="1:2" x14ac:dyDescent="0.55000000000000004">
      <c r="A26" s="23" t="s">
        <v>3228</v>
      </c>
      <c r="B26" s="23" t="s">
        <v>2417</v>
      </c>
    </row>
  </sheetData>
  <phoneticPr fontId="1"/>
  <pageMargins left="0.75" right="0.75" top="1" bottom="1" header="0.5" footer="0.5"/>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1-000000000000}">
  <dimension ref="A1:C3"/>
  <sheetViews>
    <sheetView workbookViewId="0">
      <selection activeCell="C8" sqref="C8"/>
    </sheetView>
  </sheetViews>
  <sheetFormatPr defaultRowHeight="18" x14ac:dyDescent="0.55000000000000004"/>
  <cols>
    <col min="1" max="1" width="22.08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1-000000000000}">
  <dimension ref="A1:C8"/>
  <sheetViews>
    <sheetView workbookViewId="0">
      <selection activeCell="F13" sqref="F13"/>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3229</v>
      </c>
      <c r="B3" s="23" t="s">
        <v>2417</v>
      </c>
    </row>
    <row r="4" spans="1:3" x14ac:dyDescent="0.55000000000000004">
      <c r="A4" s="23" t="s">
        <v>3230</v>
      </c>
      <c r="B4" s="23" t="s">
        <v>2417</v>
      </c>
    </row>
    <row r="5" spans="1:3" x14ac:dyDescent="0.55000000000000004">
      <c r="A5" s="23" t="s">
        <v>3212</v>
      </c>
      <c r="B5" s="23" t="s">
        <v>2417</v>
      </c>
      <c r="C5" s="23"/>
    </row>
    <row r="6" spans="1:3" x14ac:dyDescent="0.55000000000000004">
      <c r="A6" s="23" t="s">
        <v>3096</v>
      </c>
      <c r="B6" s="23" t="s">
        <v>2417</v>
      </c>
      <c r="C6" s="23"/>
    </row>
    <row r="7" spans="1:3" x14ac:dyDescent="0.55000000000000004">
      <c r="A7" s="23" t="s">
        <v>3213</v>
      </c>
      <c r="B7" s="23" t="s">
        <v>2417</v>
      </c>
      <c r="C7" s="23"/>
    </row>
    <row r="8" spans="1:3" x14ac:dyDescent="0.55000000000000004">
      <c r="A8" s="23" t="s">
        <v>3231</v>
      </c>
      <c r="B8" s="23" t="s">
        <v>2417</v>
      </c>
    </row>
  </sheetData>
  <phoneticPr fontId="1"/>
  <pageMargins left="0.75" right="0.75" top="1" bottom="1" header="0.5" footer="0.5"/>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1-000000000000}">
  <dimension ref="A1:C6"/>
  <sheetViews>
    <sheetView workbookViewId="0">
      <selection activeCell="D14" sqref="D14"/>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3086</v>
      </c>
      <c r="B3" s="23" t="s">
        <v>2417</v>
      </c>
    </row>
    <row r="4" spans="1:3" x14ac:dyDescent="0.55000000000000004">
      <c r="A4" s="23" t="s">
        <v>3087</v>
      </c>
      <c r="B4" s="23" t="s">
        <v>2417</v>
      </c>
    </row>
    <row r="5" spans="1:3" x14ac:dyDescent="0.55000000000000004">
      <c r="A5" s="23" t="s">
        <v>3232</v>
      </c>
      <c r="B5" s="23" t="s">
        <v>2417</v>
      </c>
      <c r="C5" s="23"/>
    </row>
    <row r="6" spans="1:3" x14ac:dyDescent="0.55000000000000004">
      <c r="A6" s="23" t="s">
        <v>2431</v>
      </c>
    </row>
  </sheetData>
  <phoneticPr fontId="1"/>
  <pageMargins left="0.75" right="0.75" top="1" bottom="1" header="0.5" footer="0.5"/>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1-000000000000}">
  <dimension ref="A1:C8"/>
  <sheetViews>
    <sheetView topLeftCell="A2" workbookViewId="0">
      <selection activeCell="E13" sqref="E13"/>
    </sheetView>
  </sheetViews>
  <sheetFormatPr defaultRowHeight="18" x14ac:dyDescent="0.55000000000000004"/>
  <cols>
    <col min="1" max="1" width="19.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3086</v>
      </c>
      <c r="B3" s="23" t="s">
        <v>2417</v>
      </c>
    </row>
    <row r="4" spans="1:3" x14ac:dyDescent="0.55000000000000004">
      <c r="A4" s="23" t="s">
        <v>3087</v>
      </c>
      <c r="B4" s="23" t="s">
        <v>2417</v>
      </c>
    </row>
    <row r="5" spans="1:3" x14ac:dyDescent="0.55000000000000004">
      <c r="A5" s="23" t="s">
        <v>3048</v>
      </c>
      <c r="B5" s="23" t="s">
        <v>2417</v>
      </c>
      <c r="C5" s="23"/>
    </row>
    <row r="6" spans="1:3" x14ac:dyDescent="0.55000000000000004">
      <c r="A6" s="23" t="s">
        <v>2421</v>
      </c>
      <c r="B6" s="23" t="s">
        <v>2417</v>
      </c>
      <c r="C6" s="23"/>
    </row>
    <row r="7" spans="1:3" x14ac:dyDescent="0.55000000000000004">
      <c r="A7" s="23" t="s">
        <v>3096</v>
      </c>
      <c r="B7" s="23" t="s">
        <v>2417</v>
      </c>
      <c r="C7" s="23"/>
    </row>
    <row r="8" spans="1:3" x14ac:dyDescent="0.55000000000000004">
      <c r="A8" s="23"/>
    </row>
  </sheetData>
  <phoneticPr fontId="1"/>
  <pageMargins left="0.75" right="0.75" top="1" bottom="1" header="0.5" footer="0.5"/>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1-000000000000}">
  <dimension ref="A1:C11"/>
  <sheetViews>
    <sheetView workbookViewId="0">
      <selection activeCell="E13" sqref="E13"/>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3233</v>
      </c>
      <c r="B3" s="23" t="s">
        <v>2417</v>
      </c>
    </row>
    <row r="4" spans="1:3" x14ac:dyDescent="0.55000000000000004">
      <c r="A4" s="23" t="s">
        <v>3234</v>
      </c>
      <c r="B4" s="23" t="s">
        <v>2417</v>
      </c>
    </row>
    <row r="5" spans="1:3" x14ac:dyDescent="0.55000000000000004">
      <c r="A5" s="23" t="s">
        <v>3096</v>
      </c>
      <c r="B5" s="23" t="s">
        <v>2417</v>
      </c>
      <c r="C5" s="23"/>
    </row>
    <row r="6" spans="1:3" x14ac:dyDescent="0.55000000000000004">
      <c r="A6" s="23" t="s">
        <v>3235</v>
      </c>
      <c r="B6" s="23" t="s">
        <v>2417</v>
      </c>
    </row>
    <row r="7" spans="1:3" x14ac:dyDescent="0.55000000000000004">
      <c r="A7" s="23" t="s">
        <v>3048</v>
      </c>
      <c r="B7" s="23" t="s">
        <v>2417</v>
      </c>
    </row>
    <row r="8" spans="1:3" x14ac:dyDescent="0.55000000000000004">
      <c r="A8" s="23" t="s">
        <v>2421</v>
      </c>
      <c r="B8" s="23" t="s">
        <v>2417</v>
      </c>
    </row>
    <row r="9" spans="1:3" x14ac:dyDescent="0.55000000000000004">
      <c r="A9" s="23"/>
    </row>
    <row r="10" spans="1:3" x14ac:dyDescent="0.55000000000000004">
      <c r="A10" s="23"/>
      <c r="B10" s="23"/>
      <c r="C10" s="23"/>
    </row>
    <row r="11" spans="1:3" x14ac:dyDescent="0.55000000000000004">
      <c r="A11" s="23"/>
      <c r="B11" s="23"/>
      <c r="C11" s="23"/>
    </row>
  </sheetData>
  <phoneticPr fontId="1"/>
  <pageMargins left="0.75" right="0.75" top="1" bottom="1" header="0.5" footer="0.5"/>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1-000000000000}">
  <dimension ref="A1:C23"/>
  <sheetViews>
    <sheetView topLeftCell="A13" workbookViewId="0">
      <selection activeCell="E19" sqref="E19"/>
    </sheetView>
  </sheetViews>
  <sheetFormatPr defaultRowHeight="18" x14ac:dyDescent="0.55000000000000004"/>
  <cols>
    <col min="1" max="1" width="22.08203125" style="2" bestFit="1" customWidth="1"/>
  </cols>
  <sheetData>
    <row r="1" spans="1:3" x14ac:dyDescent="0.55000000000000004">
      <c r="A1" s="23" t="s">
        <v>2404</v>
      </c>
      <c r="B1" s="23" t="s">
        <v>2405</v>
      </c>
      <c r="C1" s="23" t="s">
        <v>2407</v>
      </c>
    </row>
    <row r="2" spans="1:3" x14ac:dyDescent="0.55000000000000004">
      <c r="A2" s="23" t="s">
        <v>3236</v>
      </c>
    </row>
    <row r="3" spans="1:3" x14ac:dyDescent="0.55000000000000004">
      <c r="A3" s="23" t="s">
        <v>3050</v>
      </c>
      <c r="B3" s="23" t="s">
        <v>2417</v>
      </c>
    </row>
    <row r="4" spans="1:3" x14ac:dyDescent="0.55000000000000004">
      <c r="A4" s="23" t="s">
        <v>3237</v>
      </c>
      <c r="B4" s="23" t="s">
        <v>2417</v>
      </c>
      <c r="C4" s="23"/>
    </row>
    <row r="5" spans="1:3" x14ac:dyDescent="0.55000000000000004">
      <c r="A5" s="23" t="s">
        <v>2433</v>
      </c>
      <c r="B5" s="23" t="s">
        <v>2417</v>
      </c>
    </row>
    <row r="6" spans="1:3" x14ac:dyDescent="0.55000000000000004">
      <c r="A6" s="23" t="s">
        <v>3098</v>
      </c>
      <c r="B6" s="23" t="s">
        <v>2417</v>
      </c>
    </row>
    <row r="7" spans="1:3" x14ac:dyDescent="0.55000000000000004">
      <c r="A7" s="23" t="s">
        <v>3096</v>
      </c>
      <c r="B7" s="23" t="s">
        <v>2417</v>
      </c>
      <c r="C7" s="23"/>
    </row>
    <row r="8" spans="1:3" x14ac:dyDescent="0.55000000000000004">
      <c r="A8" s="23" t="s">
        <v>3067</v>
      </c>
      <c r="B8" s="23" t="s">
        <v>2417</v>
      </c>
    </row>
    <row r="9" spans="1:3" x14ac:dyDescent="0.55000000000000004">
      <c r="A9" s="23" t="s">
        <v>3235</v>
      </c>
      <c r="B9" s="23" t="s">
        <v>2417</v>
      </c>
    </row>
    <row r="10" spans="1:3" x14ac:dyDescent="0.55000000000000004">
      <c r="A10" s="23" t="s">
        <v>3238</v>
      </c>
      <c r="B10" s="23" t="s">
        <v>2417</v>
      </c>
    </row>
    <row r="11" spans="1:3" x14ac:dyDescent="0.55000000000000004">
      <c r="A11" s="23" t="s">
        <v>3239</v>
      </c>
      <c r="B11" s="23" t="s">
        <v>2417</v>
      </c>
    </row>
    <row r="12" spans="1:3" x14ac:dyDescent="0.55000000000000004">
      <c r="A12" s="23" t="s">
        <v>3048</v>
      </c>
      <c r="B12" s="23" t="s">
        <v>2417</v>
      </c>
    </row>
    <row r="13" spans="1:3" x14ac:dyDescent="0.55000000000000004">
      <c r="A13" s="23" t="s">
        <v>3048</v>
      </c>
      <c r="B13" s="23" t="s">
        <v>2417</v>
      </c>
      <c r="C13" s="23"/>
    </row>
    <row r="14" spans="1:3" x14ac:dyDescent="0.55000000000000004">
      <c r="A14" s="23" t="s">
        <v>3209</v>
      </c>
      <c r="B14" s="23" t="s">
        <v>2417</v>
      </c>
      <c r="C14" s="23"/>
    </row>
    <row r="15" spans="1:3" x14ac:dyDescent="0.55000000000000004">
      <c r="A15" s="23" t="s">
        <v>3017</v>
      </c>
      <c r="B15" s="23" t="s">
        <v>2417</v>
      </c>
      <c r="C15" s="23"/>
    </row>
    <row r="16" spans="1:3" x14ac:dyDescent="0.55000000000000004">
      <c r="A16" s="23" t="s">
        <v>3240</v>
      </c>
      <c r="B16" s="23" t="s">
        <v>2417</v>
      </c>
    </row>
    <row r="17" spans="1:3" x14ac:dyDescent="0.55000000000000004">
      <c r="A17" s="23" t="s">
        <v>3241</v>
      </c>
    </row>
    <row r="18" spans="1:3" x14ac:dyDescent="0.55000000000000004">
      <c r="A18" s="23" t="s">
        <v>3151</v>
      </c>
      <c r="B18" s="23" t="s">
        <v>2417</v>
      </c>
      <c r="C18" s="23"/>
    </row>
    <row r="19" spans="1:3" x14ac:dyDescent="0.55000000000000004">
      <c r="A19" s="23" t="s">
        <v>3100</v>
      </c>
      <c r="B19" s="23" t="s">
        <v>2417</v>
      </c>
      <c r="C19" s="23"/>
    </row>
    <row r="20" spans="1:3" x14ac:dyDescent="0.55000000000000004">
      <c r="A20" s="23" t="s">
        <v>3101</v>
      </c>
      <c r="B20" s="23" t="s">
        <v>2417</v>
      </c>
    </row>
    <row r="21" spans="1:3" x14ac:dyDescent="0.55000000000000004">
      <c r="A21" s="23" t="s">
        <v>3242</v>
      </c>
      <c r="B21" s="23" t="s">
        <v>2417</v>
      </c>
    </row>
    <row r="22" spans="1:3" x14ac:dyDescent="0.55000000000000004">
      <c r="A22" s="23" t="s">
        <v>3243</v>
      </c>
      <c r="B22" s="23" t="s">
        <v>2417</v>
      </c>
    </row>
    <row r="23" spans="1:3" x14ac:dyDescent="0.55000000000000004">
      <c r="A23" s="23" t="s">
        <v>3103</v>
      </c>
      <c r="B23" s="23" t="s">
        <v>2417</v>
      </c>
    </row>
  </sheetData>
  <phoneticPr fontId="1"/>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87">
    <tabColor rgb="FFFFC000"/>
  </sheetPr>
  <dimension ref="A1:B5"/>
  <sheetViews>
    <sheetView workbookViewId="0">
      <selection activeCell="B3" sqref="B3"/>
    </sheetView>
  </sheetViews>
  <sheetFormatPr defaultRowHeight="18" x14ac:dyDescent="0.55000000000000004"/>
  <cols>
    <col min="1" max="1" width="11.33203125" style="2" bestFit="1" customWidth="1"/>
    <col min="2" max="2" width="83.08203125" style="22" customWidth="1"/>
  </cols>
  <sheetData>
    <row r="1" spans="1:2" x14ac:dyDescent="0.55000000000000004">
      <c r="A1" s="23" t="s">
        <v>2455</v>
      </c>
      <c r="B1" s="22" t="s">
        <v>2456</v>
      </c>
    </row>
    <row r="2" spans="1:2" x14ac:dyDescent="0.55000000000000004">
      <c r="A2" s="23" t="s">
        <v>2489</v>
      </c>
      <c r="B2" s="22" t="s">
        <v>2551</v>
      </c>
    </row>
    <row r="3" spans="1:2" ht="72" customHeight="1" x14ac:dyDescent="0.55000000000000004">
      <c r="A3" s="23" t="s">
        <v>2491</v>
      </c>
      <c r="B3" s="22" t="s">
        <v>2552</v>
      </c>
    </row>
    <row r="4" spans="1:2" x14ac:dyDescent="0.55000000000000004">
      <c r="A4" s="23" t="s">
        <v>2469</v>
      </c>
      <c r="B4" s="22" t="s">
        <v>2544</v>
      </c>
    </row>
    <row r="5" spans="1:2" x14ac:dyDescent="0.55000000000000004">
      <c r="A5" s="23" t="s">
        <v>2487</v>
      </c>
      <c r="B5" s="22" t="s">
        <v>2550</v>
      </c>
    </row>
  </sheetData>
  <phoneticPr fontId="1"/>
  <pageMargins left="0.75" right="0.75" top="1" bottom="1" header="0.5" footer="0.5"/>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1-000000000000}">
  <dimension ref="A1:C4"/>
  <sheetViews>
    <sheetView workbookViewId="0">
      <selection activeCell="I10" sqref="I10"/>
    </sheetView>
  </sheetViews>
  <sheetFormatPr defaultRowHeight="18" x14ac:dyDescent="0.55000000000000004"/>
  <cols>
    <col min="1" max="1" width="22.08203125" style="2" bestFit="1" customWidth="1"/>
  </cols>
  <sheetData>
    <row r="1" spans="1:3" x14ac:dyDescent="0.55000000000000004">
      <c r="A1" s="23" t="s">
        <v>2404</v>
      </c>
      <c r="B1" s="23" t="s">
        <v>2405</v>
      </c>
      <c r="C1" s="23" t="s">
        <v>2407</v>
      </c>
    </row>
    <row r="2" spans="1:3" x14ac:dyDescent="0.55000000000000004">
      <c r="A2" s="23" t="s">
        <v>3236</v>
      </c>
    </row>
    <row r="3" spans="1:3" x14ac:dyDescent="0.55000000000000004">
      <c r="A3" s="23" t="s">
        <v>3244</v>
      </c>
    </row>
    <row r="4" spans="1:3" x14ac:dyDescent="0.55000000000000004">
      <c r="A4" s="23" t="s">
        <v>3241</v>
      </c>
      <c r="C4" s="23"/>
    </row>
  </sheetData>
  <phoneticPr fontId="1"/>
  <pageMargins left="0.75" right="0.75" top="1" bottom="1" header="0.5" footer="0.5"/>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1-000000000000}">
  <dimension ref="A1:C5"/>
  <sheetViews>
    <sheetView workbookViewId="0">
      <selection activeCell="D11" sqref="D11"/>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3245</v>
      </c>
      <c r="B3" s="23" t="s">
        <v>2417</v>
      </c>
    </row>
    <row r="4" spans="1:3" x14ac:dyDescent="0.55000000000000004">
      <c r="A4" s="23" t="s">
        <v>3096</v>
      </c>
      <c r="B4" s="23" t="s">
        <v>2417</v>
      </c>
      <c r="C4" s="23"/>
    </row>
    <row r="5" spans="1:3" x14ac:dyDescent="0.55000000000000004">
      <c r="A5" s="23"/>
    </row>
  </sheetData>
  <phoneticPr fontId="1"/>
  <pageMargins left="0.75" right="0.75" top="1" bottom="1" header="0.5" footer="0.5"/>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1-000000000000}">
  <dimension ref="A1:C3"/>
  <sheetViews>
    <sheetView workbookViewId="0">
      <selection activeCell="B4" sqref="B4"/>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1-000000000000}">
  <dimension ref="A1:C9"/>
  <sheetViews>
    <sheetView workbookViewId="0">
      <selection activeCell="E18" sqref="E18"/>
    </sheetView>
  </sheetViews>
  <sheetFormatPr defaultRowHeight="18" x14ac:dyDescent="0.55000000000000004"/>
  <cols>
    <col min="1" max="1" width="19.8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3246</v>
      </c>
      <c r="B4" s="23" t="s">
        <v>2417</v>
      </c>
    </row>
    <row r="5" spans="1:3" x14ac:dyDescent="0.55000000000000004">
      <c r="A5" s="23" t="s">
        <v>3246</v>
      </c>
      <c r="B5" s="23" t="s">
        <v>2417</v>
      </c>
      <c r="C5" s="23"/>
    </row>
    <row r="6" spans="1:3" x14ac:dyDescent="0.55000000000000004">
      <c r="A6" s="23" t="s">
        <v>3247</v>
      </c>
      <c r="B6" s="23" t="s">
        <v>2417</v>
      </c>
      <c r="C6" s="23"/>
    </row>
    <row r="7" spans="1:3" x14ac:dyDescent="0.55000000000000004">
      <c r="A7" s="23" t="s">
        <v>2421</v>
      </c>
      <c r="B7" s="23" t="s">
        <v>2417</v>
      </c>
      <c r="C7" s="23"/>
    </row>
    <row r="8" spans="1:3" x14ac:dyDescent="0.55000000000000004">
      <c r="A8" s="23" t="s">
        <v>3248</v>
      </c>
      <c r="B8" s="23" t="s">
        <v>2417</v>
      </c>
    </row>
    <row r="9" spans="1:3" x14ac:dyDescent="0.55000000000000004">
      <c r="A9" s="23" t="s">
        <v>3249</v>
      </c>
      <c r="B9" s="23" t="s">
        <v>2417</v>
      </c>
    </row>
  </sheetData>
  <phoneticPr fontId="1"/>
  <pageMargins left="0.75" right="0.75" top="1" bottom="1" header="0.5" footer="0.5"/>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1-000000000000}">
  <dimension ref="A1:C11"/>
  <sheetViews>
    <sheetView workbookViewId="0">
      <selection activeCell="E16" sqref="E16"/>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3250</v>
      </c>
    </row>
    <row r="3" spans="1:3" x14ac:dyDescent="0.55000000000000004">
      <c r="A3" s="23" t="s">
        <v>3251</v>
      </c>
      <c r="B3" s="23" t="s">
        <v>2417</v>
      </c>
    </row>
    <row r="4" spans="1:3" x14ac:dyDescent="0.55000000000000004">
      <c r="A4" s="23" t="s">
        <v>3252</v>
      </c>
      <c r="B4" s="23" t="s">
        <v>2417</v>
      </c>
    </row>
    <row r="5" spans="1:3" x14ac:dyDescent="0.55000000000000004">
      <c r="A5" s="23" t="s">
        <v>3253</v>
      </c>
    </row>
    <row r="6" spans="1:3" x14ac:dyDescent="0.55000000000000004">
      <c r="A6" s="23" t="s">
        <v>3254</v>
      </c>
      <c r="B6" s="23" t="s">
        <v>2417</v>
      </c>
    </row>
    <row r="7" spans="1:3" x14ac:dyDescent="0.55000000000000004">
      <c r="A7" s="23" t="s">
        <v>3255</v>
      </c>
      <c r="B7" s="23" t="s">
        <v>2417</v>
      </c>
    </row>
    <row r="8" spans="1:3" x14ac:dyDescent="0.55000000000000004">
      <c r="A8" s="23" t="s">
        <v>3256</v>
      </c>
      <c r="B8" s="23" t="s">
        <v>2417</v>
      </c>
    </row>
    <row r="9" spans="1:3" x14ac:dyDescent="0.55000000000000004">
      <c r="A9" s="23" t="s">
        <v>3257</v>
      </c>
      <c r="B9" s="23" t="s">
        <v>2417</v>
      </c>
    </row>
    <row r="10" spans="1:3" x14ac:dyDescent="0.55000000000000004">
      <c r="A10" s="23" t="s">
        <v>3176</v>
      </c>
    </row>
    <row r="11" spans="1:3" x14ac:dyDescent="0.55000000000000004">
      <c r="A11" s="23" t="s">
        <v>3177</v>
      </c>
      <c r="B11" s="23" t="s">
        <v>2417</v>
      </c>
    </row>
  </sheetData>
  <phoneticPr fontId="1"/>
  <pageMargins left="0.75" right="0.75" top="1" bottom="1" header="0.5" footer="0.5"/>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1-000000000000}">
  <dimension ref="A1:C3"/>
  <sheetViews>
    <sheetView workbookViewId="0">
      <selection activeCell="C13" sqref="C13"/>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3253</v>
      </c>
    </row>
    <row r="3" spans="1:3" x14ac:dyDescent="0.55000000000000004">
      <c r="A3" s="23" t="s">
        <v>3176</v>
      </c>
    </row>
  </sheetData>
  <phoneticPr fontId="1"/>
  <pageMargins left="0.75" right="0.75" top="1" bottom="1" header="0.5" footer="0.5"/>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1-000000000000}">
  <dimension ref="A1:C8"/>
  <sheetViews>
    <sheetView topLeftCell="A2" workbookViewId="0">
      <selection activeCell="D14" sqref="D14"/>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3086</v>
      </c>
      <c r="B3" s="23" t="s">
        <v>2417</v>
      </c>
    </row>
    <row r="4" spans="1:3" x14ac:dyDescent="0.55000000000000004">
      <c r="A4" s="23" t="s">
        <v>3087</v>
      </c>
      <c r="B4" s="23" t="s">
        <v>2417</v>
      </c>
    </row>
    <row r="5" spans="1:3" x14ac:dyDescent="0.55000000000000004">
      <c r="A5" s="23" t="s">
        <v>3245</v>
      </c>
      <c r="B5" s="23" t="s">
        <v>2417</v>
      </c>
    </row>
    <row r="6" spans="1:3" x14ac:dyDescent="0.55000000000000004">
      <c r="A6" s="23" t="s">
        <v>3096</v>
      </c>
      <c r="B6" s="23" t="s">
        <v>2417</v>
      </c>
      <c r="C6" s="23"/>
    </row>
    <row r="7" spans="1:3" x14ac:dyDescent="0.55000000000000004">
      <c r="A7" s="23" t="s">
        <v>3258</v>
      </c>
      <c r="B7" s="23" t="s">
        <v>2417</v>
      </c>
      <c r="C7" s="23"/>
    </row>
    <row r="8" spans="1:3" x14ac:dyDescent="0.55000000000000004">
      <c r="A8" s="23"/>
    </row>
  </sheetData>
  <phoneticPr fontId="1"/>
  <pageMargins left="0.75" right="0.75" top="1" bottom="1" header="0.5" footer="0.5"/>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1-000000000000}">
  <dimension ref="A1:C5"/>
  <sheetViews>
    <sheetView workbookViewId="0">
      <selection activeCell="B13" sqref="B13"/>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3096</v>
      </c>
      <c r="B3" s="23" t="s">
        <v>2417</v>
      </c>
      <c r="C3" s="23"/>
    </row>
    <row r="4" spans="1:3" x14ac:dyDescent="0.55000000000000004">
      <c r="A4" s="23" t="s">
        <v>3258</v>
      </c>
      <c r="B4" s="23" t="s">
        <v>2417</v>
      </c>
      <c r="C4" s="23"/>
    </row>
    <row r="5" spans="1:3" x14ac:dyDescent="0.55000000000000004">
      <c r="A5" s="23"/>
    </row>
  </sheetData>
  <phoneticPr fontId="1"/>
  <pageMargins left="0.75" right="0.75" top="1" bottom="1" header="0.5" footer="0.5"/>
</worksheet>
</file>

<file path=xl/worksheets/sheet3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1-000000000000}">
  <dimension ref="A1:C9"/>
  <sheetViews>
    <sheetView workbookViewId="0">
      <selection activeCell="H20" sqref="H20"/>
    </sheetView>
  </sheetViews>
  <sheetFormatPr defaultRowHeight="18" x14ac:dyDescent="0.55000000000000004"/>
  <cols>
    <col min="1" max="1" width="23.7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row>
    <row r="4" spans="1:3" x14ac:dyDescent="0.55000000000000004">
      <c r="A4" s="23" t="s">
        <v>2409</v>
      </c>
      <c r="B4" s="23" t="s">
        <v>2417</v>
      </c>
      <c r="C4" s="23"/>
    </row>
    <row r="5" spans="1:3" x14ac:dyDescent="0.55000000000000004">
      <c r="A5" s="23" t="s">
        <v>3259</v>
      </c>
      <c r="B5" s="23" t="s">
        <v>2417</v>
      </c>
    </row>
    <row r="6" spans="1:3" x14ac:dyDescent="0.55000000000000004">
      <c r="A6" s="23" t="s">
        <v>3260</v>
      </c>
      <c r="B6" s="23" t="s">
        <v>2417</v>
      </c>
    </row>
    <row r="7" spans="1:3" x14ac:dyDescent="0.55000000000000004">
      <c r="A7" s="23" t="s">
        <v>3096</v>
      </c>
      <c r="B7" s="23" t="s">
        <v>2417</v>
      </c>
    </row>
    <row r="8" spans="1:3" x14ac:dyDescent="0.55000000000000004">
      <c r="A8" s="23" t="s">
        <v>3261</v>
      </c>
      <c r="B8" s="23" t="s">
        <v>2417</v>
      </c>
    </row>
    <row r="9" spans="1:3" x14ac:dyDescent="0.55000000000000004">
      <c r="A9" s="23" t="s">
        <v>3262</v>
      </c>
      <c r="B9" s="23" t="s">
        <v>2417</v>
      </c>
      <c r="C9" s="23"/>
    </row>
  </sheetData>
  <phoneticPr fontId="1"/>
  <pageMargins left="0.75" right="0.75" top="1" bottom="1" header="0.5" footer="0.5"/>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1-000000000000}">
  <dimension ref="A1:C3"/>
  <sheetViews>
    <sheetView workbookViewId="0">
      <selection activeCell="D9" sqref="D9"/>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2409</v>
      </c>
      <c r="B2" s="23" t="s">
        <v>2417</v>
      </c>
      <c r="C2" s="23"/>
    </row>
    <row r="3" spans="1:3" x14ac:dyDescent="0.55000000000000004">
      <c r="A3" s="23" t="s">
        <v>2805</v>
      </c>
      <c r="B3" s="23" t="s">
        <v>2417</v>
      </c>
    </row>
  </sheetData>
  <phoneticPr fontId="1"/>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88">
    <tabColor theme="4"/>
  </sheetPr>
  <dimension ref="A1:B4"/>
  <sheetViews>
    <sheetView workbookViewId="0">
      <selection activeCell="A3" sqref="A3"/>
    </sheetView>
  </sheetViews>
  <sheetFormatPr defaultRowHeight="18" x14ac:dyDescent="0.55000000000000004"/>
  <cols>
    <col min="1" max="1" width="10.75" style="2" bestFit="1" customWidth="1"/>
    <col min="2" max="2" width="54.33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2471</v>
      </c>
      <c r="B3" s="22" t="s">
        <v>2553</v>
      </c>
    </row>
    <row r="4" spans="1:2" ht="36" customHeight="1" x14ac:dyDescent="0.55000000000000004">
      <c r="A4" s="23" t="s">
        <v>2554</v>
      </c>
      <c r="B4" s="22" t="s">
        <v>2555</v>
      </c>
    </row>
  </sheetData>
  <phoneticPr fontId="1"/>
  <pageMargins left="0.75" right="0.75" top="1" bottom="1" header="0.5" footer="0.5"/>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1-000000000000}">
  <dimension ref="A1:C4"/>
  <sheetViews>
    <sheetView workbookViewId="0">
      <selection activeCell="G10" sqref="G10"/>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1-000000000000}">
  <dimension ref="A1:C6"/>
  <sheetViews>
    <sheetView workbookViewId="0">
      <selection activeCell="E10" sqref="E10"/>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3263</v>
      </c>
      <c r="B3" s="23" t="s">
        <v>2417</v>
      </c>
    </row>
    <row r="4" spans="1:3" x14ac:dyDescent="0.55000000000000004">
      <c r="A4" s="23" t="s">
        <v>3264</v>
      </c>
      <c r="B4" s="23" t="s">
        <v>2417</v>
      </c>
    </row>
    <row r="5" spans="1:3" x14ac:dyDescent="0.55000000000000004">
      <c r="A5" s="23" t="s">
        <v>3045</v>
      </c>
      <c r="B5" s="23" t="s">
        <v>2417</v>
      </c>
      <c r="C5" s="23"/>
    </row>
    <row r="6" spans="1:3" x14ac:dyDescent="0.55000000000000004">
      <c r="A6" s="23"/>
    </row>
  </sheetData>
  <phoneticPr fontId="1"/>
  <pageMargins left="0.75" right="0.75" top="1" bottom="1" header="0.5" footer="0.5"/>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1-000000000000}">
  <dimension ref="A1:C23"/>
  <sheetViews>
    <sheetView topLeftCell="A13" workbookViewId="0">
      <selection activeCell="F20" sqref="F20"/>
    </sheetView>
  </sheetViews>
  <sheetFormatPr defaultRowHeight="18" x14ac:dyDescent="0.55000000000000004"/>
  <cols>
    <col min="1" max="1" width="28.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3265</v>
      </c>
      <c r="B3" s="23" t="s">
        <v>2417</v>
      </c>
    </row>
    <row r="4" spans="1:3" x14ac:dyDescent="0.55000000000000004">
      <c r="A4" s="23" t="s">
        <v>3266</v>
      </c>
      <c r="B4" s="23" t="s">
        <v>2417</v>
      </c>
      <c r="C4" s="23"/>
    </row>
    <row r="5" spans="1:3" x14ac:dyDescent="0.55000000000000004">
      <c r="A5" s="23" t="s">
        <v>3267</v>
      </c>
      <c r="B5" s="23" t="s">
        <v>2417</v>
      </c>
    </row>
    <row r="6" spans="1:3" x14ac:dyDescent="0.55000000000000004">
      <c r="A6" s="23" t="s">
        <v>3268</v>
      </c>
      <c r="B6" s="23" t="s">
        <v>2417</v>
      </c>
      <c r="C6" s="23"/>
    </row>
    <row r="7" spans="1:3" x14ac:dyDescent="0.55000000000000004">
      <c r="A7" s="23" t="s">
        <v>3269</v>
      </c>
      <c r="B7" s="23" t="s">
        <v>2417</v>
      </c>
    </row>
    <row r="8" spans="1:3" x14ac:dyDescent="0.55000000000000004">
      <c r="A8" s="23" t="s">
        <v>3270</v>
      </c>
      <c r="B8" s="23" t="s">
        <v>2417</v>
      </c>
    </row>
    <row r="9" spans="1:3" x14ac:dyDescent="0.55000000000000004">
      <c r="A9" s="23" t="s">
        <v>3271</v>
      </c>
      <c r="B9" s="23" t="s">
        <v>2417</v>
      </c>
      <c r="C9" s="23"/>
    </row>
    <row r="10" spans="1:3" x14ac:dyDescent="0.55000000000000004">
      <c r="A10" s="23" t="s">
        <v>3046</v>
      </c>
      <c r="B10" s="23" t="s">
        <v>2417</v>
      </c>
      <c r="C10" s="23"/>
    </row>
    <row r="11" spans="1:3" x14ac:dyDescent="0.55000000000000004">
      <c r="A11" s="23" t="s">
        <v>2440</v>
      </c>
      <c r="B11" s="23" t="s">
        <v>2417</v>
      </c>
    </row>
    <row r="12" spans="1:3" x14ac:dyDescent="0.55000000000000004">
      <c r="A12" s="23" t="s">
        <v>3272</v>
      </c>
      <c r="B12" s="23" t="s">
        <v>2417</v>
      </c>
    </row>
    <row r="13" spans="1:3" x14ac:dyDescent="0.55000000000000004">
      <c r="A13" s="23" t="s">
        <v>3273</v>
      </c>
      <c r="B13" s="23" t="s">
        <v>2417</v>
      </c>
    </row>
    <row r="14" spans="1:3" x14ac:dyDescent="0.55000000000000004">
      <c r="A14" s="23" t="s">
        <v>3274</v>
      </c>
      <c r="B14" s="23" t="s">
        <v>2417</v>
      </c>
    </row>
    <row r="15" spans="1:3" x14ac:dyDescent="0.55000000000000004">
      <c r="A15" s="23" t="s">
        <v>3275</v>
      </c>
      <c r="B15" s="23" t="s">
        <v>2417</v>
      </c>
    </row>
    <row r="16" spans="1:3" x14ac:dyDescent="0.55000000000000004">
      <c r="A16" s="23" t="s">
        <v>3276</v>
      </c>
      <c r="B16" s="23" t="s">
        <v>2417</v>
      </c>
    </row>
    <row r="17" spans="1:3" x14ac:dyDescent="0.55000000000000004">
      <c r="A17" s="23" t="s">
        <v>3277</v>
      </c>
    </row>
    <row r="18" spans="1:3" x14ac:dyDescent="0.55000000000000004">
      <c r="A18" s="23" t="s">
        <v>3278</v>
      </c>
      <c r="B18" s="23" t="s">
        <v>2417</v>
      </c>
    </row>
    <row r="19" spans="1:3" x14ac:dyDescent="0.55000000000000004">
      <c r="A19" s="23" t="s">
        <v>3048</v>
      </c>
      <c r="B19" s="23" t="s">
        <v>2417</v>
      </c>
      <c r="C19" s="23"/>
    </row>
    <row r="20" spans="1:3" x14ac:dyDescent="0.55000000000000004">
      <c r="A20" s="23" t="s">
        <v>3279</v>
      </c>
      <c r="B20" s="23" t="s">
        <v>2417</v>
      </c>
    </row>
    <row r="21" spans="1:3" x14ac:dyDescent="0.55000000000000004">
      <c r="A21" s="23" t="s">
        <v>3280</v>
      </c>
    </row>
    <row r="22" spans="1:3" x14ac:dyDescent="0.55000000000000004">
      <c r="A22" s="23" t="s">
        <v>3281</v>
      </c>
      <c r="B22" s="23" t="s">
        <v>2417</v>
      </c>
    </row>
    <row r="23" spans="1:3" x14ac:dyDescent="0.55000000000000004">
      <c r="A23" s="23" t="s">
        <v>3282</v>
      </c>
      <c r="B23" s="23" t="s">
        <v>2417</v>
      </c>
      <c r="C23" s="23"/>
    </row>
  </sheetData>
  <phoneticPr fontId="1"/>
  <pageMargins left="0.75" right="0.75" top="1" bottom="1" header="0.5" footer="0.5"/>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1-000000000000}">
  <dimension ref="A1:C4"/>
  <sheetViews>
    <sheetView workbookViewId="0">
      <selection activeCell="E11" sqref="E11:E12"/>
    </sheetView>
  </sheetViews>
  <sheetFormatPr defaultRowHeight="18" x14ac:dyDescent="0.55000000000000004"/>
  <cols>
    <col min="1" max="1" width="28.08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sheetData>
  <phoneticPr fontId="1"/>
  <pageMargins left="0.75" right="0.75" top="1" bottom="1" header="0.5" footer="0.5"/>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1-000000000000}">
  <dimension ref="A1:C5"/>
  <sheetViews>
    <sheetView workbookViewId="0">
      <selection activeCell="E14" sqref="E14:E15"/>
    </sheetView>
  </sheetViews>
  <sheetFormatPr defaultRowHeight="18" x14ac:dyDescent="0.55000000000000004"/>
  <cols>
    <col min="1" max="1" width="15.58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3283</v>
      </c>
      <c r="B3" s="23" t="s">
        <v>2417</v>
      </c>
    </row>
    <row r="4" spans="1:3" x14ac:dyDescent="0.55000000000000004">
      <c r="A4" s="23" t="s">
        <v>3284</v>
      </c>
      <c r="B4" s="23" t="s">
        <v>2417</v>
      </c>
    </row>
    <row r="5" spans="1:3" x14ac:dyDescent="0.55000000000000004">
      <c r="A5" s="23"/>
    </row>
  </sheetData>
  <phoneticPr fontId="1"/>
  <pageMargins left="0.75" right="0.75" top="1" bottom="1" header="0.5" footer="0.5"/>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1-000000000000}">
  <dimension ref="A1:C6"/>
  <sheetViews>
    <sheetView workbookViewId="0">
      <selection activeCell="F16" sqref="F16"/>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3285</v>
      </c>
      <c r="B3" s="23" t="s">
        <v>2417</v>
      </c>
    </row>
    <row r="4" spans="1:3" x14ac:dyDescent="0.55000000000000004">
      <c r="A4" s="23" t="s">
        <v>3286</v>
      </c>
      <c r="B4" s="23" t="s">
        <v>2417</v>
      </c>
    </row>
    <row r="5" spans="1:3" x14ac:dyDescent="0.55000000000000004">
      <c r="A5" s="23" t="s">
        <v>3045</v>
      </c>
      <c r="B5" s="23" t="s">
        <v>2417</v>
      </c>
      <c r="C5" s="23"/>
    </row>
    <row r="6" spans="1:3" x14ac:dyDescent="0.55000000000000004">
      <c r="A6" s="23"/>
    </row>
  </sheetData>
  <phoneticPr fontId="1"/>
  <pageMargins left="0.75" right="0.75" top="1" bottom="1" header="0.5" footer="0.5"/>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1-000000000000}">
  <dimension ref="A1:C5"/>
  <sheetViews>
    <sheetView workbookViewId="0">
      <selection activeCell="F10" sqref="F10"/>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3287</v>
      </c>
      <c r="B2" s="23" t="s">
        <v>2417</v>
      </c>
    </row>
    <row r="3" spans="1:3" x14ac:dyDescent="0.55000000000000004">
      <c r="A3" s="23" t="s">
        <v>3288</v>
      </c>
      <c r="B3" s="23" t="s">
        <v>2417</v>
      </c>
    </row>
    <row r="4" spans="1:3" x14ac:dyDescent="0.55000000000000004">
      <c r="A4" s="23" t="s">
        <v>3289</v>
      </c>
      <c r="B4" s="23" t="s">
        <v>2417</v>
      </c>
    </row>
    <row r="5" spans="1:3" x14ac:dyDescent="0.55000000000000004">
      <c r="A5" s="23" t="s">
        <v>3045</v>
      </c>
      <c r="B5" s="23" t="s">
        <v>2417</v>
      </c>
      <c r="C5" s="23"/>
    </row>
  </sheetData>
  <phoneticPr fontId="1"/>
  <pageMargins left="0.75" right="0.75" top="1" bottom="1" header="0.5" footer="0.5"/>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1-000000000000}">
  <dimension ref="A1:C1"/>
  <sheetViews>
    <sheetView workbookViewId="0">
      <selection activeCell="C8" sqref="C8"/>
    </sheetView>
  </sheetViews>
  <sheetFormatPr defaultRowHeight="18" x14ac:dyDescent="0.55000000000000004"/>
  <cols>
    <col min="1" max="1" width="18.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1-000000000000}">
  <dimension ref="A1:C6"/>
  <sheetViews>
    <sheetView workbookViewId="0">
      <selection activeCell="C10" sqref="C10"/>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3290</v>
      </c>
      <c r="B3" s="23" t="s">
        <v>2417</v>
      </c>
    </row>
    <row r="4" spans="1:3" x14ac:dyDescent="0.55000000000000004">
      <c r="A4" s="23" t="s">
        <v>3291</v>
      </c>
      <c r="B4" s="23" t="s">
        <v>2417</v>
      </c>
    </row>
    <row r="5" spans="1:3" x14ac:dyDescent="0.55000000000000004">
      <c r="A5" s="23" t="s">
        <v>2805</v>
      </c>
      <c r="B5" s="23" t="s">
        <v>2417</v>
      </c>
    </row>
    <row r="6" spans="1:3" x14ac:dyDescent="0.55000000000000004">
      <c r="A6" s="23"/>
    </row>
  </sheetData>
  <phoneticPr fontId="1"/>
  <pageMargins left="0.75" right="0.75" top="1" bottom="1" header="0.5" footer="0.5"/>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1-000000000000}">
  <dimension ref="A1:C3"/>
  <sheetViews>
    <sheetView workbookViewId="0">
      <selection activeCell="D8" sqref="D8"/>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89">
    <tabColor rgb="FFFFC000"/>
  </sheetPr>
  <dimension ref="A1:B6"/>
  <sheetViews>
    <sheetView workbookViewId="0">
      <selection activeCell="A4" sqref="A4"/>
    </sheetView>
  </sheetViews>
  <sheetFormatPr defaultRowHeight="18" x14ac:dyDescent="0.55000000000000004"/>
  <cols>
    <col min="1" max="1" width="16.83203125" style="2" bestFit="1" customWidth="1"/>
    <col min="2" max="2" width="58.25" style="22" bestFit="1"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2459</v>
      </c>
      <c r="B3" s="22" t="s">
        <v>2460</v>
      </c>
    </row>
    <row r="4" spans="1:2" ht="37.5" customHeight="1" x14ac:dyDescent="0.55000000000000004">
      <c r="A4" s="23" t="s">
        <v>2482</v>
      </c>
      <c r="B4" s="22" t="s">
        <v>2483</v>
      </c>
    </row>
    <row r="5" spans="1:2" x14ac:dyDescent="0.55000000000000004">
      <c r="A5" s="23" t="s">
        <v>2461</v>
      </c>
      <c r="B5" s="22" t="s">
        <v>2556</v>
      </c>
    </row>
    <row r="6" spans="1:2" ht="36" customHeight="1" x14ac:dyDescent="0.55000000000000004">
      <c r="A6" s="23" t="s">
        <v>2473</v>
      </c>
      <c r="B6" s="22" t="s">
        <v>2557</v>
      </c>
    </row>
  </sheetData>
  <phoneticPr fontId="1"/>
  <pageMargins left="0.75" right="0.75" top="1" bottom="1" header="0.5" footer="0.5"/>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1-000000000000}">
  <dimension ref="A1:C5"/>
  <sheetViews>
    <sheetView workbookViewId="0">
      <selection activeCell="E15" sqref="E15"/>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2805</v>
      </c>
      <c r="B3" s="23" t="s">
        <v>2417</v>
      </c>
    </row>
    <row r="4" spans="1:3" x14ac:dyDescent="0.55000000000000004">
      <c r="A4" s="23" t="s">
        <v>2421</v>
      </c>
      <c r="B4" s="23" t="s">
        <v>2417</v>
      </c>
      <c r="C4" s="23"/>
    </row>
    <row r="5" spans="1:3" x14ac:dyDescent="0.55000000000000004">
      <c r="A5" s="23"/>
    </row>
  </sheetData>
  <phoneticPr fontId="1"/>
  <pageMargins left="0.75" right="0.75" top="1" bottom="1" header="0.5" footer="0.5"/>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1-000000000000}">
  <dimension ref="A1:C21"/>
  <sheetViews>
    <sheetView workbookViewId="0">
      <selection activeCell="F12" sqref="F12"/>
    </sheetView>
  </sheetViews>
  <sheetFormatPr defaultRowHeight="18" x14ac:dyDescent="0.55000000000000004"/>
  <cols>
    <col min="1" max="1" width="24.08203125" style="2" bestFit="1" customWidth="1"/>
  </cols>
  <sheetData>
    <row r="1" spans="1:3" x14ac:dyDescent="0.55000000000000004">
      <c r="A1" s="23" t="s">
        <v>2404</v>
      </c>
      <c r="B1" s="23" t="s">
        <v>2405</v>
      </c>
      <c r="C1" s="23" t="s">
        <v>2407</v>
      </c>
    </row>
    <row r="2" spans="1:3" x14ac:dyDescent="0.55000000000000004">
      <c r="A2" s="23" t="s">
        <v>2421</v>
      </c>
      <c r="B2" s="23" t="s">
        <v>2417</v>
      </c>
      <c r="C2" s="23"/>
    </row>
    <row r="3" spans="1:3" x14ac:dyDescent="0.55000000000000004">
      <c r="A3" s="23" t="s">
        <v>3292</v>
      </c>
      <c r="B3" s="23" t="s">
        <v>2417</v>
      </c>
    </row>
    <row r="4" spans="1:3" x14ac:dyDescent="0.55000000000000004">
      <c r="A4" s="23" t="s">
        <v>3293</v>
      </c>
      <c r="B4" s="23" t="s">
        <v>2417</v>
      </c>
    </row>
    <row r="5" spans="1:3" x14ac:dyDescent="0.55000000000000004">
      <c r="A5" s="23" t="s">
        <v>3294</v>
      </c>
      <c r="B5" s="23" t="s">
        <v>2417</v>
      </c>
    </row>
    <row r="6" spans="1:3" x14ac:dyDescent="0.55000000000000004">
      <c r="A6" s="23" t="s">
        <v>3295</v>
      </c>
      <c r="B6" s="23" t="s">
        <v>2417</v>
      </c>
    </row>
    <row r="7" spans="1:3" x14ac:dyDescent="0.55000000000000004">
      <c r="A7" s="23" t="s">
        <v>3296</v>
      </c>
      <c r="B7" s="23" t="s">
        <v>2417</v>
      </c>
    </row>
    <row r="8" spans="1:3" x14ac:dyDescent="0.55000000000000004">
      <c r="A8" s="23" t="s">
        <v>3297</v>
      </c>
      <c r="B8" s="23" t="s">
        <v>2417</v>
      </c>
    </row>
    <row r="9" spans="1:3" x14ac:dyDescent="0.55000000000000004">
      <c r="A9" s="23" t="s">
        <v>3298</v>
      </c>
      <c r="B9" s="23" t="s">
        <v>2417</v>
      </c>
    </row>
    <row r="10" spans="1:3" x14ac:dyDescent="0.55000000000000004">
      <c r="A10" s="23" t="s">
        <v>3299</v>
      </c>
      <c r="B10" s="23" t="s">
        <v>2417</v>
      </c>
    </row>
    <row r="11" spans="1:3" x14ac:dyDescent="0.55000000000000004">
      <c r="A11" s="23" t="s">
        <v>3300</v>
      </c>
      <c r="B11" s="23" t="s">
        <v>2417</v>
      </c>
    </row>
    <row r="12" spans="1:3" x14ac:dyDescent="0.55000000000000004">
      <c r="A12" s="23" t="s">
        <v>3301</v>
      </c>
      <c r="B12" s="23" t="s">
        <v>2417</v>
      </c>
    </row>
    <row r="13" spans="1:3" x14ac:dyDescent="0.55000000000000004">
      <c r="A13" s="23" t="s">
        <v>3302</v>
      </c>
      <c r="B13" s="23" t="s">
        <v>2417</v>
      </c>
    </row>
    <row r="14" spans="1:3" x14ac:dyDescent="0.55000000000000004">
      <c r="A14" s="23" t="s">
        <v>3303</v>
      </c>
      <c r="B14" s="23" t="s">
        <v>2417</v>
      </c>
    </row>
    <row r="15" spans="1:3" x14ac:dyDescent="0.55000000000000004">
      <c r="A15" s="23" t="s">
        <v>3304</v>
      </c>
      <c r="B15" s="23" t="s">
        <v>2417</v>
      </c>
    </row>
    <row r="16" spans="1:3" x14ac:dyDescent="0.55000000000000004">
      <c r="A16" s="23" t="s">
        <v>3305</v>
      </c>
      <c r="B16" s="23" t="s">
        <v>2417</v>
      </c>
    </row>
    <row r="17" spans="1:2" x14ac:dyDescent="0.55000000000000004">
      <c r="A17" s="23" t="s">
        <v>3306</v>
      </c>
      <c r="B17" s="23" t="s">
        <v>2417</v>
      </c>
    </row>
    <row r="18" spans="1:2" x14ac:dyDescent="0.55000000000000004">
      <c r="A18" s="23" t="s">
        <v>3307</v>
      </c>
      <c r="B18" s="23" t="s">
        <v>2417</v>
      </c>
    </row>
    <row r="19" spans="1:2" x14ac:dyDescent="0.55000000000000004">
      <c r="A19" s="23" t="s">
        <v>3308</v>
      </c>
      <c r="B19" s="23" t="s">
        <v>2417</v>
      </c>
    </row>
    <row r="20" spans="1:2" x14ac:dyDescent="0.55000000000000004">
      <c r="A20" s="23" t="s">
        <v>3309</v>
      </c>
      <c r="B20" s="23" t="s">
        <v>2417</v>
      </c>
    </row>
    <row r="21" spans="1:2" x14ac:dyDescent="0.55000000000000004">
      <c r="A21" s="23" t="s">
        <v>3310</v>
      </c>
      <c r="B21" s="23" t="s">
        <v>2417</v>
      </c>
    </row>
  </sheetData>
  <phoneticPr fontId="1"/>
  <pageMargins left="0.75" right="0.75" top="1" bottom="1" header="0.5" footer="0.5"/>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1-000000000000}">
  <dimension ref="A1:C1"/>
  <sheetViews>
    <sheetView workbookViewId="0">
      <selection activeCell="F14" sqref="F14"/>
    </sheetView>
  </sheetViews>
  <sheetFormatPr defaultRowHeight="18" x14ac:dyDescent="0.55000000000000004"/>
  <cols>
    <col min="1" max="1" width="24.082031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1-000000000000}">
  <dimension ref="A1:C5"/>
  <sheetViews>
    <sheetView workbookViewId="0">
      <selection activeCell="F22" sqref="F22"/>
    </sheetView>
  </sheetViews>
  <sheetFormatPr defaultRowHeight="18" x14ac:dyDescent="0.55000000000000004"/>
  <cols>
    <col min="1" max="1" width="23.7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2805</v>
      </c>
      <c r="B3" s="23" t="s">
        <v>2417</v>
      </c>
    </row>
    <row r="4" spans="1:3" x14ac:dyDescent="0.55000000000000004">
      <c r="A4" s="23" t="s">
        <v>3262</v>
      </c>
      <c r="B4" s="23" t="s">
        <v>2417</v>
      </c>
      <c r="C4" s="23"/>
    </row>
    <row r="5" spans="1:3" x14ac:dyDescent="0.55000000000000004">
      <c r="A5" s="23"/>
    </row>
  </sheetData>
  <phoneticPr fontId="1"/>
  <pageMargins left="0.75" right="0.75" top="1" bottom="1" header="0.5" footer="0.5"/>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1-000000000000}">
  <dimension ref="A1:C17"/>
  <sheetViews>
    <sheetView workbookViewId="0">
      <selection activeCell="F12" sqref="F12"/>
    </sheetView>
  </sheetViews>
  <sheetFormatPr defaultRowHeight="18" x14ac:dyDescent="0.55000000000000004"/>
  <cols>
    <col min="1" max="1" width="32.082031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3293</v>
      </c>
      <c r="B2" s="23" t="s">
        <v>2417</v>
      </c>
    </row>
    <row r="3" spans="1:3" x14ac:dyDescent="0.55000000000000004">
      <c r="A3" s="23" t="s">
        <v>3292</v>
      </c>
      <c r="B3" s="23" t="s">
        <v>2417</v>
      </c>
    </row>
    <row r="4" spans="1:3" x14ac:dyDescent="0.55000000000000004">
      <c r="A4" s="23" t="s">
        <v>3311</v>
      </c>
      <c r="B4" s="23" t="s">
        <v>2417</v>
      </c>
    </row>
    <row r="5" spans="1:3" x14ac:dyDescent="0.55000000000000004">
      <c r="A5" s="23" t="s">
        <v>3312</v>
      </c>
      <c r="B5" s="23" t="s">
        <v>2417</v>
      </c>
    </row>
    <row r="6" spans="1:3" x14ac:dyDescent="0.55000000000000004">
      <c r="A6" s="23" t="s">
        <v>3313</v>
      </c>
      <c r="B6" s="23" t="s">
        <v>2417</v>
      </c>
    </row>
    <row r="7" spans="1:3" x14ac:dyDescent="0.55000000000000004">
      <c r="A7" s="23" t="s">
        <v>3314</v>
      </c>
      <c r="B7" s="23" t="s">
        <v>2417</v>
      </c>
    </row>
    <row r="8" spans="1:3" x14ac:dyDescent="0.55000000000000004">
      <c r="A8" s="23" t="s">
        <v>3315</v>
      </c>
      <c r="B8" s="23" t="s">
        <v>2417</v>
      </c>
    </row>
    <row r="9" spans="1:3" x14ac:dyDescent="0.55000000000000004">
      <c r="A9" s="23" t="s">
        <v>3316</v>
      </c>
      <c r="B9" s="23" t="s">
        <v>2417</v>
      </c>
    </row>
    <row r="10" spans="1:3" x14ac:dyDescent="0.55000000000000004">
      <c r="A10" s="23" t="s">
        <v>3317</v>
      </c>
      <c r="B10" s="23" t="s">
        <v>2417</v>
      </c>
    </row>
    <row r="11" spans="1:3" x14ac:dyDescent="0.55000000000000004">
      <c r="A11" s="23" t="s">
        <v>3318</v>
      </c>
      <c r="B11" s="23" t="s">
        <v>2417</v>
      </c>
    </row>
    <row r="12" spans="1:3" x14ac:dyDescent="0.55000000000000004">
      <c r="A12" s="23" t="s">
        <v>3319</v>
      </c>
      <c r="B12" s="23" t="s">
        <v>2417</v>
      </c>
    </row>
    <row r="13" spans="1:3" x14ac:dyDescent="0.55000000000000004">
      <c r="A13" s="23" t="s">
        <v>3320</v>
      </c>
      <c r="B13" s="23" t="s">
        <v>2417</v>
      </c>
    </row>
    <row r="14" spans="1:3" x14ac:dyDescent="0.55000000000000004">
      <c r="A14" s="23" t="s">
        <v>3321</v>
      </c>
      <c r="B14" s="23" t="s">
        <v>2417</v>
      </c>
    </row>
    <row r="15" spans="1:3" x14ac:dyDescent="0.55000000000000004">
      <c r="A15" s="23" t="s">
        <v>3322</v>
      </c>
      <c r="B15" s="23" t="s">
        <v>2417</v>
      </c>
    </row>
    <row r="16" spans="1:3" x14ac:dyDescent="0.55000000000000004">
      <c r="A16" s="23" t="s">
        <v>3323</v>
      </c>
      <c r="B16" s="23" t="s">
        <v>2417</v>
      </c>
    </row>
    <row r="17" spans="1:2" x14ac:dyDescent="0.55000000000000004">
      <c r="A17" s="23" t="s">
        <v>3324</v>
      </c>
      <c r="B17" s="23" t="s">
        <v>2417</v>
      </c>
    </row>
  </sheetData>
  <phoneticPr fontId="1"/>
  <pageMargins left="0.75" right="0.75" top="1" bottom="1" header="0.5" footer="0.5"/>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1-000000000000}">
  <dimension ref="A1:C1"/>
  <sheetViews>
    <sheetView workbookViewId="0">
      <selection activeCell="D14" sqref="D14"/>
    </sheetView>
  </sheetViews>
  <sheetFormatPr defaultRowHeight="18" x14ac:dyDescent="0.55000000000000004"/>
  <cols>
    <col min="1" max="1" width="33.082031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1-000000000000}">
  <dimension ref="A1:C5"/>
  <sheetViews>
    <sheetView workbookViewId="0">
      <selection activeCell="E9" sqref="E9"/>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2805</v>
      </c>
      <c r="B3" s="23" t="s">
        <v>2417</v>
      </c>
    </row>
    <row r="4" spans="1:3" x14ac:dyDescent="0.55000000000000004">
      <c r="A4" s="23" t="s">
        <v>2421</v>
      </c>
      <c r="B4" s="23" t="s">
        <v>2417</v>
      </c>
      <c r="C4" s="23"/>
    </row>
    <row r="5" spans="1:3" x14ac:dyDescent="0.55000000000000004">
      <c r="A5" s="23" t="s">
        <v>2431</v>
      </c>
    </row>
  </sheetData>
  <phoneticPr fontId="1"/>
  <pageMargins left="0.75" right="0.75" top="1" bottom="1" header="0.5" footer="0.5"/>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1-000000000000}">
  <dimension ref="A1:C9"/>
  <sheetViews>
    <sheetView workbookViewId="0">
      <selection activeCell="E12" sqref="E12:E13"/>
    </sheetView>
  </sheetViews>
  <sheetFormatPr defaultRowHeight="18" x14ac:dyDescent="0.55000000000000004"/>
  <cols>
    <col min="1" max="1" width="22.08203125" style="2" bestFit="1" customWidth="1"/>
  </cols>
  <sheetData>
    <row r="1" spans="1:3" x14ac:dyDescent="0.55000000000000004">
      <c r="A1" s="23" t="s">
        <v>2404</v>
      </c>
      <c r="B1" s="23" t="s">
        <v>2405</v>
      </c>
      <c r="C1" s="23" t="s">
        <v>2407</v>
      </c>
    </row>
    <row r="2" spans="1:3" x14ac:dyDescent="0.55000000000000004">
      <c r="A2" s="23" t="s">
        <v>3325</v>
      </c>
    </row>
    <row r="3" spans="1:3" x14ac:dyDescent="0.55000000000000004">
      <c r="A3" s="23" t="s">
        <v>2421</v>
      </c>
      <c r="B3" s="23" t="s">
        <v>2417</v>
      </c>
      <c r="C3" s="23"/>
    </row>
    <row r="4" spans="1:3" x14ac:dyDescent="0.55000000000000004">
      <c r="A4" s="23" t="s">
        <v>3326</v>
      </c>
      <c r="B4" s="23" t="s">
        <v>2417</v>
      </c>
    </row>
    <row r="5" spans="1:3" x14ac:dyDescent="0.55000000000000004">
      <c r="A5" s="23" t="s">
        <v>3150</v>
      </c>
    </row>
    <row r="6" spans="1:3" x14ac:dyDescent="0.55000000000000004">
      <c r="A6" s="23" t="s">
        <v>3151</v>
      </c>
      <c r="B6" s="23" t="s">
        <v>2417</v>
      </c>
    </row>
    <row r="7" spans="1:3" x14ac:dyDescent="0.55000000000000004">
      <c r="A7" s="23" t="s">
        <v>3327</v>
      </c>
    </row>
    <row r="8" spans="1:3" x14ac:dyDescent="0.55000000000000004">
      <c r="A8" s="23" t="s">
        <v>3067</v>
      </c>
      <c r="B8" s="23" t="s">
        <v>2417</v>
      </c>
    </row>
    <row r="9" spans="1:3" x14ac:dyDescent="0.55000000000000004">
      <c r="A9" s="23" t="s">
        <v>3328</v>
      </c>
      <c r="B9" s="23" t="s">
        <v>2417</v>
      </c>
    </row>
  </sheetData>
  <phoneticPr fontId="1"/>
  <pageMargins left="0.75" right="0.75" top="1" bottom="1" header="0.5" footer="0.5"/>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1-000000000000}">
  <dimension ref="A1:C2"/>
  <sheetViews>
    <sheetView workbookViewId="0">
      <selection activeCell="B8" sqref="B8"/>
    </sheetView>
  </sheetViews>
  <sheetFormatPr defaultRowHeight="18" x14ac:dyDescent="0.55000000000000004"/>
  <cols>
    <col min="1" max="1" width="22.08203125" style="2" bestFit="1" customWidth="1"/>
  </cols>
  <sheetData>
    <row r="1" spans="1:3" x14ac:dyDescent="0.55000000000000004">
      <c r="A1" s="23" t="s">
        <v>2404</v>
      </c>
      <c r="B1" s="23" t="s">
        <v>2405</v>
      </c>
      <c r="C1" s="23" t="s">
        <v>2407</v>
      </c>
    </row>
    <row r="2" spans="1:3" x14ac:dyDescent="0.55000000000000004">
      <c r="A2" s="23"/>
    </row>
  </sheetData>
  <phoneticPr fontId="1"/>
  <pageMargins left="0.75" right="0.75" top="1" bottom="1" header="0.5" footer="0.5"/>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1-000000000000}">
  <dimension ref="A1:C2"/>
  <sheetViews>
    <sheetView workbookViewId="0">
      <selection activeCell="F15" sqref="F15:G16"/>
    </sheetView>
  </sheetViews>
  <sheetFormatPr defaultRowHeight="18" x14ac:dyDescent="0.55000000000000004"/>
  <sheetData>
    <row r="1" spans="1:3" x14ac:dyDescent="0.55000000000000004">
      <c r="A1" s="23" t="s">
        <v>2404</v>
      </c>
      <c r="B1" s="23" t="s">
        <v>2405</v>
      </c>
      <c r="C1" s="23" t="s">
        <v>2407</v>
      </c>
    </row>
    <row r="2" spans="1:3" x14ac:dyDescent="0.55000000000000004">
      <c r="A2" s="23"/>
    </row>
  </sheetData>
  <phoneticPr fontId="1"/>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0">
    <tabColor theme="4"/>
  </sheetPr>
  <dimension ref="A1:B6"/>
  <sheetViews>
    <sheetView workbookViewId="0">
      <selection activeCell="B5" sqref="B5"/>
    </sheetView>
  </sheetViews>
  <sheetFormatPr defaultRowHeight="18" x14ac:dyDescent="0.55000000000000004"/>
  <cols>
    <col min="1" max="1" width="16.33203125" style="2" bestFit="1" customWidth="1"/>
    <col min="2" max="2" width="60.5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2558</v>
      </c>
      <c r="B3" s="22" t="s">
        <v>2559</v>
      </c>
    </row>
    <row r="4" spans="1:2" ht="36" customHeight="1" x14ac:dyDescent="0.55000000000000004">
      <c r="A4" s="23" t="s">
        <v>2525</v>
      </c>
      <c r="B4" s="22" t="s">
        <v>2560</v>
      </c>
    </row>
    <row r="5" spans="1:2" ht="36" customHeight="1" x14ac:dyDescent="0.55000000000000004">
      <c r="A5" s="23" t="s">
        <v>2561</v>
      </c>
      <c r="B5" s="22" t="s">
        <v>2560</v>
      </c>
    </row>
    <row r="6" spans="1:2" ht="36" customHeight="1" x14ac:dyDescent="0.55000000000000004">
      <c r="A6" s="23" t="s">
        <v>2480</v>
      </c>
      <c r="B6" s="22" t="s">
        <v>2562</v>
      </c>
    </row>
  </sheetData>
  <phoneticPr fontId="1"/>
  <pageMargins left="0.75" right="0.75" top="1" bottom="1" header="0.5" footer="0.5"/>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1-000000000000}">
  <dimension ref="A1:C4"/>
  <sheetViews>
    <sheetView workbookViewId="0">
      <selection activeCell="E10" sqref="E10"/>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sheetData>
  <phoneticPr fontId="1"/>
  <pageMargins left="0.75" right="0.75" top="1" bottom="1" header="0.5" footer="0.5"/>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1-000000000000}">
  <dimension ref="A1:C13"/>
  <sheetViews>
    <sheetView workbookViewId="0">
      <selection activeCell="E9" sqref="E9"/>
    </sheetView>
  </sheetViews>
  <sheetFormatPr defaultRowHeight="18" x14ac:dyDescent="0.55000000000000004"/>
  <sheetData>
    <row r="1" spans="1:3" x14ac:dyDescent="0.55000000000000004">
      <c r="A1" s="23" t="s">
        <v>2404</v>
      </c>
      <c r="B1" s="23" t="s">
        <v>2405</v>
      </c>
      <c r="C1" s="23" t="s">
        <v>2407</v>
      </c>
    </row>
    <row r="2" spans="1:3" x14ac:dyDescent="0.55000000000000004">
      <c r="A2" s="23" t="s">
        <v>3329</v>
      </c>
      <c r="B2" s="23" t="s">
        <v>2417</v>
      </c>
    </row>
    <row r="3" spans="1:3" x14ac:dyDescent="0.55000000000000004">
      <c r="A3" s="23" t="s">
        <v>3330</v>
      </c>
      <c r="B3" s="23" t="s">
        <v>2417</v>
      </c>
    </row>
    <row r="4" spans="1:3" x14ac:dyDescent="0.55000000000000004">
      <c r="A4" s="23" t="s">
        <v>3331</v>
      </c>
      <c r="B4" s="23" t="s">
        <v>2417</v>
      </c>
    </row>
    <row r="5" spans="1:3" x14ac:dyDescent="0.55000000000000004">
      <c r="A5" s="23" t="s">
        <v>3332</v>
      </c>
      <c r="B5" s="23" t="s">
        <v>2417</v>
      </c>
    </row>
    <row r="6" spans="1:3" x14ac:dyDescent="0.55000000000000004">
      <c r="A6" s="23" t="s">
        <v>3333</v>
      </c>
      <c r="B6" s="23" t="s">
        <v>2417</v>
      </c>
    </row>
    <row r="7" spans="1:3" x14ac:dyDescent="0.55000000000000004">
      <c r="A7" s="23" t="s">
        <v>3334</v>
      </c>
      <c r="B7" s="23" t="s">
        <v>2417</v>
      </c>
    </row>
    <row r="8" spans="1:3" x14ac:dyDescent="0.55000000000000004">
      <c r="A8" s="23" t="s">
        <v>3335</v>
      </c>
      <c r="B8" s="23" t="s">
        <v>2417</v>
      </c>
    </row>
    <row r="9" spans="1:3" x14ac:dyDescent="0.55000000000000004">
      <c r="A9" s="23" t="s">
        <v>3336</v>
      </c>
      <c r="B9" s="23" t="s">
        <v>2417</v>
      </c>
    </row>
    <row r="10" spans="1:3" x14ac:dyDescent="0.55000000000000004">
      <c r="A10" s="23" t="s">
        <v>3337</v>
      </c>
      <c r="B10" s="23" t="s">
        <v>2417</v>
      </c>
    </row>
    <row r="11" spans="1:3" x14ac:dyDescent="0.55000000000000004">
      <c r="A11" s="23" t="s">
        <v>3338</v>
      </c>
      <c r="B11" s="23" t="s">
        <v>2417</v>
      </c>
    </row>
    <row r="12" spans="1:3" x14ac:dyDescent="0.55000000000000004">
      <c r="A12" s="23" t="s">
        <v>3339</v>
      </c>
      <c r="B12" s="23" t="s">
        <v>2417</v>
      </c>
    </row>
    <row r="13" spans="1:3" x14ac:dyDescent="0.55000000000000004">
      <c r="A13" s="23" t="s">
        <v>3340</v>
      </c>
      <c r="B13" s="23" t="s">
        <v>2417</v>
      </c>
    </row>
  </sheetData>
  <phoneticPr fontId="1"/>
  <pageMargins left="0.75" right="0.75" top="1" bottom="1" header="0.5" footer="0.5"/>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1-000000000000}">
  <dimension ref="A1:C11"/>
  <sheetViews>
    <sheetView workbookViewId="0">
      <selection activeCell="A11" sqref="A11"/>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3341</v>
      </c>
      <c r="B3" s="23" t="s">
        <v>2417</v>
      </c>
    </row>
    <row r="4" spans="1:3" x14ac:dyDescent="0.55000000000000004">
      <c r="A4" s="23" t="s">
        <v>3342</v>
      </c>
      <c r="B4" s="23" t="s">
        <v>2417</v>
      </c>
    </row>
    <row r="5" spans="1:3" x14ac:dyDescent="0.55000000000000004">
      <c r="A5" s="23" t="s">
        <v>3343</v>
      </c>
      <c r="B5" s="23" t="s">
        <v>2417</v>
      </c>
    </row>
    <row r="6" spans="1:3" x14ac:dyDescent="0.55000000000000004">
      <c r="A6" s="23" t="s">
        <v>3344</v>
      </c>
      <c r="B6" s="23" t="s">
        <v>2417</v>
      </c>
      <c r="C6" s="23"/>
    </row>
    <row r="7" spans="1:3" x14ac:dyDescent="0.55000000000000004">
      <c r="A7" s="23" t="s">
        <v>3345</v>
      </c>
      <c r="B7" s="23" t="s">
        <v>2417</v>
      </c>
    </row>
    <row r="8" spans="1:3" x14ac:dyDescent="0.55000000000000004">
      <c r="A8" s="23" t="s">
        <v>3346</v>
      </c>
      <c r="B8" s="23" t="s">
        <v>2417</v>
      </c>
    </row>
    <row r="9" spans="1:3" x14ac:dyDescent="0.55000000000000004">
      <c r="A9" s="23" t="s">
        <v>3347</v>
      </c>
      <c r="B9" s="23" t="s">
        <v>2417</v>
      </c>
    </row>
    <row r="10" spans="1:3" x14ac:dyDescent="0.55000000000000004">
      <c r="A10" s="23" t="s">
        <v>3348</v>
      </c>
      <c r="B10" s="23" t="s">
        <v>2417</v>
      </c>
    </row>
    <row r="11" spans="1:3" x14ac:dyDescent="0.55000000000000004">
      <c r="A11" s="23"/>
    </row>
  </sheetData>
  <phoneticPr fontId="1"/>
  <pageMargins left="0.75" right="0.75" top="1" bottom="1" header="0.5" footer="0.5"/>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1-000000000000}">
  <dimension ref="A1:C25"/>
  <sheetViews>
    <sheetView workbookViewId="0">
      <selection activeCell="G29" sqref="G29"/>
    </sheetView>
  </sheetViews>
  <sheetFormatPr defaultRowHeight="18" x14ac:dyDescent="0.55000000000000004"/>
  <cols>
    <col min="1" max="1" width="19.83203125" style="2" bestFit="1" customWidth="1"/>
  </cols>
  <sheetData>
    <row r="1" spans="1:3" x14ac:dyDescent="0.55000000000000004">
      <c r="A1" s="23" t="s">
        <v>2404</v>
      </c>
      <c r="B1" s="23" t="s">
        <v>2405</v>
      </c>
      <c r="C1" s="23" t="s">
        <v>2407</v>
      </c>
    </row>
    <row r="2" spans="1:3" x14ac:dyDescent="0.55000000000000004">
      <c r="A2" s="23" t="s">
        <v>3349</v>
      </c>
    </row>
    <row r="3" spans="1:3" x14ac:dyDescent="0.55000000000000004">
      <c r="A3" s="23" t="s">
        <v>3350</v>
      </c>
      <c r="B3" s="23" t="s">
        <v>2417</v>
      </c>
    </row>
    <row r="4" spans="1:3" x14ac:dyDescent="0.55000000000000004">
      <c r="A4" s="23" t="s">
        <v>3346</v>
      </c>
      <c r="B4" s="23" t="s">
        <v>2417</v>
      </c>
    </row>
    <row r="5" spans="1:3" x14ac:dyDescent="0.55000000000000004">
      <c r="A5" s="23" t="s">
        <v>3351</v>
      </c>
    </row>
    <row r="6" spans="1:3" x14ac:dyDescent="0.55000000000000004">
      <c r="A6" s="23" t="s">
        <v>3150</v>
      </c>
    </row>
    <row r="7" spans="1:3" x14ac:dyDescent="0.55000000000000004">
      <c r="A7" s="23" t="s">
        <v>3151</v>
      </c>
      <c r="B7" s="23" t="s">
        <v>2417</v>
      </c>
    </row>
    <row r="8" spans="1:3" x14ac:dyDescent="0.55000000000000004">
      <c r="A8" s="23" t="s">
        <v>3352</v>
      </c>
    </row>
    <row r="9" spans="1:3" x14ac:dyDescent="0.55000000000000004">
      <c r="A9" s="23" t="s">
        <v>3353</v>
      </c>
    </row>
    <row r="10" spans="1:3" x14ac:dyDescent="0.55000000000000004">
      <c r="A10" s="23" t="s">
        <v>3067</v>
      </c>
      <c r="B10" s="23" t="s">
        <v>2417</v>
      </c>
    </row>
    <row r="11" spans="1:3" x14ac:dyDescent="0.55000000000000004">
      <c r="A11" s="23" t="s">
        <v>3354</v>
      </c>
      <c r="B11" s="23" t="s">
        <v>2417</v>
      </c>
    </row>
    <row r="12" spans="1:3" x14ac:dyDescent="0.55000000000000004">
      <c r="A12" s="23" t="s">
        <v>2421</v>
      </c>
      <c r="B12" s="23" t="s">
        <v>2417</v>
      </c>
    </row>
    <row r="13" spans="1:3" x14ac:dyDescent="0.55000000000000004">
      <c r="A13" s="23" t="s">
        <v>2421</v>
      </c>
      <c r="B13" s="23" t="s">
        <v>2417</v>
      </c>
    </row>
    <row r="14" spans="1:3" x14ac:dyDescent="0.55000000000000004">
      <c r="A14" s="23" t="s">
        <v>3355</v>
      </c>
      <c r="B14" s="23" t="s">
        <v>2417</v>
      </c>
    </row>
    <row r="15" spans="1:3" x14ac:dyDescent="0.55000000000000004">
      <c r="A15" s="23" t="s">
        <v>3356</v>
      </c>
      <c r="B15" s="23" t="s">
        <v>2417</v>
      </c>
      <c r="C15" s="23"/>
    </row>
    <row r="16" spans="1:3" x14ac:dyDescent="0.55000000000000004">
      <c r="A16" s="23" t="s">
        <v>3357</v>
      </c>
      <c r="B16" s="23" t="s">
        <v>2417</v>
      </c>
    </row>
    <row r="17" spans="1:3" x14ac:dyDescent="0.55000000000000004">
      <c r="A17" s="23" t="s">
        <v>3358</v>
      </c>
      <c r="B17" s="23" t="s">
        <v>2417</v>
      </c>
    </row>
    <row r="18" spans="1:3" x14ac:dyDescent="0.55000000000000004">
      <c r="A18" s="23" t="s">
        <v>3359</v>
      </c>
      <c r="B18" s="23" t="s">
        <v>2417</v>
      </c>
    </row>
    <row r="19" spans="1:3" x14ac:dyDescent="0.55000000000000004">
      <c r="A19" s="23" t="s">
        <v>3360</v>
      </c>
      <c r="B19" s="23" t="s">
        <v>2417</v>
      </c>
    </row>
    <row r="20" spans="1:3" x14ac:dyDescent="0.55000000000000004">
      <c r="A20" s="23" t="s">
        <v>3182</v>
      </c>
      <c r="B20" s="23" t="s">
        <v>2417</v>
      </c>
      <c r="C20" s="23"/>
    </row>
    <row r="21" spans="1:3" x14ac:dyDescent="0.55000000000000004">
      <c r="A21" s="23" t="s">
        <v>3288</v>
      </c>
      <c r="B21" s="23" t="s">
        <v>2417</v>
      </c>
    </row>
    <row r="22" spans="1:3" x14ac:dyDescent="0.55000000000000004">
      <c r="A22" s="23" t="s">
        <v>3288</v>
      </c>
      <c r="B22" s="23" t="s">
        <v>2417</v>
      </c>
    </row>
    <row r="23" spans="1:3" x14ac:dyDescent="0.55000000000000004">
      <c r="A23" s="23" t="s">
        <v>3361</v>
      </c>
      <c r="B23" s="23" t="s">
        <v>2417</v>
      </c>
      <c r="C23" s="23"/>
    </row>
    <row r="24" spans="1:3" x14ac:dyDescent="0.55000000000000004">
      <c r="A24" s="23" t="s">
        <v>3362</v>
      </c>
    </row>
    <row r="25" spans="1:3" x14ac:dyDescent="0.55000000000000004">
      <c r="A25" s="23" t="s">
        <v>3067</v>
      </c>
      <c r="B25" s="23" t="s">
        <v>2417</v>
      </c>
    </row>
  </sheetData>
  <phoneticPr fontId="1"/>
  <pageMargins left="0.75" right="0.75" top="1" bottom="1" header="0.5" footer="0.5"/>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1-000000000000}">
  <dimension ref="A1:C6"/>
  <sheetViews>
    <sheetView workbookViewId="0">
      <selection activeCell="D10" sqref="D10"/>
    </sheetView>
  </sheetViews>
  <sheetFormatPr defaultRowHeight="18" x14ac:dyDescent="0.55000000000000004"/>
  <cols>
    <col min="1" max="1" width="19.83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row r="5" spans="1:3" x14ac:dyDescent="0.55000000000000004">
      <c r="A5" s="23"/>
    </row>
    <row r="6" spans="1:3" x14ac:dyDescent="0.55000000000000004">
      <c r="A6" s="23"/>
    </row>
  </sheetData>
  <phoneticPr fontId="1"/>
  <pageMargins left="0.75" right="0.75" top="1" bottom="1" header="0.5" footer="0.5"/>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1-000000000000}">
  <dimension ref="A1:C6"/>
  <sheetViews>
    <sheetView workbookViewId="0">
      <selection activeCell="D9" sqref="D9"/>
    </sheetView>
  </sheetViews>
  <sheetFormatPr defaultRowHeight="18" x14ac:dyDescent="0.55000000000000004"/>
  <cols>
    <col min="1" max="1" width="24.08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row r="5" spans="1:3" x14ac:dyDescent="0.55000000000000004">
      <c r="A5" s="23"/>
    </row>
    <row r="6" spans="1:3" x14ac:dyDescent="0.55000000000000004">
      <c r="A6" s="23"/>
    </row>
  </sheetData>
  <phoneticPr fontId="1"/>
  <pageMargins left="0.75" right="0.75" top="1" bottom="1" header="0.5" footer="0.5"/>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1-000000000000}">
  <dimension ref="A1:C4"/>
  <sheetViews>
    <sheetView workbookViewId="0">
      <selection activeCell="E13" sqref="E13"/>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1-000000000000}">
  <dimension ref="A1:C5"/>
  <sheetViews>
    <sheetView workbookViewId="0">
      <selection activeCell="G15" sqref="G15"/>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row r="5" spans="1:3" x14ac:dyDescent="0.55000000000000004">
      <c r="A5" s="23"/>
    </row>
  </sheetData>
  <phoneticPr fontId="1"/>
  <pageMargins left="0.75" right="0.75" top="1" bottom="1" header="0.5" footer="0.5"/>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1-000000000000}">
  <dimension ref="A1:C1"/>
  <sheetViews>
    <sheetView workbookViewId="0">
      <selection activeCell="C7" sqref="C7"/>
    </sheetView>
  </sheetViews>
  <sheetFormatPr defaultRowHeight="18" x14ac:dyDescent="0.55000000000000004"/>
  <cols>
    <col min="1" max="1" width="26.082031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1-000000000000}">
  <dimension ref="A1:C4"/>
  <sheetViews>
    <sheetView workbookViewId="0">
      <selection activeCell="D7" sqref="D7"/>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91">
    <tabColor theme="4"/>
  </sheetPr>
  <dimension ref="A1:B4"/>
  <sheetViews>
    <sheetView workbookViewId="0">
      <selection activeCell="A2" sqref="A2"/>
    </sheetView>
  </sheetViews>
  <sheetFormatPr defaultRowHeight="18" x14ac:dyDescent="0.55000000000000004"/>
  <cols>
    <col min="1" max="1" width="9.33203125" style="2" bestFit="1" customWidth="1"/>
    <col min="2" max="2" width="52.5" style="22" customWidth="1"/>
  </cols>
  <sheetData>
    <row r="1" spans="1:2" x14ac:dyDescent="0.55000000000000004">
      <c r="A1" s="23" t="s">
        <v>2455</v>
      </c>
      <c r="B1" s="22" t="s">
        <v>2456</v>
      </c>
    </row>
    <row r="2" spans="1:2" ht="37.5" customHeight="1" x14ac:dyDescent="0.55000000000000004">
      <c r="A2" s="23" t="s">
        <v>2482</v>
      </c>
      <c r="B2" s="22" t="s">
        <v>2483</v>
      </c>
    </row>
    <row r="3" spans="1:2" x14ac:dyDescent="0.55000000000000004">
      <c r="A3" s="23" t="s">
        <v>2484</v>
      </c>
      <c r="B3" s="22" t="s">
        <v>2563</v>
      </c>
    </row>
    <row r="4" spans="1:2" x14ac:dyDescent="0.55000000000000004">
      <c r="A4" s="23" t="s">
        <v>2487</v>
      </c>
      <c r="B4" s="22" t="s">
        <v>2564</v>
      </c>
    </row>
  </sheetData>
  <phoneticPr fontId="1"/>
  <pageMargins left="0.75" right="0.75" top="1" bottom="1" header="0.5" footer="0.5"/>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1-000000000000}">
  <dimension ref="A1:C4"/>
  <sheetViews>
    <sheetView workbookViewId="0">
      <selection activeCell="E9" sqref="E9"/>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1-000000000000}">
  <dimension ref="A1:C4"/>
  <sheetViews>
    <sheetView workbookViewId="0">
      <selection activeCell="E9" sqref="E9"/>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1-000000000000}">
  <dimension ref="A1:C4"/>
  <sheetViews>
    <sheetView workbookViewId="0">
      <selection activeCell="F12" sqref="F12"/>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1-000000000000}">
  <dimension ref="A1:C4"/>
  <sheetViews>
    <sheetView workbookViewId="0">
      <selection activeCell="D18" sqref="D18"/>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1-000000000000}">
  <dimension ref="A1:C4"/>
  <sheetViews>
    <sheetView workbookViewId="0">
      <selection activeCell="F19" sqref="F19"/>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1-000000000000}">
  <dimension ref="A1:C10"/>
  <sheetViews>
    <sheetView workbookViewId="0">
      <selection activeCell="C12" sqref="C12"/>
    </sheetView>
  </sheetViews>
  <sheetFormatPr defaultRowHeight="18" x14ac:dyDescent="0.55000000000000004"/>
  <cols>
    <col min="1" max="1" width="22.08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3115</v>
      </c>
      <c r="B4" s="23" t="s">
        <v>2417</v>
      </c>
    </row>
    <row r="5" spans="1:3" x14ac:dyDescent="0.55000000000000004">
      <c r="A5" s="23" t="s">
        <v>3363</v>
      </c>
      <c r="B5" s="23" t="s">
        <v>2417</v>
      </c>
    </row>
    <row r="6" spans="1:3" x14ac:dyDescent="0.55000000000000004">
      <c r="A6" s="23" t="s">
        <v>3261</v>
      </c>
      <c r="B6" s="23" t="s">
        <v>2417</v>
      </c>
    </row>
    <row r="7" spans="1:3" x14ac:dyDescent="0.55000000000000004">
      <c r="A7" s="23" t="s">
        <v>3354</v>
      </c>
      <c r="B7" s="23" t="s">
        <v>2417</v>
      </c>
    </row>
    <row r="8" spans="1:3" x14ac:dyDescent="0.55000000000000004">
      <c r="A8" s="23" t="s">
        <v>2421</v>
      </c>
      <c r="B8" s="23" t="s">
        <v>2417</v>
      </c>
      <c r="C8" s="23"/>
    </row>
    <row r="9" spans="1:3" x14ac:dyDescent="0.55000000000000004">
      <c r="A9" s="23"/>
    </row>
    <row r="10" spans="1:3" x14ac:dyDescent="0.55000000000000004">
      <c r="A10" s="23"/>
    </row>
  </sheetData>
  <phoneticPr fontId="1"/>
  <pageMargins left="0.75" right="0.75" top="1" bottom="1" header="0.5" footer="0.5"/>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1-000000000000}">
  <dimension ref="A1:C6"/>
  <sheetViews>
    <sheetView workbookViewId="0">
      <selection activeCell="C7" sqref="C7"/>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3115</v>
      </c>
      <c r="B4" s="23" t="s">
        <v>2417</v>
      </c>
    </row>
    <row r="5" spans="1:3" x14ac:dyDescent="0.55000000000000004">
      <c r="A5" s="23"/>
    </row>
    <row r="6" spans="1:3" x14ac:dyDescent="0.55000000000000004">
      <c r="A6" s="23"/>
    </row>
  </sheetData>
  <phoneticPr fontId="1"/>
  <pageMargins left="0.75" right="0.75" top="1" bottom="1" header="0.5" footer="0.5"/>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1-000000000000}">
  <dimension ref="A1:C4"/>
  <sheetViews>
    <sheetView workbookViewId="0">
      <selection activeCell="C4" sqref="C4"/>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1-000000000000}">
  <dimension ref="A1:C4"/>
  <sheetViews>
    <sheetView workbookViewId="0">
      <selection activeCell="E7" sqref="E7"/>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1-000000000000}">
  <dimension ref="A1:C4"/>
  <sheetViews>
    <sheetView workbookViewId="0">
      <selection activeCell="E7" sqref="E7"/>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292">
    <tabColor theme="4"/>
  </sheetPr>
  <dimension ref="A1:B4"/>
  <sheetViews>
    <sheetView workbookViewId="0">
      <selection activeCell="A2" sqref="A2"/>
    </sheetView>
  </sheetViews>
  <sheetFormatPr defaultRowHeight="18" x14ac:dyDescent="0.55000000000000004"/>
  <cols>
    <col min="1" max="1" width="9.33203125" style="2" bestFit="1" customWidth="1"/>
    <col min="2" max="2" width="44.83203125" style="22" customWidth="1"/>
  </cols>
  <sheetData>
    <row r="1" spans="1:2" x14ac:dyDescent="0.55000000000000004">
      <c r="A1" s="23" t="s">
        <v>2455</v>
      </c>
      <c r="B1" s="22" t="s">
        <v>2456</v>
      </c>
    </row>
    <row r="2" spans="1:2" ht="37.5" customHeight="1" x14ac:dyDescent="0.55000000000000004">
      <c r="A2" s="23" t="s">
        <v>2482</v>
      </c>
      <c r="B2" s="22" t="s">
        <v>2483</v>
      </c>
    </row>
    <row r="3" spans="1:2" x14ac:dyDescent="0.55000000000000004">
      <c r="A3" s="23" t="s">
        <v>2484</v>
      </c>
      <c r="B3" s="22" t="s">
        <v>2563</v>
      </c>
    </row>
    <row r="4" spans="1:2" x14ac:dyDescent="0.55000000000000004">
      <c r="A4" s="23" t="s">
        <v>2487</v>
      </c>
      <c r="B4" s="22" t="s">
        <v>2564</v>
      </c>
    </row>
  </sheetData>
  <phoneticPr fontId="1"/>
  <pageMargins left="0.75" right="0.75" top="1" bottom="1" header="0.5" footer="0.5"/>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1-000000000000}">
  <dimension ref="A1:C4"/>
  <sheetViews>
    <sheetView workbookViewId="0">
      <selection activeCell="D9" sqref="D9"/>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3364</v>
      </c>
      <c r="B4" s="23" t="s">
        <v>2417</v>
      </c>
    </row>
  </sheetData>
  <phoneticPr fontId="1"/>
  <pageMargins left="0.75" right="0.75" top="1" bottom="1" header="0.5" footer="0.5"/>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1-000000000000}">
  <dimension ref="A1:C4"/>
  <sheetViews>
    <sheetView workbookViewId="0">
      <selection activeCell="J20" sqref="J20"/>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1-000000000000}">
  <dimension ref="A1:C4"/>
  <sheetViews>
    <sheetView workbookViewId="0">
      <selection activeCell="E13" sqref="E13"/>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1-000000000000}">
  <dimension ref="A1:C4"/>
  <sheetViews>
    <sheetView workbookViewId="0">
      <selection activeCell="F21" sqref="F21:F22"/>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1-000000000000}">
  <dimension ref="A1:C4"/>
  <sheetViews>
    <sheetView workbookViewId="0">
      <selection activeCell="C3" sqref="C3"/>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3365</v>
      </c>
      <c r="B4" s="23" t="s">
        <v>2417</v>
      </c>
    </row>
  </sheetData>
  <phoneticPr fontId="1"/>
  <pageMargins left="0.75" right="0.75" top="1" bottom="1" header="0.5" footer="0.5"/>
</worksheet>
</file>

<file path=xl/worksheets/sheet3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1-000000000000}">
  <dimension ref="A1:C5"/>
  <sheetViews>
    <sheetView workbookViewId="0">
      <selection activeCell="A7" sqref="A7"/>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3366</v>
      </c>
    </row>
    <row r="3" spans="1:3" x14ac:dyDescent="0.55000000000000004">
      <c r="A3" s="23" t="s">
        <v>2409</v>
      </c>
      <c r="B3" s="23" t="s">
        <v>2417</v>
      </c>
      <c r="C3" s="23"/>
    </row>
    <row r="4" spans="1:3" x14ac:dyDescent="0.55000000000000004">
      <c r="A4" s="23"/>
      <c r="B4" s="23"/>
      <c r="C4" s="23"/>
    </row>
    <row r="5" spans="1:3" x14ac:dyDescent="0.55000000000000004">
      <c r="A5" s="23"/>
    </row>
  </sheetData>
  <phoneticPr fontId="1"/>
  <pageMargins left="0.75" right="0.75" top="1" bottom="1" header="0.5" footer="0.5"/>
</worksheet>
</file>

<file path=xl/worksheets/sheet3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1-000000000000}">
  <dimension ref="A1:C4"/>
  <sheetViews>
    <sheetView workbookViewId="0">
      <selection activeCell="D8" sqref="D8"/>
    </sheetView>
  </sheetViews>
  <sheetFormatPr defaultRowHeight="18" x14ac:dyDescent="0.55000000000000004"/>
  <cols>
    <col min="2" max="2" width="19.33203125" style="2"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3365</v>
      </c>
      <c r="B4" s="23" t="s">
        <v>2417</v>
      </c>
    </row>
  </sheetData>
  <phoneticPr fontId="1"/>
  <pageMargins left="0.75" right="0.75" top="1" bottom="1" header="0.5" footer="0.5"/>
</worksheet>
</file>

<file path=xl/worksheets/sheet3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1-000000000000}">
  <dimension ref="A1:C4"/>
  <sheetViews>
    <sheetView workbookViewId="0">
      <selection activeCell="A5" sqref="A5:XFD45"/>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2805</v>
      </c>
      <c r="B4" s="23" t="s">
        <v>2417</v>
      </c>
    </row>
  </sheetData>
  <phoneticPr fontId="1"/>
  <pageMargins left="0.75" right="0.75" top="1" bottom="1" header="0.5" footer="0.5"/>
</worksheet>
</file>

<file path=xl/worksheets/sheet3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1-000000000000}">
  <dimension ref="A1:C6"/>
  <sheetViews>
    <sheetView workbookViewId="0">
      <selection activeCell="F14" sqref="F14"/>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c r="B3" s="23"/>
      <c r="C3" s="23"/>
    </row>
    <row r="4" spans="1:3" x14ac:dyDescent="0.55000000000000004">
      <c r="A4" s="23"/>
      <c r="B4" s="23"/>
      <c r="C4" s="23"/>
    </row>
    <row r="5" spans="1:3" x14ac:dyDescent="0.55000000000000004">
      <c r="A5" s="23"/>
      <c r="B5" s="23"/>
      <c r="C5" s="23"/>
    </row>
    <row r="6" spans="1:3" x14ac:dyDescent="0.55000000000000004">
      <c r="A6" s="23"/>
    </row>
  </sheetData>
  <phoneticPr fontId="1"/>
  <pageMargins left="0.75" right="0.75" top="1" bottom="1" header="0.5" footer="0.5"/>
</worksheet>
</file>

<file path=xl/worksheets/sheet3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1-000000000000}">
  <dimension ref="A1:C8"/>
  <sheetViews>
    <sheetView workbookViewId="0">
      <selection activeCell="A8" sqref="A8"/>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2421</v>
      </c>
      <c r="B3" s="23" t="s">
        <v>2417</v>
      </c>
      <c r="C3" s="23"/>
    </row>
    <row r="4" spans="1:3" x14ac:dyDescent="0.55000000000000004">
      <c r="A4" s="23" t="s">
        <v>3354</v>
      </c>
      <c r="B4" s="23" t="s">
        <v>2417</v>
      </c>
    </row>
    <row r="5" spans="1:3" x14ac:dyDescent="0.55000000000000004">
      <c r="A5" s="23" t="s">
        <v>3367</v>
      </c>
      <c r="B5" s="23" t="s">
        <v>2417</v>
      </c>
    </row>
    <row r="6" spans="1:3" x14ac:dyDescent="0.55000000000000004">
      <c r="A6" s="23" t="s">
        <v>3367</v>
      </c>
      <c r="B6" s="23" t="s">
        <v>2417</v>
      </c>
    </row>
    <row r="7" spans="1:3" x14ac:dyDescent="0.55000000000000004">
      <c r="A7" s="23" t="s">
        <v>3368</v>
      </c>
      <c r="B7" s="23" t="s">
        <v>2417</v>
      </c>
    </row>
    <row r="8" spans="1:3" x14ac:dyDescent="0.55000000000000004">
      <c r="A8" s="23"/>
    </row>
  </sheetData>
  <phoneticPr fontId="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topLeftCell="C1" workbookViewId="0">
      <selection activeCell="G8" sqref="G8"/>
    </sheetView>
  </sheetViews>
  <sheetFormatPr defaultColWidth="8.58203125" defaultRowHeight="18" x14ac:dyDescent="0.55000000000000004"/>
  <cols>
    <col min="1" max="1" width="16.25" style="23" bestFit="1" customWidth="1"/>
    <col min="2" max="2" width="77.25" style="23" bestFit="1" customWidth="1"/>
    <col min="3" max="3" width="16.25" style="23" bestFit="1" customWidth="1"/>
    <col min="4" max="15" width="8.58203125" style="23" customWidth="1"/>
    <col min="16" max="16384" width="8.58203125" style="23"/>
  </cols>
  <sheetData>
    <row r="1" spans="1:3" x14ac:dyDescent="0.55000000000000004">
      <c r="A1" s="23" t="s">
        <v>2396</v>
      </c>
      <c r="B1" s="23" t="s">
        <v>2397</v>
      </c>
      <c r="C1" s="23" t="s">
        <v>2392</v>
      </c>
    </row>
    <row r="2" spans="1:3" x14ac:dyDescent="0.55000000000000004">
      <c r="A2" s="23" t="s">
        <v>2398</v>
      </c>
      <c r="B2" s="23" t="s">
        <v>2399</v>
      </c>
      <c r="C2" s="23" t="s">
        <v>46</v>
      </c>
    </row>
    <row r="3" spans="1:3" x14ac:dyDescent="0.55000000000000004">
      <c r="A3" s="23" t="s">
        <v>2400</v>
      </c>
      <c r="B3" s="23" t="s">
        <v>2401</v>
      </c>
      <c r="C3" s="23" t="s">
        <v>2400</v>
      </c>
    </row>
    <row r="4" spans="1:3" x14ac:dyDescent="0.55000000000000004">
      <c r="A4" s="23" t="s">
        <v>2402</v>
      </c>
      <c r="B4" s="23" t="s">
        <v>2403</v>
      </c>
      <c r="C4" s="23" t="s">
        <v>2403</v>
      </c>
    </row>
  </sheetData>
  <phoneticPr fontId="1"/>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93">
    <tabColor theme="4"/>
  </sheetPr>
  <dimension ref="A1:B4"/>
  <sheetViews>
    <sheetView workbookViewId="0">
      <selection activeCell="B3" sqref="B3"/>
    </sheetView>
  </sheetViews>
  <sheetFormatPr defaultRowHeight="18" x14ac:dyDescent="0.55000000000000004"/>
  <cols>
    <col min="2" max="2" width="66.08203125" style="22" customWidth="1"/>
  </cols>
  <sheetData>
    <row r="1" spans="1:2" x14ac:dyDescent="0.55000000000000004">
      <c r="A1" s="23" t="s">
        <v>2455</v>
      </c>
      <c r="B1" s="22" t="s">
        <v>2456</v>
      </c>
    </row>
    <row r="2" spans="1:2" x14ac:dyDescent="0.55000000000000004">
      <c r="A2" s="23" t="s">
        <v>2565</v>
      </c>
      <c r="B2" s="22" t="s">
        <v>2566</v>
      </c>
    </row>
    <row r="3" spans="1:2" ht="72" customHeight="1" x14ac:dyDescent="0.55000000000000004">
      <c r="A3" s="23" t="s">
        <v>2491</v>
      </c>
      <c r="B3" s="22" t="s">
        <v>2567</v>
      </c>
    </row>
    <row r="4" spans="1:2" x14ac:dyDescent="0.55000000000000004">
      <c r="A4" s="23" t="s">
        <v>2487</v>
      </c>
      <c r="B4" s="22" t="s">
        <v>2564</v>
      </c>
    </row>
  </sheetData>
  <phoneticPr fontId="1"/>
  <pageMargins left="0.75" right="0.75" top="1" bottom="1" header="0.5" footer="0.5"/>
</worksheet>
</file>

<file path=xl/worksheets/sheet4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1-000000000000}">
  <dimension ref="A1:C10"/>
  <sheetViews>
    <sheetView workbookViewId="0">
      <selection activeCell="E10" sqref="E10"/>
    </sheetView>
  </sheetViews>
  <sheetFormatPr defaultRowHeight="18" x14ac:dyDescent="0.55000000000000004"/>
  <cols>
    <col min="1" max="1" width="23.7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2421</v>
      </c>
      <c r="B3" s="23" t="s">
        <v>2417</v>
      </c>
      <c r="C3" s="23"/>
    </row>
    <row r="4" spans="1:3" x14ac:dyDescent="0.55000000000000004">
      <c r="A4" s="23" t="s">
        <v>3369</v>
      </c>
      <c r="B4" s="23" t="s">
        <v>2417</v>
      </c>
    </row>
    <row r="5" spans="1:3" x14ac:dyDescent="0.55000000000000004">
      <c r="A5" s="23" t="s">
        <v>3370</v>
      </c>
    </row>
    <row r="6" spans="1:3" x14ac:dyDescent="0.55000000000000004">
      <c r="A6" s="23" t="s">
        <v>3151</v>
      </c>
      <c r="B6" s="23" t="s">
        <v>2417</v>
      </c>
    </row>
    <row r="7" spans="1:3" x14ac:dyDescent="0.55000000000000004">
      <c r="A7" s="23" t="s">
        <v>2431</v>
      </c>
    </row>
    <row r="8" spans="1:3" x14ac:dyDescent="0.55000000000000004">
      <c r="A8" s="23" t="s">
        <v>3262</v>
      </c>
      <c r="B8" s="23" t="s">
        <v>2417</v>
      </c>
      <c r="C8" s="23"/>
    </row>
    <row r="9" spans="1:3" x14ac:dyDescent="0.55000000000000004">
      <c r="A9" s="23" t="s">
        <v>3371</v>
      </c>
      <c r="B9" s="23" t="s">
        <v>2417</v>
      </c>
    </row>
    <row r="10" spans="1:3" x14ac:dyDescent="0.55000000000000004">
      <c r="A10" s="23" t="s">
        <v>3372</v>
      </c>
      <c r="B10" s="23" t="s">
        <v>2417</v>
      </c>
    </row>
  </sheetData>
  <phoneticPr fontId="1"/>
  <pageMargins left="0.75" right="0.75" top="1" bottom="1" header="0.5" footer="0.5"/>
</worksheet>
</file>

<file path=xl/worksheets/sheet4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1-000000000000}">
  <dimension ref="A1:C4"/>
  <sheetViews>
    <sheetView workbookViewId="0">
      <selection activeCell="B5" sqref="B5:B6"/>
    </sheetView>
  </sheetViews>
  <sheetFormatPr defaultRowHeight="18" x14ac:dyDescent="0.55000000000000004"/>
  <cols>
    <col min="1" max="1" width="23.7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sheetData>
  <phoneticPr fontId="1"/>
  <pageMargins left="0.75" right="0.75" top="1" bottom="1" header="0.5" footer="0.5"/>
</worksheet>
</file>

<file path=xl/worksheets/sheet4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1-000000000000}">
  <dimension ref="A1:C5"/>
  <sheetViews>
    <sheetView workbookViewId="0">
      <selection activeCell="C7" sqref="C7"/>
    </sheetView>
  </sheetViews>
  <sheetFormatPr defaultRowHeight="18" x14ac:dyDescent="0.55000000000000004"/>
  <cols>
    <col min="1" max="1" width="18.25" style="2" bestFit="1" customWidth="1"/>
    <col min="2" max="2"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2421</v>
      </c>
      <c r="B3" s="23" t="s">
        <v>2417</v>
      </c>
      <c r="C3" s="23"/>
    </row>
    <row r="4" spans="1:3" x14ac:dyDescent="0.55000000000000004">
      <c r="A4" s="23" t="s">
        <v>3368</v>
      </c>
      <c r="B4" s="23" t="s">
        <v>2417</v>
      </c>
    </row>
    <row r="5" spans="1:3" x14ac:dyDescent="0.55000000000000004">
      <c r="A5" s="23" t="s">
        <v>2431</v>
      </c>
    </row>
  </sheetData>
  <phoneticPr fontId="1"/>
  <pageMargins left="0.75" right="0.75" top="1" bottom="1" header="0.5" footer="0.5"/>
</worksheet>
</file>

<file path=xl/worksheets/sheet4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1-000000000000}">
  <dimension ref="A1:C5"/>
  <sheetViews>
    <sheetView workbookViewId="0">
      <selection activeCell="D8" sqref="D8"/>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2421</v>
      </c>
      <c r="B2" s="23" t="s">
        <v>2417</v>
      </c>
      <c r="C2" s="23"/>
    </row>
    <row r="3" spans="1:3" x14ac:dyDescent="0.55000000000000004">
      <c r="A3" s="23" t="s">
        <v>3369</v>
      </c>
      <c r="B3" s="23" t="s">
        <v>2417</v>
      </c>
    </row>
    <row r="4" spans="1:3" x14ac:dyDescent="0.55000000000000004">
      <c r="A4" s="23" t="s">
        <v>3373</v>
      </c>
      <c r="B4" s="23" t="s">
        <v>2417</v>
      </c>
    </row>
    <row r="5" spans="1:3" x14ac:dyDescent="0.55000000000000004">
      <c r="A5" s="23" t="s">
        <v>3374</v>
      </c>
      <c r="B5" s="23" t="s">
        <v>2417</v>
      </c>
    </row>
  </sheetData>
  <phoneticPr fontId="1"/>
  <pageMargins left="0.75" right="0.75" top="1" bottom="1" header="0.5" footer="0.5"/>
</worksheet>
</file>

<file path=xl/worksheets/sheet4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1-000000000000}">
  <dimension ref="A1:C1"/>
  <sheetViews>
    <sheetView workbookViewId="0">
      <selection activeCell="G17" sqref="G17"/>
    </sheetView>
  </sheetViews>
  <sheetFormatPr defaultRowHeight="18" x14ac:dyDescent="0.55000000000000004"/>
  <cols>
    <col min="1" max="1" width="18.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4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1-000000000000}">
  <dimension ref="A1:C4"/>
  <sheetViews>
    <sheetView workbookViewId="0">
      <selection activeCell="C8" sqref="C8"/>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3375</v>
      </c>
      <c r="B3" s="23" t="s">
        <v>2417</v>
      </c>
    </row>
    <row r="4" spans="1:3" x14ac:dyDescent="0.55000000000000004">
      <c r="A4" s="23" t="s">
        <v>3112</v>
      </c>
      <c r="B4" s="23" t="s">
        <v>2417</v>
      </c>
    </row>
  </sheetData>
  <phoneticPr fontId="1"/>
  <pageMargins left="0.75" right="0.75" top="1" bottom="1" header="0.5" footer="0.5"/>
</worksheet>
</file>

<file path=xl/worksheets/sheet4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1-000000000000}">
  <dimension ref="A1:C4"/>
  <sheetViews>
    <sheetView workbookViewId="0">
      <selection activeCell="C8" sqref="C8"/>
    </sheetView>
  </sheetViews>
  <sheetFormatPr defaultRowHeight="18" x14ac:dyDescent="0.55000000000000004"/>
  <cols>
    <col min="1" max="1" width="24.08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sheetData>
  <phoneticPr fontId="1"/>
  <pageMargins left="0.75" right="0.75" top="1" bottom="1" header="0.5" footer="0.5"/>
</worksheet>
</file>

<file path=xl/worksheets/sheet4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1-000000000000}">
  <dimension ref="A1:C3"/>
  <sheetViews>
    <sheetView workbookViewId="0">
      <selection activeCell="A9" sqref="A9"/>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3375</v>
      </c>
      <c r="B3" s="23" t="s">
        <v>2417</v>
      </c>
    </row>
  </sheetData>
  <phoneticPr fontId="1"/>
  <pageMargins left="0.75" right="0.75" top="1" bottom="1" header="0.5" footer="0.5"/>
</worksheet>
</file>

<file path=xl/worksheets/sheet4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1-000000000000}">
  <dimension ref="A1:C4"/>
  <sheetViews>
    <sheetView workbookViewId="0">
      <selection activeCell="A5" sqref="A5:XFD45"/>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3115</v>
      </c>
      <c r="B3" s="23" t="s">
        <v>2417</v>
      </c>
    </row>
    <row r="4" spans="1:3" x14ac:dyDescent="0.55000000000000004">
      <c r="A4" s="23" t="s">
        <v>3112</v>
      </c>
      <c r="B4" s="23" t="s">
        <v>2417</v>
      </c>
    </row>
  </sheetData>
  <phoneticPr fontId="1"/>
  <pageMargins left="0.75" right="0.75" top="1" bottom="1" header="0.5" footer="0.5"/>
</worksheet>
</file>

<file path=xl/worksheets/sheet4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1-000000000000}">
  <dimension ref="A1:C4"/>
  <sheetViews>
    <sheetView workbookViewId="0">
      <selection activeCell="B8" sqref="B8:C8"/>
    </sheetView>
  </sheetViews>
  <sheetFormatPr defaultRowHeight="18" x14ac:dyDescent="0.55000000000000004"/>
  <cols>
    <col min="1" max="1" width="24.08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sheetData>
  <phoneticPr fontId="1"/>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294">
    <tabColor theme="4"/>
  </sheetPr>
  <dimension ref="A1:B4"/>
  <sheetViews>
    <sheetView workbookViewId="0">
      <selection activeCell="B14" sqref="B14"/>
    </sheetView>
  </sheetViews>
  <sheetFormatPr defaultRowHeight="18" x14ac:dyDescent="0.55000000000000004"/>
  <cols>
    <col min="2" max="2" width="53.5" style="22" customWidth="1"/>
  </cols>
  <sheetData>
    <row r="1" spans="1:2" x14ac:dyDescent="0.55000000000000004">
      <c r="A1" s="23" t="s">
        <v>2455</v>
      </c>
      <c r="B1" s="22" t="s">
        <v>2456</v>
      </c>
    </row>
    <row r="2" spans="1:2" x14ac:dyDescent="0.55000000000000004">
      <c r="A2" s="23" t="s">
        <v>2565</v>
      </c>
      <c r="B2" s="22" t="s">
        <v>2566</v>
      </c>
    </row>
    <row r="3" spans="1:2" ht="72" customHeight="1" x14ac:dyDescent="0.55000000000000004">
      <c r="A3" s="23" t="s">
        <v>2491</v>
      </c>
      <c r="B3" s="22" t="s">
        <v>2567</v>
      </c>
    </row>
    <row r="4" spans="1:2" x14ac:dyDescent="0.55000000000000004">
      <c r="A4" s="23" t="s">
        <v>2487</v>
      </c>
      <c r="B4" s="22" t="s">
        <v>2564</v>
      </c>
    </row>
  </sheetData>
  <phoneticPr fontId="1"/>
  <pageMargins left="0.75" right="0.75" top="1" bottom="1" header="0.5" footer="0.5"/>
</worksheet>
</file>

<file path=xl/worksheets/sheet4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1-000000000000}">
  <dimension ref="A1:C4"/>
  <sheetViews>
    <sheetView workbookViewId="0">
      <selection activeCell="A2" sqref="A2"/>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3115</v>
      </c>
      <c r="B3" s="23" t="s">
        <v>2417</v>
      </c>
    </row>
    <row r="4" spans="1:3" x14ac:dyDescent="0.55000000000000004">
      <c r="A4" s="23" t="s">
        <v>3112</v>
      </c>
      <c r="B4" s="23" t="s">
        <v>2417</v>
      </c>
    </row>
  </sheetData>
  <phoneticPr fontId="1"/>
  <pageMargins left="0.75" right="0.75" top="1" bottom="1" header="0.5" footer="0.5"/>
</worksheet>
</file>

<file path=xl/worksheets/sheet4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1-000000000000}">
  <dimension ref="A1:C5"/>
  <sheetViews>
    <sheetView workbookViewId="0">
      <selection activeCell="E15" sqref="E15"/>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2409</v>
      </c>
      <c r="B2" s="23" t="s">
        <v>2417</v>
      </c>
      <c r="C2" s="23"/>
    </row>
    <row r="3" spans="1:3" x14ac:dyDescent="0.55000000000000004">
      <c r="A3" s="23" t="s">
        <v>3115</v>
      </c>
      <c r="B3" s="23" t="s">
        <v>2417</v>
      </c>
    </row>
    <row r="4" spans="1:3" x14ac:dyDescent="0.55000000000000004">
      <c r="A4" s="23" t="s">
        <v>3112</v>
      </c>
      <c r="B4" s="23" t="s">
        <v>2417</v>
      </c>
    </row>
    <row r="5" spans="1:3" x14ac:dyDescent="0.55000000000000004">
      <c r="A5" s="23" t="s">
        <v>3376</v>
      </c>
      <c r="B5" s="23" t="s">
        <v>2417</v>
      </c>
    </row>
  </sheetData>
  <phoneticPr fontId="1"/>
  <pageMargins left="0.75" right="0.75" top="1" bottom="1" header="0.5" footer="0.5"/>
</worksheet>
</file>

<file path=xl/worksheets/sheet4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1-000000000000}">
  <dimension ref="A1:C4"/>
  <sheetViews>
    <sheetView workbookViewId="0">
      <selection activeCell="B8" sqref="B8"/>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2409</v>
      </c>
      <c r="B2" s="23" t="s">
        <v>2417</v>
      </c>
      <c r="C2" s="23"/>
    </row>
    <row r="3" spans="1:3" x14ac:dyDescent="0.55000000000000004">
      <c r="A3" s="23" t="s">
        <v>3115</v>
      </c>
      <c r="B3" s="23" t="s">
        <v>2417</v>
      </c>
    </row>
    <row r="4" spans="1:3" x14ac:dyDescent="0.55000000000000004">
      <c r="A4" s="23" t="s">
        <v>3376</v>
      </c>
      <c r="B4" s="23" t="s">
        <v>2417</v>
      </c>
    </row>
  </sheetData>
  <phoneticPr fontId="1"/>
  <pageMargins left="0.75" right="0.75" top="1" bottom="1" header="0.5" footer="0.5"/>
</worksheet>
</file>

<file path=xl/worksheets/sheet4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1-000000000000}">
  <dimension ref="A1:C4"/>
  <sheetViews>
    <sheetView workbookViewId="0">
      <selection activeCell="H23" sqref="H23"/>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3115</v>
      </c>
      <c r="B3" s="23" t="s">
        <v>2417</v>
      </c>
    </row>
    <row r="4" spans="1:3" x14ac:dyDescent="0.55000000000000004">
      <c r="A4" s="23" t="s">
        <v>3182</v>
      </c>
      <c r="B4" s="23" t="s">
        <v>2417</v>
      </c>
    </row>
  </sheetData>
  <phoneticPr fontId="1"/>
  <pageMargins left="0.75" right="0.75" top="1" bottom="1" header="0.5" footer="0.5"/>
</worksheet>
</file>

<file path=xl/worksheets/sheet4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1-000000000000}">
  <dimension ref="A1:C4"/>
  <sheetViews>
    <sheetView workbookViewId="0">
      <selection activeCell="G17" sqref="G17"/>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t="s">
        <v>3115</v>
      </c>
      <c r="B4" s="23" t="s">
        <v>2417</v>
      </c>
    </row>
  </sheetData>
  <phoneticPr fontId="1"/>
  <pageMargins left="0.75" right="0.75" top="1" bottom="1" header="0.5" footer="0.5"/>
</worksheet>
</file>

<file path=xl/worksheets/sheet4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1-000000000000}">
  <dimension ref="A1:C7"/>
  <sheetViews>
    <sheetView workbookViewId="0">
      <selection activeCell="F12" sqref="F12"/>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3377</v>
      </c>
      <c r="B3" s="23" t="s">
        <v>2417</v>
      </c>
      <c r="C3" s="23"/>
    </row>
    <row r="4" spans="1:3" x14ac:dyDescent="0.55000000000000004">
      <c r="A4" s="23" t="s">
        <v>3378</v>
      </c>
      <c r="B4" s="23" t="s">
        <v>2417</v>
      </c>
    </row>
    <row r="5" spans="1:3" x14ac:dyDescent="0.55000000000000004">
      <c r="A5" s="23" t="s">
        <v>3379</v>
      </c>
      <c r="B5" s="23" t="s">
        <v>2417</v>
      </c>
    </row>
    <row r="6" spans="1:3" x14ac:dyDescent="0.55000000000000004">
      <c r="A6" s="23" t="s">
        <v>3182</v>
      </c>
      <c r="B6" s="23" t="s">
        <v>2417</v>
      </c>
      <c r="C6" s="23"/>
    </row>
    <row r="7" spans="1:3" x14ac:dyDescent="0.55000000000000004">
      <c r="A7" s="23"/>
    </row>
  </sheetData>
  <phoneticPr fontId="1"/>
  <pageMargins left="0.75" right="0.75" top="1" bottom="1" header="0.5" footer="0.5"/>
</worksheet>
</file>

<file path=xl/worksheets/sheet4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1-000000000000}">
  <dimension ref="A1:C34"/>
  <sheetViews>
    <sheetView topLeftCell="A22" workbookViewId="0">
      <selection activeCell="F35" sqref="F35"/>
    </sheetView>
  </sheetViews>
  <sheetFormatPr defaultRowHeight="18" x14ac:dyDescent="0.55000000000000004"/>
  <cols>
    <col min="1" max="1" width="28.0820312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3182</v>
      </c>
      <c r="B3" s="23" t="s">
        <v>2417</v>
      </c>
      <c r="C3" s="23"/>
    </row>
    <row r="4" spans="1:3" x14ac:dyDescent="0.55000000000000004">
      <c r="A4" s="23" t="s">
        <v>3380</v>
      </c>
    </row>
    <row r="5" spans="1:3" x14ac:dyDescent="0.55000000000000004">
      <c r="A5" s="23" t="s">
        <v>3377</v>
      </c>
      <c r="B5" s="23" t="s">
        <v>2417</v>
      </c>
    </row>
    <row r="6" spans="1:3" x14ac:dyDescent="0.55000000000000004">
      <c r="A6" s="23" t="s">
        <v>3381</v>
      </c>
      <c r="B6" s="23" t="s">
        <v>2417</v>
      </c>
    </row>
    <row r="7" spans="1:3" x14ac:dyDescent="0.55000000000000004">
      <c r="A7" s="23" t="s">
        <v>3382</v>
      </c>
      <c r="B7" s="23" t="s">
        <v>2417</v>
      </c>
    </row>
    <row r="8" spans="1:3" x14ac:dyDescent="0.55000000000000004">
      <c r="A8" s="23" t="s">
        <v>3383</v>
      </c>
      <c r="B8" s="23" t="s">
        <v>2417</v>
      </c>
    </row>
    <row r="9" spans="1:3" x14ac:dyDescent="0.55000000000000004">
      <c r="A9" s="23" t="s">
        <v>3384</v>
      </c>
      <c r="B9" s="23" t="s">
        <v>2417</v>
      </c>
    </row>
    <row r="10" spans="1:3" x14ac:dyDescent="0.55000000000000004">
      <c r="A10" s="23" t="s">
        <v>3378</v>
      </c>
      <c r="B10" s="23" t="s">
        <v>2417</v>
      </c>
    </row>
    <row r="11" spans="1:3" x14ac:dyDescent="0.55000000000000004">
      <c r="A11" s="23" t="s">
        <v>3379</v>
      </c>
      <c r="B11" s="23" t="s">
        <v>2417</v>
      </c>
    </row>
    <row r="12" spans="1:3" x14ac:dyDescent="0.55000000000000004">
      <c r="A12" s="23" t="s">
        <v>3385</v>
      </c>
      <c r="B12" s="23" t="s">
        <v>2417</v>
      </c>
    </row>
    <row r="13" spans="1:3" x14ac:dyDescent="0.55000000000000004">
      <c r="A13" s="23" t="s">
        <v>3386</v>
      </c>
      <c r="B13" s="23" t="s">
        <v>2417</v>
      </c>
    </row>
    <row r="14" spans="1:3" x14ac:dyDescent="0.55000000000000004">
      <c r="A14" s="23" t="s">
        <v>3387</v>
      </c>
      <c r="B14" s="23" t="s">
        <v>2417</v>
      </c>
    </row>
    <row r="15" spans="1:3" x14ac:dyDescent="0.55000000000000004">
      <c r="A15" s="23" t="s">
        <v>3388</v>
      </c>
      <c r="B15" s="23" t="s">
        <v>2417</v>
      </c>
    </row>
    <row r="16" spans="1:3" x14ac:dyDescent="0.55000000000000004">
      <c r="A16" s="23" t="s">
        <v>3388</v>
      </c>
      <c r="B16" s="23" t="s">
        <v>2417</v>
      </c>
    </row>
    <row r="17" spans="1:3" x14ac:dyDescent="0.55000000000000004">
      <c r="A17" s="23" t="s">
        <v>3389</v>
      </c>
      <c r="B17" s="23" t="s">
        <v>2417</v>
      </c>
    </row>
    <row r="18" spans="1:3" x14ac:dyDescent="0.55000000000000004">
      <c r="A18" s="23" t="s">
        <v>3390</v>
      </c>
      <c r="B18" s="23" t="s">
        <v>2417</v>
      </c>
    </row>
    <row r="19" spans="1:3" x14ac:dyDescent="0.55000000000000004">
      <c r="A19" s="23" t="s">
        <v>3112</v>
      </c>
      <c r="B19" s="23" t="s">
        <v>2417</v>
      </c>
      <c r="C19" s="23"/>
    </row>
    <row r="20" spans="1:3" x14ac:dyDescent="0.55000000000000004">
      <c r="A20" s="23" t="s">
        <v>3391</v>
      </c>
    </row>
    <row r="21" spans="1:3" x14ac:dyDescent="0.55000000000000004">
      <c r="A21" s="23" t="s">
        <v>3392</v>
      </c>
      <c r="B21" s="23" t="s">
        <v>2417</v>
      </c>
    </row>
    <row r="22" spans="1:3" x14ac:dyDescent="0.55000000000000004">
      <c r="A22" s="23" t="s">
        <v>3393</v>
      </c>
      <c r="B22" s="23" t="s">
        <v>2417</v>
      </c>
    </row>
    <row r="23" spans="1:3" x14ac:dyDescent="0.55000000000000004">
      <c r="A23" s="23" t="s">
        <v>3393</v>
      </c>
      <c r="B23" s="23" t="s">
        <v>2417</v>
      </c>
    </row>
    <row r="24" spans="1:3" x14ac:dyDescent="0.55000000000000004">
      <c r="A24" s="23" t="s">
        <v>3138</v>
      </c>
      <c r="B24" s="23" t="s">
        <v>2417</v>
      </c>
    </row>
    <row r="25" spans="1:3" x14ac:dyDescent="0.55000000000000004">
      <c r="A25" s="23" t="s">
        <v>3394</v>
      </c>
      <c r="B25" s="23" t="s">
        <v>2417</v>
      </c>
    </row>
    <row r="26" spans="1:3" x14ac:dyDescent="0.55000000000000004">
      <c r="A26" s="23" t="s">
        <v>3395</v>
      </c>
      <c r="B26" s="23" t="s">
        <v>2417</v>
      </c>
    </row>
    <row r="27" spans="1:3" x14ac:dyDescent="0.55000000000000004">
      <c r="A27" s="23" t="s">
        <v>3396</v>
      </c>
      <c r="B27" s="23" t="s">
        <v>2417</v>
      </c>
    </row>
    <row r="28" spans="1:3" x14ac:dyDescent="0.55000000000000004">
      <c r="A28" s="23" t="s">
        <v>3397</v>
      </c>
      <c r="B28" s="23" t="s">
        <v>2417</v>
      </c>
    </row>
    <row r="29" spans="1:3" x14ac:dyDescent="0.55000000000000004">
      <c r="A29" s="23" t="s">
        <v>3398</v>
      </c>
      <c r="B29" s="23" t="s">
        <v>2417</v>
      </c>
    </row>
    <row r="30" spans="1:3" x14ac:dyDescent="0.55000000000000004">
      <c r="A30" s="23" t="s">
        <v>3399</v>
      </c>
      <c r="B30" s="23" t="s">
        <v>2417</v>
      </c>
    </row>
    <row r="31" spans="1:3" x14ac:dyDescent="0.55000000000000004">
      <c r="A31" s="23" t="s">
        <v>3400</v>
      </c>
      <c r="B31" s="23" t="s">
        <v>2417</v>
      </c>
      <c r="C31" s="23"/>
    </row>
    <row r="32" spans="1:3" x14ac:dyDescent="0.55000000000000004">
      <c r="A32" s="23" t="s">
        <v>3401</v>
      </c>
      <c r="B32" s="23" t="s">
        <v>2417</v>
      </c>
    </row>
    <row r="33" spans="1:2" x14ac:dyDescent="0.55000000000000004">
      <c r="A33" s="23" t="s">
        <v>3401</v>
      </c>
      <c r="B33" s="23" t="s">
        <v>2417</v>
      </c>
    </row>
    <row r="34" spans="1:2" x14ac:dyDescent="0.55000000000000004">
      <c r="A34" s="23"/>
    </row>
  </sheetData>
  <phoneticPr fontId="1"/>
  <pageMargins left="0.75" right="0.75" top="1" bottom="1" header="0.5" footer="0.5"/>
</worksheet>
</file>

<file path=xl/worksheets/sheet4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1-000000000000}">
  <dimension ref="A1:C6"/>
  <sheetViews>
    <sheetView workbookViewId="0">
      <selection activeCell="D10" sqref="D10:E12"/>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3377</v>
      </c>
      <c r="B3" s="23" t="s">
        <v>2417</v>
      </c>
    </row>
    <row r="4" spans="1:3" x14ac:dyDescent="0.55000000000000004">
      <c r="A4" s="23" t="s">
        <v>3378</v>
      </c>
      <c r="B4" s="23" t="s">
        <v>2417</v>
      </c>
    </row>
    <row r="5" spans="1:3" x14ac:dyDescent="0.55000000000000004">
      <c r="A5" s="23" t="s">
        <v>3379</v>
      </c>
      <c r="B5" s="23" t="s">
        <v>2417</v>
      </c>
    </row>
    <row r="6" spans="1:3" x14ac:dyDescent="0.55000000000000004">
      <c r="A6" s="23" t="s">
        <v>3046</v>
      </c>
      <c r="B6" s="23" t="s">
        <v>2417</v>
      </c>
      <c r="C6" s="23"/>
    </row>
  </sheetData>
  <phoneticPr fontId="1"/>
  <pageMargins left="0.75" right="0.75" top="1" bottom="1" header="0.5" footer="0.5"/>
</worksheet>
</file>

<file path=xl/worksheets/sheet4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1-000000000000}">
  <dimension ref="A1:C18"/>
  <sheetViews>
    <sheetView workbookViewId="0">
      <selection activeCell="C12" sqref="C12"/>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3377</v>
      </c>
      <c r="B3" s="23" t="s">
        <v>2417</v>
      </c>
    </row>
    <row r="4" spans="1:3" x14ac:dyDescent="0.55000000000000004">
      <c r="A4" s="23" t="s">
        <v>3378</v>
      </c>
      <c r="B4" s="23" t="s">
        <v>2417</v>
      </c>
    </row>
    <row r="5" spans="1:3" x14ac:dyDescent="0.55000000000000004">
      <c r="A5" s="23" t="s">
        <v>3379</v>
      </c>
      <c r="B5" s="23" t="s">
        <v>2417</v>
      </c>
    </row>
    <row r="6" spans="1:3" x14ac:dyDescent="0.55000000000000004">
      <c r="A6" s="23" t="s">
        <v>3402</v>
      </c>
      <c r="B6" s="23" t="s">
        <v>2417</v>
      </c>
      <c r="C6" s="23"/>
    </row>
    <row r="7" spans="1:3" x14ac:dyDescent="0.55000000000000004">
      <c r="A7" s="23" t="s">
        <v>3380</v>
      </c>
    </row>
    <row r="8" spans="1:3" x14ac:dyDescent="0.55000000000000004">
      <c r="A8" s="23" t="s">
        <v>3385</v>
      </c>
      <c r="B8" s="23" t="s">
        <v>2417</v>
      </c>
    </row>
    <row r="9" spans="1:3" x14ac:dyDescent="0.55000000000000004">
      <c r="A9" s="23" t="s">
        <v>3387</v>
      </c>
      <c r="B9" s="23" t="s">
        <v>2417</v>
      </c>
    </row>
    <row r="10" spans="1:3" x14ac:dyDescent="0.55000000000000004">
      <c r="A10" s="23" t="s">
        <v>3388</v>
      </c>
      <c r="B10" s="23" t="s">
        <v>2417</v>
      </c>
    </row>
    <row r="11" spans="1:3" x14ac:dyDescent="0.55000000000000004">
      <c r="A11" s="23" t="s">
        <v>3383</v>
      </c>
      <c r="B11" s="23" t="s">
        <v>2417</v>
      </c>
    </row>
    <row r="12" spans="1:3" x14ac:dyDescent="0.55000000000000004">
      <c r="A12" s="23" t="s">
        <v>3112</v>
      </c>
      <c r="B12" s="23" t="s">
        <v>2417</v>
      </c>
      <c r="C12" s="23"/>
    </row>
    <row r="13" spans="1:3" x14ac:dyDescent="0.55000000000000004">
      <c r="A13" s="23" t="s">
        <v>3403</v>
      </c>
    </row>
    <row r="14" spans="1:3" x14ac:dyDescent="0.55000000000000004">
      <c r="A14" s="23" t="s">
        <v>3404</v>
      </c>
      <c r="B14" s="23" t="s">
        <v>2417</v>
      </c>
    </row>
    <row r="15" spans="1:3" x14ac:dyDescent="0.55000000000000004">
      <c r="A15" s="23" t="s">
        <v>3405</v>
      </c>
      <c r="B15" s="23" t="s">
        <v>2417</v>
      </c>
    </row>
    <row r="16" spans="1:3" x14ac:dyDescent="0.55000000000000004">
      <c r="A16" s="23" t="s">
        <v>3151</v>
      </c>
      <c r="B16" s="23" t="s">
        <v>2417</v>
      </c>
    </row>
    <row r="17" spans="1:2" x14ac:dyDescent="0.55000000000000004">
      <c r="A17" s="23" t="s">
        <v>3406</v>
      </c>
      <c r="B17" s="23" t="s">
        <v>2417</v>
      </c>
    </row>
    <row r="18" spans="1:2" x14ac:dyDescent="0.55000000000000004">
      <c r="A18" s="23" t="s">
        <v>3407</v>
      </c>
      <c r="B18" s="23" t="s">
        <v>2417</v>
      </c>
    </row>
  </sheetData>
  <phoneticPr fontId="1"/>
  <pageMargins left="0.75" right="0.75" top="1" bottom="1" header="0.5" footer="0.5"/>
</worksheet>
</file>

<file path=xl/worksheets/sheet4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1-000000000000}">
  <dimension ref="A1:C5"/>
  <sheetViews>
    <sheetView workbookViewId="0">
      <selection activeCell="A6" sqref="A6:XFD43"/>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3377</v>
      </c>
      <c r="B3" s="23" t="s">
        <v>2417</v>
      </c>
    </row>
    <row r="4" spans="1:3" x14ac:dyDescent="0.55000000000000004">
      <c r="A4" s="23" t="s">
        <v>3378</v>
      </c>
      <c r="B4" s="23" t="s">
        <v>2417</v>
      </c>
    </row>
    <row r="5" spans="1:3" x14ac:dyDescent="0.55000000000000004">
      <c r="A5" s="23" t="s">
        <v>3379</v>
      </c>
      <c r="B5" s="23" t="s">
        <v>2417</v>
      </c>
    </row>
  </sheetData>
  <phoneticPr fontId="1"/>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95">
    <tabColor theme="4"/>
  </sheetPr>
  <dimension ref="A1:B3"/>
  <sheetViews>
    <sheetView workbookViewId="0">
      <selection activeCell="A3" sqref="A3"/>
    </sheetView>
  </sheetViews>
  <sheetFormatPr defaultRowHeight="18" x14ac:dyDescent="0.55000000000000004"/>
  <cols>
    <col min="2" max="2" width="44"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2568</v>
      </c>
      <c r="B3" s="22" t="s">
        <v>2569</v>
      </c>
    </row>
  </sheetData>
  <phoneticPr fontId="1"/>
  <pageMargins left="0.75" right="0.75" top="1" bottom="1" header="0.5" footer="0.5"/>
</worksheet>
</file>

<file path=xl/worksheets/sheet4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1-000000000000}">
  <dimension ref="A1:C11"/>
  <sheetViews>
    <sheetView topLeftCell="A5" workbookViewId="0">
      <selection activeCell="H27" sqref="H27"/>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3377</v>
      </c>
      <c r="B3" s="23" t="s">
        <v>2417</v>
      </c>
    </row>
    <row r="4" spans="1:3" x14ac:dyDescent="0.55000000000000004">
      <c r="A4" s="23" t="s">
        <v>3378</v>
      </c>
      <c r="B4" s="23" t="s">
        <v>2417</v>
      </c>
    </row>
    <row r="5" spans="1:3" x14ac:dyDescent="0.55000000000000004">
      <c r="A5" s="23" t="s">
        <v>3379</v>
      </c>
      <c r="B5" s="23" t="s">
        <v>2417</v>
      </c>
    </row>
    <row r="6" spans="1:3" x14ac:dyDescent="0.55000000000000004">
      <c r="A6" s="23" t="s">
        <v>3408</v>
      </c>
    </row>
    <row r="7" spans="1:3" x14ac:dyDescent="0.55000000000000004">
      <c r="A7" s="23" t="s">
        <v>3404</v>
      </c>
      <c r="B7" s="23" t="s">
        <v>2417</v>
      </c>
    </row>
    <row r="8" spans="1:3" x14ac:dyDescent="0.55000000000000004">
      <c r="A8" s="23" t="s">
        <v>3409</v>
      </c>
      <c r="B8" s="23" t="s">
        <v>2417</v>
      </c>
    </row>
    <row r="9" spans="1:3" x14ac:dyDescent="0.55000000000000004">
      <c r="A9" s="23" t="s">
        <v>3151</v>
      </c>
      <c r="B9" s="23" t="s">
        <v>2417</v>
      </c>
    </row>
    <row r="10" spans="1:3" x14ac:dyDescent="0.55000000000000004">
      <c r="A10" s="23" t="s">
        <v>3406</v>
      </c>
      <c r="B10" s="23" t="s">
        <v>2417</v>
      </c>
    </row>
    <row r="11" spans="1:3" x14ac:dyDescent="0.55000000000000004">
      <c r="A11" s="23" t="s">
        <v>3407</v>
      </c>
      <c r="B11" s="23" t="s">
        <v>2417</v>
      </c>
    </row>
  </sheetData>
  <phoneticPr fontId="1"/>
  <pageMargins left="0.75" right="0.75" top="1" bottom="1" header="0.5" footer="0.5"/>
</worksheet>
</file>

<file path=xl/worksheets/sheet4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1-000000000000}">
  <dimension ref="A1:C4"/>
  <sheetViews>
    <sheetView workbookViewId="0">
      <selection activeCell="D11" sqref="D11:D12"/>
    </sheetView>
  </sheetViews>
  <sheetFormatPr defaultRowHeight="18" x14ac:dyDescent="0.55000000000000004"/>
  <cols>
    <col min="1" max="1" width="28.08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sheetData>
  <phoneticPr fontId="1"/>
  <pageMargins left="0.75" right="0.75" top="1" bottom="1" header="0.5" footer="0.5"/>
</worksheet>
</file>

<file path=xl/worksheets/sheet4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1-000000000000}">
  <dimension ref="A1:C2"/>
  <sheetViews>
    <sheetView workbookViewId="0">
      <selection activeCell="G16" sqref="G16"/>
    </sheetView>
  </sheetViews>
  <sheetFormatPr defaultRowHeight="18" x14ac:dyDescent="0.55000000000000004"/>
  <cols>
    <col min="1" max="1" width="12.33203125" style="2" bestFit="1" customWidth="1"/>
  </cols>
  <sheetData>
    <row r="1" spans="1:3" x14ac:dyDescent="0.55000000000000004">
      <c r="A1" s="23" t="s">
        <v>2404</v>
      </c>
      <c r="B1" s="23" t="s">
        <v>2405</v>
      </c>
      <c r="C1" s="23" t="s">
        <v>2407</v>
      </c>
    </row>
    <row r="2" spans="1:3" x14ac:dyDescent="0.55000000000000004">
      <c r="A2" s="23"/>
    </row>
  </sheetData>
  <phoneticPr fontId="1"/>
  <pageMargins left="0.75" right="0.75" top="1" bottom="1" header="0.5" footer="0.5"/>
</worksheet>
</file>

<file path=xl/worksheets/sheet4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1-000000000000}">
  <dimension ref="A1:C4"/>
  <sheetViews>
    <sheetView workbookViewId="0">
      <selection activeCell="D8" sqref="D8"/>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sheetData>
  <phoneticPr fontId="1"/>
  <pageMargins left="0.75" right="0.75" top="1" bottom="1" header="0.5" footer="0.5"/>
</worksheet>
</file>

<file path=xl/worksheets/sheet4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1-000000000000}">
  <dimension ref="A1:C2"/>
  <sheetViews>
    <sheetView workbookViewId="0">
      <selection activeCell="C6" sqref="C6"/>
    </sheetView>
  </sheetViews>
  <sheetFormatPr defaultRowHeight="18" x14ac:dyDescent="0.55000000000000004"/>
  <sheetData>
    <row r="1" spans="1:3" x14ac:dyDescent="0.55000000000000004">
      <c r="A1" s="23" t="s">
        <v>2404</v>
      </c>
      <c r="B1" s="23" t="s">
        <v>2405</v>
      </c>
      <c r="C1" s="23" t="s">
        <v>2407</v>
      </c>
    </row>
    <row r="2" spans="1:3" x14ac:dyDescent="0.55000000000000004">
      <c r="A2" s="23"/>
    </row>
  </sheetData>
  <phoneticPr fontId="1"/>
  <pageMargins left="0.75" right="0.75" top="1" bottom="1" header="0.5" footer="0.5"/>
</worksheet>
</file>

<file path=xl/worksheets/sheet4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1-000000000000}">
  <dimension ref="A1:C3"/>
  <sheetViews>
    <sheetView workbookViewId="0">
      <selection activeCell="D8" sqref="D8"/>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4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1-000000000000}">
  <dimension ref="A1:C6"/>
  <sheetViews>
    <sheetView workbookViewId="0">
      <selection activeCell="H14" sqref="H14"/>
    </sheetView>
  </sheetViews>
  <sheetFormatPr defaultRowHeight="18" x14ac:dyDescent="0.55000000000000004"/>
  <cols>
    <col min="1" max="1" width="26.08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3112</v>
      </c>
      <c r="B3" s="23" t="s">
        <v>2417</v>
      </c>
    </row>
    <row r="4" spans="1:3" x14ac:dyDescent="0.55000000000000004">
      <c r="A4" s="23" t="s">
        <v>3410</v>
      </c>
    </row>
    <row r="5" spans="1:3" x14ac:dyDescent="0.55000000000000004">
      <c r="A5" s="23" t="s">
        <v>3411</v>
      </c>
      <c r="B5" s="23" t="s">
        <v>2417</v>
      </c>
      <c r="C5" s="23"/>
    </row>
    <row r="6" spans="1:3" x14ac:dyDescent="0.55000000000000004">
      <c r="A6" s="23"/>
    </row>
  </sheetData>
  <phoneticPr fontId="1"/>
  <pageMargins left="0.75" right="0.75" top="1" bottom="1" header="0.5" footer="0.5"/>
</worksheet>
</file>

<file path=xl/worksheets/sheet4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1-000000000000}">
  <dimension ref="A1:C8"/>
  <sheetViews>
    <sheetView topLeftCell="A2" workbookViewId="0">
      <selection activeCell="A8" sqref="A8"/>
    </sheetView>
  </sheetViews>
  <sheetFormatPr defaultRowHeight="18" x14ac:dyDescent="0.55000000000000004"/>
  <cols>
    <col min="1" max="1"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3412</v>
      </c>
      <c r="B3" s="23" t="s">
        <v>2417</v>
      </c>
    </row>
    <row r="4" spans="1:3" x14ac:dyDescent="0.55000000000000004">
      <c r="A4" s="23" t="s">
        <v>3413</v>
      </c>
      <c r="B4" s="23" t="s">
        <v>2417</v>
      </c>
    </row>
    <row r="5" spans="1:3" x14ac:dyDescent="0.55000000000000004">
      <c r="A5" s="23" t="s">
        <v>3414</v>
      </c>
      <c r="B5" s="23" t="s">
        <v>2417</v>
      </c>
    </row>
    <row r="6" spans="1:3" x14ac:dyDescent="0.55000000000000004">
      <c r="A6" s="23" t="s">
        <v>3006</v>
      </c>
      <c r="B6" s="23" t="s">
        <v>2417</v>
      </c>
    </row>
    <row r="7" spans="1:3" x14ac:dyDescent="0.55000000000000004">
      <c r="A7" s="23" t="s">
        <v>3006</v>
      </c>
      <c r="B7" s="23" t="s">
        <v>2417</v>
      </c>
    </row>
    <row r="8" spans="1:3" x14ac:dyDescent="0.55000000000000004">
      <c r="A8" s="23"/>
    </row>
  </sheetData>
  <phoneticPr fontId="1"/>
  <pageMargins left="0.75" right="0.75" top="1" bottom="1" header="0.5" footer="0.5"/>
</worksheet>
</file>

<file path=xl/worksheets/sheet4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1-000000000000}">
  <dimension ref="A1:C10"/>
  <sheetViews>
    <sheetView workbookViewId="0">
      <selection activeCell="F15" sqref="F15"/>
    </sheetView>
  </sheetViews>
  <sheetFormatPr defaultRowHeight="18" x14ac:dyDescent="0.55000000000000004"/>
  <cols>
    <col min="1" max="1" width="26.08203125" style="2" bestFit="1" customWidth="1"/>
  </cols>
  <sheetData>
    <row r="1" spans="1:3" x14ac:dyDescent="0.55000000000000004">
      <c r="A1" s="23" t="s">
        <v>2404</v>
      </c>
      <c r="B1" s="23" t="s">
        <v>2405</v>
      </c>
      <c r="C1" s="23" t="s">
        <v>2407</v>
      </c>
    </row>
    <row r="2" spans="1:3" x14ac:dyDescent="0.55000000000000004">
      <c r="A2" s="23" t="s">
        <v>3006</v>
      </c>
      <c r="B2" s="23" t="s">
        <v>2417</v>
      </c>
    </row>
    <row r="3" spans="1:3" x14ac:dyDescent="0.55000000000000004">
      <c r="A3" s="23" t="s">
        <v>3006</v>
      </c>
      <c r="B3" s="23" t="s">
        <v>2417</v>
      </c>
    </row>
    <row r="4" spans="1:3" x14ac:dyDescent="0.55000000000000004">
      <c r="A4" s="23" t="s">
        <v>3413</v>
      </c>
      <c r="B4" s="23" t="s">
        <v>2417</v>
      </c>
    </row>
    <row r="5" spans="1:3" x14ac:dyDescent="0.55000000000000004">
      <c r="A5" s="23" t="s">
        <v>3414</v>
      </c>
      <c r="B5" s="23" t="s">
        <v>2417</v>
      </c>
    </row>
    <row r="6" spans="1:3" x14ac:dyDescent="0.55000000000000004">
      <c r="A6" s="23" t="s">
        <v>3412</v>
      </c>
      <c r="B6" s="23" t="s">
        <v>2417</v>
      </c>
    </row>
    <row r="7" spans="1:3" x14ac:dyDescent="0.55000000000000004">
      <c r="A7" s="23" t="s">
        <v>3415</v>
      </c>
      <c r="B7" s="23" t="s">
        <v>2417</v>
      </c>
      <c r="C7" s="23"/>
    </row>
    <row r="8" spans="1:3" x14ac:dyDescent="0.55000000000000004">
      <c r="A8" s="23" t="s">
        <v>3416</v>
      </c>
      <c r="B8" s="23" t="s">
        <v>2417</v>
      </c>
      <c r="C8" s="23"/>
    </row>
    <row r="9" spans="1:3" x14ac:dyDescent="0.55000000000000004">
      <c r="A9" s="23" t="s">
        <v>3417</v>
      </c>
      <c r="B9" s="23" t="s">
        <v>2417</v>
      </c>
      <c r="C9" s="23"/>
    </row>
    <row r="10" spans="1:3" x14ac:dyDescent="0.55000000000000004">
      <c r="A10" s="23" t="s">
        <v>3418</v>
      </c>
      <c r="B10" s="23" t="s">
        <v>2417</v>
      </c>
      <c r="C10" s="23"/>
    </row>
  </sheetData>
  <phoneticPr fontId="1"/>
  <pageMargins left="0.75" right="0.75" top="1" bottom="1" header="0.5" footer="0.5"/>
</worksheet>
</file>

<file path=xl/worksheets/sheet4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1-000000000000}">
  <dimension ref="A1:C1"/>
  <sheetViews>
    <sheetView workbookViewId="0">
      <selection activeCell="F14" sqref="F14"/>
    </sheetView>
  </sheetViews>
  <sheetFormatPr defaultRowHeight="18" x14ac:dyDescent="0.55000000000000004"/>
  <cols>
    <col min="1" max="1" width="26.082031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296">
    <tabColor theme="4"/>
  </sheetPr>
  <dimension ref="A1:B2"/>
  <sheetViews>
    <sheetView workbookViewId="0">
      <selection activeCell="D11" sqref="D11"/>
    </sheetView>
  </sheetViews>
  <sheetFormatPr defaultRowHeight="18" x14ac:dyDescent="0.55000000000000004"/>
  <cols>
    <col min="2" max="2" width="45.08203125" style="22" customWidth="1"/>
  </cols>
  <sheetData>
    <row r="1" spans="1:2" x14ac:dyDescent="0.55000000000000004">
      <c r="A1" s="23" t="s">
        <v>2455</v>
      </c>
      <c r="B1" s="22" t="s">
        <v>2456</v>
      </c>
    </row>
    <row r="2" spans="1:2" ht="36" customHeight="1" x14ac:dyDescent="0.55000000000000004">
      <c r="A2" s="23" t="s">
        <v>2568</v>
      </c>
      <c r="B2" s="22" t="s">
        <v>2570</v>
      </c>
    </row>
  </sheetData>
  <phoneticPr fontId="1"/>
  <pageMargins left="0.75" right="0.75" top="1" bottom="1" header="0.5" footer="0.5"/>
</worksheet>
</file>

<file path=xl/worksheets/sheet4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1-000000000000}">
  <dimension ref="A1:C7"/>
  <sheetViews>
    <sheetView workbookViewId="0">
      <selection activeCell="D13" sqref="D13"/>
    </sheetView>
  </sheetViews>
  <sheetFormatPr defaultRowHeight="18" x14ac:dyDescent="0.55000000000000004"/>
  <cols>
    <col min="1" max="1" width="20.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3419</v>
      </c>
      <c r="B3" s="23" t="s">
        <v>2417</v>
      </c>
    </row>
    <row r="4" spans="1:3" x14ac:dyDescent="0.55000000000000004">
      <c r="A4" s="23" t="s">
        <v>3420</v>
      </c>
      <c r="B4" s="23" t="s">
        <v>2417</v>
      </c>
    </row>
    <row r="5" spans="1:3" x14ac:dyDescent="0.55000000000000004">
      <c r="A5" s="23" t="s">
        <v>2437</v>
      </c>
      <c r="B5" s="23" t="s">
        <v>2417</v>
      </c>
    </row>
    <row r="6" spans="1:3" x14ac:dyDescent="0.55000000000000004">
      <c r="A6" s="23" t="s">
        <v>2450</v>
      </c>
      <c r="B6" s="23" t="s">
        <v>2417</v>
      </c>
    </row>
    <row r="7" spans="1:3" x14ac:dyDescent="0.55000000000000004">
      <c r="A7" s="23"/>
    </row>
  </sheetData>
  <phoneticPr fontId="1"/>
  <pageMargins left="0.75" right="0.75" top="1" bottom="1" header="0.5" footer="0.5"/>
</worksheet>
</file>

<file path=xl/worksheets/sheet4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1-000000000000}">
  <dimension ref="A1:C9"/>
  <sheetViews>
    <sheetView workbookViewId="0">
      <selection activeCell="F19" sqref="F19"/>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2450</v>
      </c>
      <c r="B3" s="23" t="s">
        <v>2417</v>
      </c>
    </row>
    <row r="4" spans="1:3" x14ac:dyDescent="0.55000000000000004">
      <c r="A4" s="23" t="s">
        <v>3420</v>
      </c>
      <c r="B4" s="23" t="s">
        <v>2417</v>
      </c>
    </row>
    <row r="5" spans="1:3" x14ac:dyDescent="0.55000000000000004">
      <c r="A5" s="23" t="s">
        <v>2437</v>
      </c>
      <c r="B5" s="23" t="s">
        <v>2417</v>
      </c>
    </row>
    <row r="6" spans="1:3" x14ac:dyDescent="0.55000000000000004">
      <c r="A6" s="23" t="s">
        <v>3419</v>
      </c>
      <c r="B6" s="23" t="s">
        <v>2417</v>
      </c>
    </row>
    <row r="7" spans="1:3" x14ac:dyDescent="0.55000000000000004">
      <c r="A7" s="23" t="s">
        <v>3421</v>
      </c>
    </row>
    <row r="8" spans="1:3" x14ac:dyDescent="0.55000000000000004">
      <c r="A8" s="23" t="s">
        <v>3151</v>
      </c>
      <c r="B8" s="23" t="s">
        <v>2417</v>
      </c>
    </row>
    <row r="9" spans="1:3" x14ac:dyDescent="0.55000000000000004">
      <c r="A9" s="23" t="s">
        <v>3422</v>
      </c>
      <c r="B9" s="23" t="s">
        <v>2417</v>
      </c>
    </row>
  </sheetData>
  <phoneticPr fontId="1"/>
  <pageMargins left="0.75" right="0.75" top="1" bottom="1" header="0.5" footer="0.5"/>
</worksheet>
</file>

<file path=xl/worksheets/sheet4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1-000000000000}">
  <dimension ref="A1:C3"/>
  <sheetViews>
    <sheetView workbookViewId="0">
      <selection activeCell="D10" sqref="D10"/>
    </sheetView>
  </sheetViews>
  <sheetFormatPr defaultRowHeight="18" x14ac:dyDescent="0.55000000000000004"/>
  <cols>
    <col min="1" max="1" width="20.33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4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1-000000000000}">
  <dimension ref="A1:C5"/>
  <sheetViews>
    <sheetView workbookViewId="0">
      <selection activeCell="F14" sqref="F14"/>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3012</v>
      </c>
      <c r="B3" s="23" t="s">
        <v>2417</v>
      </c>
    </row>
    <row r="4" spans="1:3" x14ac:dyDescent="0.55000000000000004">
      <c r="A4" s="23" t="s">
        <v>3071</v>
      </c>
      <c r="B4" s="23" t="s">
        <v>2417</v>
      </c>
      <c r="C4" s="23"/>
    </row>
    <row r="5" spans="1:3" x14ac:dyDescent="0.55000000000000004">
      <c r="A5" s="23"/>
    </row>
  </sheetData>
  <phoneticPr fontId="1"/>
  <pageMargins left="0.75" right="0.75" top="1" bottom="1" header="0.5" footer="0.5"/>
</worksheet>
</file>

<file path=xl/worksheets/sheet4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1-000000000000}">
  <dimension ref="A1:C4"/>
  <sheetViews>
    <sheetView workbookViewId="0">
      <selection activeCell="E7" sqref="E7"/>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3012</v>
      </c>
      <c r="B2" s="23" t="s">
        <v>2417</v>
      </c>
    </row>
    <row r="3" spans="1:3" x14ac:dyDescent="0.55000000000000004">
      <c r="A3" s="23" t="s">
        <v>3071</v>
      </c>
      <c r="B3" s="23" t="s">
        <v>2417</v>
      </c>
      <c r="C3" s="23"/>
    </row>
    <row r="4" spans="1:3" x14ac:dyDescent="0.55000000000000004">
      <c r="A4" s="23" t="s">
        <v>3072</v>
      </c>
      <c r="B4" s="23" t="s">
        <v>2417</v>
      </c>
    </row>
  </sheetData>
  <phoneticPr fontId="1"/>
  <pageMargins left="0.75" right="0.75" top="1" bottom="1" header="0.5" footer="0.5"/>
</worksheet>
</file>

<file path=xl/worksheets/sheet4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1-000000000000}">
  <dimension ref="A1:C1"/>
  <sheetViews>
    <sheetView workbookViewId="0">
      <selection activeCell="G16" sqref="G16"/>
    </sheetView>
  </sheetViews>
  <sheetFormatPr defaultRowHeight="18" x14ac:dyDescent="0.55000000000000004"/>
  <cols>
    <col min="1" max="1" width="18.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4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1-000000000000}">
  <dimension ref="A1:C9"/>
  <sheetViews>
    <sheetView workbookViewId="0">
      <selection activeCell="C7" sqref="C7"/>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3423</v>
      </c>
      <c r="B3" s="23" t="s">
        <v>2417</v>
      </c>
    </row>
    <row r="4" spans="1:3" x14ac:dyDescent="0.55000000000000004">
      <c r="A4" s="23" t="s">
        <v>3424</v>
      </c>
      <c r="B4" s="23" t="s">
        <v>2417</v>
      </c>
    </row>
    <row r="5" spans="1:3" x14ac:dyDescent="0.55000000000000004">
      <c r="A5" s="23" t="s">
        <v>3424</v>
      </c>
      <c r="B5" s="23" t="s">
        <v>2417</v>
      </c>
    </row>
    <row r="6" spans="1:3" x14ac:dyDescent="0.55000000000000004">
      <c r="A6" s="23" t="s">
        <v>3394</v>
      </c>
      <c r="B6" s="23" t="s">
        <v>2417</v>
      </c>
    </row>
    <row r="7" spans="1:3" x14ac:dyDescent="0.55000000000000004">
      <c r="A7" s="23" t="s">
        <v>3055</v>
      </c>
      <c r="B7" s="23" t="s">
        <v>2417</v>
      </c>
      <c r="C7" s="23"/>
    </row>
    <row r="8" spans="1:3" x14ac:dyDescent="0.55000000000000004">
      <c r="A8" s="23" t="s">
        <v>3011</v>
      </c>
      <c r="B8" s="23" t="s">
        <v>2417</v>
      </c>
    </row>
    <row r="9" spans="1:3" x14ac:dyDescent="0.55000000000000004">
      <c r="A9" s="23" t="s">
        <v>2431</v>
      </c>
    </row>
  </sheetData>
  <phoneticPr fontId="1"/>
  <pageMargins left="0.75" right="0.75" top="1" bottom="1" header="0.5" footer="0.5"/>
</worksheet>
</file>

<file path=xl/worksheets/sheet4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1-000000000000}">
  <dimension ref="A1:C7"/>
  <sheetViews>
    <sheetView workbookViewId="0">
      <selection activeCell="D9" sqref="D9"/>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3011</v>
      </c>
      <c r="B2" s="23" t="s">
        <v>2417</v>
      </c>
    </row>
    <row r="3" spans="1:3" x14ac:dyDescent="0.55000000000000004">
      <c r="A3" s="23" t="s">
        <v>3394</v>
      </c>
      <c r="B3" s="23" t="s">
        <v>2417</v>
      </c>
    </row>
    <row r="4" spans="1:3" x14ac:dyDescent="0.55000000000000004">
      <c r="A4" s="23" t="s">
        <v>3238</v>
      </c>
      <c r="B4" s="23" t="s">
        <v>2417</v>
      </c>
    </row>
    <row r="5" spans="1:3" x14ac:dyDescent="0.55000000000000004">
      <c r="A5" s="23" t="s">
        <v>3239</v>
      </c>
      <c r="B5" s="23" t="s">
        <v>2417</v>
      </c>
    </row>
    <row r="6" spans="1:3" x14ac:dyDescent="0.55000000000000004">
      <c r="A6" s="23" t="s">
        <v>3423</v>
      </c>
      <c r="B6" s="23" t="s">
        <v>2417</v>
      </c>
    </row>
    <row r="7" spans="1:3" x14ac:dyDescent="0.55000000000000004">
      <c r="A7" s="23" t="s">
        <v>3055</v>
      </c>
      <c r="B7" s="23" t="s">
        <v>2417</v>
      </c>
      <c r="C7" s="23"/>
    </row>
  </sheetData>
  <phoneticPr fontId="1"/>
  <pageMargins left="0.75" right="0.75" top="1" bottom="1" header="0.5" footer="0.5"/>
</worksheet>
</file>

<file path=xl/worksheets/sheet4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1-000000000000}">
  <dimension ref="A1:C1"/>
  <sheetViews>
    <sheetView workbookViewId="0">
      <selection activeCell="G15" sqref="G15"/>
    </sheetView>
  </sheetViews>
  <sheetFormatPr defaultRowHeight="18" x14ac:dyDescent="0.55000000000000004"/>
  <cols>
    <col min="1" max="1" width="18.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4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1-000000000000}">
  <dimension ref="A1:C4"/>
  <sheetViews>
    <sheetView workbookViewId="0">
      <selection activeCell="D9" sqref="D9"/>
    </sheetView>
  </sheetViews>
  <sheetFormatPr defaultRowHeight="18" x14ac:dyDescent="0.55000000000000004"/>
  <cols>
    <col min="1" max="1" width="28.08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row>
  </sheetData>
  <phoneticPr fontId="1"/>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297">
    <tabColor theme="4"/>
  </sheetPr>
  <dimension ref="A1:B4"/>
  <sheetViews>
    <sheetView workbookViewId="0">
      <selection activeCell="B7" sqref="B7"/>
    </sheetView>
  </sheetViews>
  <sheetFormatPr defaultRowHeight="18" x14ac:dyDescent="0.55000000000000004"/>
  <cols>
    <col min="1" max="1" width="12.33203125" style="2" bestFit="1" customWidth="1"/>
    <col min="2" max="2" width="45.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2459</v>
      </c>
      <c r="B3" s="22" t="s">
        <v>2460</v>
      </c>
    </row>
    <row r="4" spans="1:2" ht="36" customHeight="1" x14ac:dyDescent="0.55000000000000004">
      <c r="A4" s="23" t="s">
        <v>2568</v>
      </c>
      <c r="B4" s="22" t="s">
        <v>2571</v>
      </c>
    </row>
  </sheetData>
  <phoneticPr fontId="1"/>
  <pageMargins left="0.75" right="0.75" top="1" bottom="1" header="0.5" footer="0.5"/>
</worksheet>
</file>

<file path=xl/worksheets/sheet4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1-000000000000}">
  <dimension ref="A1:C39"/>
  <sheetViews>
    <sheetView workbookViewId="0">
      <selection activeCell="F13" sqref="F13"/>
    </sheetView>
  </sheetViews>
  <sheetFormatPr defaultRowHeight="18" x14ac:dyDescent="0.55000000000000004"/>
  <cols>
    <col min="1" max="1" width="26.0820312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3425</v>
      </c>
      <c r="B3" s="23" t="s">
        <v>2417</v>
      </c>
      <c r="C3" s="23"/>
    </row>
    <row r="4" spans="1:3" x14ac:dyDescent="0.55000000000000004">
      <c r="A4" s="23" t="s">
        <v>3403</v>
      </c>
    </row>
    <row r="5" spans="1:3" x14ac:dyDescent="0.55000000000000004">
      <c r="A5" s="23" t="s">
        <v>3426</v>
      </c>
      <c r="B5" s="23" t="s">
        <v>2417</v>
      </c>
    </row>
    <row r="6" spans="1:3" x14ac:dyDescent="0.55000000000000004">
      <c r="A6" s="23" t="s">
        <v>3426</v>
      </c>
      <c r="B6" s="23" t="s">
        <v>2417</v>
      </c>
      <c r="C6" s="23"/>
    </row>
    <row r="7" spans="1:3" x14ac:dyDescent="0.55000000000000004">
      <c r="A7" s="23" t="s">
        <v>3427</v>
      </c>
      <c r="B7" s="23" t="s">
        <v>2417</v>
      </c>
    </row>
    <row r="8" spans="1:3" x14ac:dyDescent="0.55000000000000004">
      <c r="A8" s="23" t="s">
        <v>3428</v>
      </c>
      <c r="B8" s="23" t="s">
        <v>2417</v>
      </c>
    </row>
    <row r="9" spans="1:3" x14ac:dyDescent="0.55000000000000004">
      <c r="A9" s="23" t="s">
        <v>3429</v>
      </c>
      <c r="B9" s="23" t="s">
        <v>2417</v>
      </c>
    </row>
    <row r="10" spans="1:3" x14ac:dyDescent="0.55000000000000004">
      <c r="A10" s="23" t="s">
        <v>3430</v>
      </c>
      <c r="B10" s="23" t="s">
        <v>2417</v>
      </c>
    </row>
    <row r="11" spans="1:3" x14ac:dyDescent="0.55000000000000004">
      <c r="A11" s="23" t="s">
        <v>3431</v>
      </c>
      <c r="B11" s="23" t="s">
        <v>2417</v>
      </c>
    </row>
    <row r="12" spans="1:3" x14ac:dyDescent="0.55000000000000004">
      <c r="A12" s="23" t="s">
        <v>3432</v>
      </c>
      <c r="B12" s="23" t="s">
        <v>2417</v>
      </c>
    </row>
    <row r="13" spans="1:3" x14ac:dyDescent="0.55000000000000004">
      <c r="A13" s="23" t="s">
        <v>3433</v>
      </c>
      <c r="B13" s="23" t="s">
        <v>2417</v>
      </c>
    </row>
    <row r="14" spans="1:3" x14ac:dyDescent="0.55000000000000004">
      <c r="A14" s="23" t="s">
        <v>3434</v>
      </c>
      <c r="B14" s="23" t="s">
        <v>2417</v>
      </c>
    </row>
    <row r="15" spans="1:3" x14ac:dyDescent="0.55000000000000004">
      <c r="A15" s="23" t="s">
        <v>3435</v>
      </c>
      <c r="B15" s="23" t="s">
        <v>2417</v>
      </c>
    </row>
    <row r="16" spans="1:3" x14ac:dyDescent="0.55000000000000004">
      <c r="A16" s="23" t="s">
        <v>3436</v>
      </c>
      <c r="B16" s="23" t="s">
        <v>2417</v>
      </c>
    </row>
    <row r="17" spans="1:3" x14ac:dyDescent="0.55000000000000004">
      <c r="A17" s="23" t="s">
        <v>3437</v>
      </c>
      <c r="B17" s="23" t="s">
        <v>2417</v>
      </c>
      <c r="C17" s="23"/>
    </row>
    <row r="18" spans="1:3" x14ac:dyDescent="0.55000000000000004">
      <c r="A18" s="23" t="s">
        <v>3349</v>
      </c>
    </row>
    <row r="19" spans="1:3" x14ac:dyDescent="0.55000000000000004">
      <c r="A19" s="23" t="s">
        <v>3438</v>
      </c>
      <c r="B19" s="23" t="s">
        <v>2417</v>
      </c>
    </row>
    <row r="20" spans="1:3" x14ac:dyDescent="0.55000000000000004">
      <c r="A20" s="23" t="s">
        <v>3439</v>
      </c>
      <c r="B20" s="23" t="s">
        <v>2417</v>
      </c>
    </row>
    <row r="21" spans="1:3" x14ac:dyDescent="0.55000000000000004">
      <c r="A21" s="23" t="s">
        <v>3440</v>
      </c>
      <c r="B21" s="23" t="s">
        <v>2417</v>
      </c>
    </row>
    <row r="22" spans="1:3" x14ac:dyDescent="0.55000000000000004">
      <c r="A22" s="23" t="s">
        <v>3441</v>
      </c>
      <c r="B22" s="23" t="s">
        <v>2417</v>
      </c>
    </row>
    <row r="23" spans="1:3" x14ac:dyDescent="0.55000000000000004">
      <c r="A23" s="23" t="s">
        <v>3442</v>
      </c>
      <c r="B23" s="23" t="s">
        <v>2417</v>
      </c>
    </row>
    <row r="24" spans="1:3" x14ac:dyDescent="0.55000000000000004">
      <c r="A24" s="23" t="s">
        <v>3443</v>
      </c>
      <c r="B24" s="23" t="s">
        <v>2417</v>
      </c>
    </row>
    <row r="25" spans="1:3" x14ac:dyDescent="0.55000000000000004">
      <c r="A25" s="23" t="s">
        <v>3063</v>
      </c>
      <c r="B25" s="23" t="s">
        <v>2417</v>
      </c>
      <c r="C25" s="23"/>
    </row>
    <row r="26" spans="1:3" x14ac:dyDescent="0.55000000000000004">
      <c r="A26" s="23" t="s">
        <v>3408</v>
      </c>
    </row>
    <row r="27" spans="1:3" x14ac:dyDescent="0.55000000000000004">
      <c r="A27" s="23" t="s">
        <v>3444</v>
      </c>
      <c r="B27" s="23" t="s">
        <v>2417</v>
      </c>
    </row>
    <row r="28" spans="1:3" x14ac:dyDescent="0.55000000000000004">
      <c r="A28" s="23" t="s">
        <v>3445</v>
      </c>
      <c r="B28" s="23" t="s">
        <v>2417</v>
      </c>
    </row>
    <row r="29" spans="1:3" x14ac:dyDescent="0.55000000000000004">
      <c r="A29" s="23" t="s">
        <v>3446</v>
      </c>
      <c r="B29" s="23" t="s">
        <v>2417</v>
      </c>
    </row>
    <row r="30" spans="1:3" x14ac:dyDescent="0.55000000000000004">
      <c r="A30" s="23" t="s">
        <v>3446</v>
      </c>
      <c r="B30" s="23" t="s">
        <v>2417</v>
      </c>
      <c r="C30" s="23"/>
    </row>
    <row r="31" spans="1:3" x14ac:dyDescent="0.55000000000000004">
      <c r="A31" s="23" t="s">
        <v>3447</v>
      </c>
    </row>
    <row r="32" spans="1:3" x14ac:dyDescent="0.55000000000000004">
      <c r="A32" s="23" t="s">
        <v>3448</v>
      </c>
      <c r="B32" s="23" t="s">
        <v>2417</v>
      </c>
    </row>
    <row r="33" spans="1:3" x14ac:dyDescent="0.55000000000000004">
      <c r="A33" s="23" t="s">
        <v>3449</v>
      </c>
      <c r="B33" s="23" t="s">
        <v>2417</v>
      </c>
    </row>
    <row r="34" spans="1:3" x14ac:dyDescent="0.55000000000000004">
      <c r="A34" s="23" t="s">
        <v>3450</v>
      </c>
      <c r="B34" s="23" t="s">
        <v>2417</v>
      </c>
    </row>
    <row r="35" spans="1:3" x14ac:dyDescent="0.55000000000000004">
      <c r="A35" s="23" t="s">
        <v>3451</v>
      </c>
      <c r="B35" s="23" t="s">
        <v>2417</v>
      </c>
    </row>
    <row r="36" spans="1:3" x14ac:dyDescent="0.55000000000000004">
      <c r="A36" s="23" t="s">
        <v>3452</v>
      </c>
      <c r="B36" s="23" t="s">
        <v>2417</v>
      </c>
    </row>
    <row r="37" spans="1:3" x14ac:dyDescent="0.55000000000000004">
      <c r="A37" s="23" t="s">
        <v>3453</v>
      </c>
    </row>
    <row r="38" spans="1:3" x14ac:dyDescent="0.55000000000000004">
      <c r="A38" s="23" t="s">
        <v>3454</v>
      </c>
      <c r="B38" s="23" t="s">
        <v>2417</v>
      </c>
      <c r="C38" s="23"/>
    </row>
    <row r="39" spans="1:3" x14ac:dyDescent="0.55000000000000004">
      <c r="A39" s="23" t="s">
        <v>3455</v>
      </c>
      <c r="B39" s="23" t="s">
        <v>2417</v>
      </c>
      <c r="C39" s="23"/>
    </row>
  </sheetData>
  <phoneticPr fontId="1"/>
  <pageMargins left="0.75" right="0.75" top="1" bottom="1" header="0.5" footer="0.5"/>
</worksheet>
</file>

<file path=xl/worksheets/sheet4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1-000000000000}">
  <dimension ref="A1:C4"/>
  <sheetViews>
    <sheetView workbookViewId="0">
      <selection activeCell="B6" sqref="B6"/>
    </sheetView>
  </sheetViews>
  <sheetFormatPr defaultRowHeight="18" x14ac:dyDescent="0.55000000000000004"/>
  <cols>
    <col min="1" max="1" width="24.08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sheetData>
  <phoneticPr fontId="1"/>
  <pageMargins left="0.75" right="0.75" top="1" bottom="1" header="0.5" footer="0.5"/>
</worksheet>
</file>

<file path=xl/worksheets/sheet4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1-000000000000}">
  <dimension ref="A1:C3"/>
  <sheetViews>
    <sheetView workbookViewId="0">
      <selection activeCell="E6" sqref="E6"/>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4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1-000000000000}">
  <dimension ref="A1:C5"/>
  <sheetViews>
    <sheetView workbookViewId="0">
      <selection activeCell="F15" sqref="F15"/>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3456</v>
      </c>
    </row>
    <row r="3" spans="1:3" x14ac:dyDescent="0.55000000000000004">
      <c r="A3" s="23" t="s">
        <v>3151</v>
      </c>
      <c r="B3" s="23" t="s">
        <v>2417</v>
      </c>
    </row>
    <row r="4" spans="1:3" x14ac:dyDescent="0.55000000000000004">
      <c r="A4" s="23" t="s">
        <v>3013</v>
      </c>
      <c r="B4" s="23" t="s">
        <v>2417</v>
      </c>
    </row>
    <row r="5" spans="1:3" x14ac:dyDescent="0.55000000000000004">
      <c r="A5" s="23" t="s">
        <v>3457</v>
      </c>
      <c r="B5" s="23" t="s">
        <v>2417</v>
      </c>
    </row>
  </sheetData>
  <phoneticPr fontId="1"/>
  <pageMargins left="0.75" right="0.75" top="1" bottom="1" header="0.5" footer="0.5"/>
</worksheet>
</file>

<file path=xl/worksheets/sheet4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1-000000000000}">
  <dimension ref="A1:C3"/>
  <sheetViews>
    <sheetView workbookViewId="0">
      <selection activeCell="F13" sqref="F13"/>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4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1-000000000000}">
  <dimension ref="A1:C3"/>
  <sheetViews>
    <sheetView workbookViewId="0">
      <selection activeCell="E7" sqref="E7"/>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4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1-000000000000}">
  <dimension ref="A1:C8"/>
  <sheetViews>
    <sheetView workbookViewId="0">
      <selection activeCell="F12" sqref="F12"/>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3458</v>
      </c>
    </row>
    <row r="3" spans="1:3" x14ac:dyDescent="0.55000000000000004">
      <c r="A3" s="23" t="s">
        <v>3365</v>
      </c>
      <c r="B3" s="23" t="s">
        <v>2417</v>
      </c>
    </row>
    <row r="4" spans="1:3" x14ac:dyDescent="0.55000000000000004">
      <c r="A4" s="23" t="s">
        <v>2431</v>
      </c>
    </row>
    <row r="5" spans="1:3" x14ac:dyDescent="0.55000000000000004">
      <c r="A5" s="23" t="s">
        <v>3459</v>
      </c>
      <c r="B5" s="23" t="s">
        <v>2417</v>
      </c>
    </row>
    <row r="6" spans="1:3" x14ac:dyDescent="0.55000000000000004">
      <c r="A6" s="23" t="s">
        <v>3460</v>
      </c>
      <c r="B6" s="23" t="s">
        <v>2417</v>
      </c>
    </row>
    <row r="7" spans="1:3" x14ac:dyDescent="0.55000000000000004">
      <c r="A7" s="23" t="s">
        <v>3461</v>
      </c>
      <c r="B7" s="23" t="s">
        <v>2417</v>
      </c>
    </row>
    <row r="8" spans="1:3" x14ac:dyDescent="0.55000000000000004">
      <c r="A8" s="23" t="s">
        <v>3462</v>
      </c>
      <c r="B8" s="23" t="s">
        <v>2417</v>
      </c>
    </row>
  </sheetData>
  <phoneticPr fontId="1"/>
  <pageMargins left="0.75" right="0.75" top="1" bottom="1" header="0.5" footer="0.5"/>
</worksheet>
</file>

<file path=xl/worksheets/sheet4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1-000000000000}">
  <dimension ref="A1:C6"/>
  <sheetViews>
    <sheetView workbookViewId="0">
      <selection activeCell="E11" sqref="E11"/>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row>
    <row r="4" spans="1:3" x14ac:dyDescent="0.55000000000000004">
      <c r="A4" s="23" t="s">
        <v>3463</v>
      </c>
      <c r="B4" s="23" t="s">
        <v>2417</v>
      </c>
    </row>
    <row r="5" spans="1:3" x14ac:dyDescent="0.55000000000000004">
      <c r="A5" s="23" t="s">
        <v>3464</v>
      </c>
      <c r="B5" s="23" t="s">
        <v>2417</v>
      </c>
    </row>
    <row r="6" spans="1:3" x14ac:dyDescent="0.55000000000000004">
      <c r="A6" s="23"/>
    </row>
  </sheetData>
  <phoneticPr fontId="1"/>
  <pageMargins left="0.75" right="0.75" top="1" bottom="1" header="0.5" footer="0.5"/>
</worksheet>
</file>

<file path=xl/worksheets/sheet4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1-000000000000}">
  <dimension ref="A1:C5"/>
  <sheetViews>
    <sheetView workbookViewId="0">
      <selection activeCell="F8" sqref="F8"/>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2409</v>
      </c>
      <c r="B2" s="23" t="s">
        <v>2417</v>
      </c>
      <c r="C2" s="23"/>
    </row>
    <row r="3" spans="1:3" x14ac:dyDescent="0.55000000000000004">
      <c r="A3" s="23" t="s">
        <v>3465</v>
      </c>
      <c r="B3" s="23" t="s">
        <v>2417</v>
      </c>
    </row>
    <row r="4" spans="1:3" x14ac:dyDescent="0.55000000000000004">
      <c r="A4" s="23" t="s">
        <v>3466</v>
      </c>
      <c r="B4" s="23" t="s">
        <v>2417</v>
      </c>
    </row>
    <row r="5" spans="1:3" x14ac:dyDescent="0.55000000000000004">
      <c r="A5" s="23" t="s">
        <v>3464</v>
      </c>
      <c r="B5" s="23" t="s">
        <v>2417</v>
      </c>
    </row>
  </sheetData>
  <phoneticPr fontId="1"/>
  <pageMargins left="0.75" right="0.75" top="1" bottom="1" header="0.5" footer="0.5"/>
</worksheet>
</file>

<file path=xl/worksheets/sheet4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1-000000000000}">
  <dimension ref="A1:C1"/>
  <sheetViews>
    <sheetView workbookViewId="0">
      <selection activeCell="H15" sqref="H15"/>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98">
    <tabColor rgb="FFFFC000"/>
  </sheetPr>
  <dimension ref="A1:B5"/>
  <sheetViews>
    <sheetView workbookViewId="0">
      <selection activeCell="A4" sqref="A4"/>
    </sheetView>
  </sheetViews>
  <sheetFormatPr defaultRowHeight="18" x14ac:dyDescent="0.55000000000000004"/>
  <cols>
    <col min="1" max="1" width="12.33203125" style="2" bestFit="1" customWidth="1"/>
    <col min="2" max="2" width="60.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2459</v>
      </c>
      <c r="B3" s="22" t="s">
        <v>2460</v>
      </c>
    </row>
    <row r="4" spans="1:2" ht="37.5" customHeight="1" x14ac:dyDescent="0.55000000000000004">
      <c r="A4" s="23" t="s">
        <v>2482</v>
      </c>
      <c r="B4" s="22" t="s">
        <v>2483</v>
      </c>
    </row>
    <row r="5" spans="1:2" ht="126" customHeight="1" x14ac:dyDescent="0.55000000000000004">
      <c r="A5" s="23" t="s">
        <v>2572</v>
      </c>
      <c r="B5" s="22" t="s">
        <v>2573</v>
      </c>
    </row>
  </sheetData>
  <phoneticPr fontId="1"/>
  <pageMargins left="0.75" right="0.75" top="1" bottom="1" header="0.5" footer="0.5"/>
</worksheet>
</file>

<file path=xl/worksheets/sheet4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1-000000000000}">
  <dimension ref="A1:C7"/>
  <sheetViews>
    <sheetView workbookViewId="0">
      <selection activeCell="F12" sqref="F12"/>
    </sheetView>
  </sheetViews>
  <sheetFormatPr defaultRowHeight="18" x14ac:dyDescent="0.55000000000000004"/>
  <cols>
    <col min="1" max="1"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2956</v>
      </c>
      <c r="B3" s="23" t="s">
        <v>2417</v>
      </c>
    </row>
    <row r="4" spans="1:3" x14ac:dyDescent="0.55000000000000004">
      <c r="A4" s="23" t="s">
        <v>3467</v>
      </c>
      <c r="B4" s="23" t="s">
        <v>2417</v>
      </c>
      <c r="C4" s="23"/>
    </row>
    <row r="5" spans="1:3" x14ac:dyDescent="0.55000000000000004">
      <c r="A5" s="23" t="s">
        <v>3468</v>
      </c>
      <c r="B5" s="23" t="s">
        <v>2417</v>
      </c>
    </row>
    <row r="6" spans="1:3" x14ac:dyDescent="0.55000000000000004">
      <c r="A6" s="23" t="s">
        <v>3469</v>
      </c>
      <c r="B6" s="23" t="s">
        <v>2417</v>
      </c>
    </row>
    <row r="7" spans="1:3" x14ac:dyDescent="0.55000000000000004">
      <c r="A7" s="23"/>
    </row>
  </sheetData>
  <phoneticPr fontId="1"/>
  <pageMargins left="0.75" right="0.75" top="1" bottom="1" header="0.5" footer="0.5"/>
</worksheet>
</file>

<file path=xl/worksheets/sheet4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1-000000000000}">
  <dimension ref="A1:C4"/>
  <sheetViews>
    <sheetView workbookViewId="0">
      <selection activeCell="F9" sqref="F9"/>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2409</v>
      </c>
      <c r="B2" s="23" t="s">
        <v>2417</v>
      </c>
    </row>
    <row r="3" spans="1:3" x14ac:dyDescent="0.55000000000000004">
      <c r="A3" s="23" t="s">
        <v>3467</v>
      </c>
      <c r="B3" s="23" t="s">
        <v>2417</v>
      </c>
      <c r="C3" s="23"/>
    </row>
    <row r="4" spans="1:3" x14ac:dyDescent="0.55000000000000004">
      <c r="A4" s="23" t="s">
        <v>3470</v>
      </c>
      <c r="B4" s="23" t="s">
        <v>2417</v>
      </c>
    </row>
  </sheetData>
  <phoneticPr fontId="1"/>
  <pageMargins left="0.75" right="0.75" top="1" bottom="1" header="0.5" footer="0.5"/>
</worksheet>
</file>

<file path=xl/worksheets/sheet4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1-000000000000}">
  <dimension ref="A1:C1"/>
  <sheetViews>
    <sheetView workbookViewId="0">
      <selection activeCell="D10" sqref="D10"/>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sheetData>
  <phoneticPr fontId="1"/>
  <pageMargins left="0.75" right="0.75" top="1" bottom="1" header="0.5" footer="0.5"/>
</worksheet>
</file>

<file path=xl/worksheets/sheet4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1-000000000000}">
  <dimension ref="A1:C5"/>
  <sheetViews>
    <sheetView workbookViewId="0">
      <selection activeCell="F12" sqref="F12"/>
    </sheetView>
  </sheetViews>
  <sheetFormatPr defaultRowHeight="18" x14ac:dyDescent="0.55000000000000004"/>
  <cols>
    <col min="1" max="1" width="15.8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3354</v>
      </c>
      <c r="B3" s="23" t="s">
        <v>2417</v>
      </c>
    </row>
    <row r="4" spans="1:3" x14ac:dyDescent="0.55000000000000004">
      <c r="A4" s="23" t="s">
        <v>3115</v>
      </c>
      <c r="B4" s="23" t="s">
        <v>2417</v>
      </c>
    </row>
    <row r="5" spans="1:3" x14ac:dyDescent="0.55000000000000004">
      <c r="A5" s="23"/>
    </row>
  </sheetData>
  <phoneticPr fontId="1"/>
  <pageMargins left="0.75" right="0.75" top="1" bottom="1" header="0.5" footer="0.5"/>
</worksheet>
</file>

<file path=xl/worksheets/sheet4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1-000000000000}">
  <dimension ref="A1:C10"/>
  <sheetViews>
    <sheetView workbookViewId="0">
      <selection activeCell="F11" sqref="F11"/>
    </sheetView>
  </sheetViews>
  <sheetFormatPr defaultRowHeight="18" x14ac:dyDescent="0.55000000000000004"/>
  <cols>
    <col min="1" max="1" width="21.75" style="2" bestFit="1" customWidth="1"/>
  </cols>
  <sheetData>
    <row r="1" spans="1:3" x14ac:dyDescent="0.55000000000000004">
      <c r="A1" s="23" t="s">
        <v>2404</v>
      </c>
      <c r="B1" s="23" t="s">
        <v>2405</v>
      </c>
      <c r="C1" s="23" t="s">
        <v>2407</v>
      </c>
    </row>
    <row r="2" spans="1:3" x14ac:dyDescent="0.55000000000000004">
      <c r="A2" s="23" t="s">
        <v>3354</v>
      </c>
      <c r="B2" s="23" t="s">
        <v>2417</v>
      </c>
    </row>
    <row r="3" spans="1:3" x14ac:dyDescent="0.55000000000000004">
      <c r="A3" s="23" t="s">
        <v>3369</v>
      </c>
      <c r="B3" s="23" t="s">
        <v>2417</v>
      </c>
    </row>
    <row r="4" spans="1:3" x14ac:dyDescent="0.55000000000000004">
      <c r="A4" s="23" t="s">
        <v>3373</v>
      </c>
      <c r="B4" s="23" t="s">
        <v>2417</v>
      </c>
    </row>
    <row r="5" spans="1:3" x14ac:dyDescent="0.55000000000000004">
      <c r="A5" s="23" t="s">
        <v>3471</v>
      </c>
      <c r="B5" s="23" t="s">
        <v>2417</v>
      </c>
    </row>
    <row r="6" spans="1:3" x14ac:dyDescent="0.55000000000000004">
      <c r="A6" s="23" t="s">
        <v>3472</v>
      </c>
      <c r="B6" s="23" t="s">
        <v>2417</v>
      </c>
    </row>
    <row r="7" spans="1:3" x14ac:dyDescent="0.55000000000000004">
      <c r="A7" s="23" t="s">
        <v>3473</v>
      </c>
      <c r="B7" s="23" t="s">
        <v>2417</v>
      </c>
    </row>
    <row r="8" spans="1:3" x14ac:dyDescent="0.55000000000000004">
      <c r="A8" s="23" t="s">
        <v>3474</v>
      </c>
      <c r="B8" s="23" t="s">
        <v>2417</v>
      </c>
    </row>
    <row r="9" spans="1:3" x14ac:dyDescent="0.55000000000000004">
      <c r="A9" s="23" t="s">
        <v>3475</v>
      </c>
      <c r="B9" s="23" t="s">
        <v>2417</v>
      </c>
    </row>
    <row r="10" spans="1:3" x14ac:dyDescent="0.55000000000000004">
      <c r="A10" s="23" t="s">
        <v>3476</v>
      </c>
      <c r="B10" s="23" t="s">
        <v>2417</v>
      </c>
    </row>
  </sheetData>
  <phoneticPr fontId="1"/>
  <pageMargins left="0.75" right="0.75" top="1" bottom="1" header="0.5" footer="0.5"/>
</worksheet>
</file>

<file path=xl/worksheets/sheet4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1-000000000000}">
  <dimension ref="A1:C2"/>
  <sheetViews>
    <sheetView workbookViewId="0">
      <selection activeCell="E9" sqref="E9"/>
    </sheetView>
  </sheetViews>
  <sheetFormatPr defaultRowHeight="18" x14ac:dyDescent="0.55000000000000004"/>
  <cols>
    <col min="1" max="1" width="21.75" style="2" bestFit="1" customWidth="1"/>
  </cols>
  <sheetData>
    <row r="1" spans="1:3" x14ac:dyDescent="0.55000000000000004">
      <c r="A1" s="23" t="s">
        <v>2404</v>
      </c>
      <c r="B1" s="23" t="s">
        <v>2405</v>
      </c>
      <c r="C1" s="23" t="s">
        <v>2407</v>
      </c>
    </row>
    <row r="2" spans="1:3" x14ac:dyDescent="0.55000000000000004">
      <c r="A2" s="23"/>
      <c r="B2" s="23"/>
      <c r="C2" s="23"/>
    </row>
  </sheetData>
  <phoneticPr fontId="1"/>
  <pageMargins left="0.75" right="0.75" top="1" bottom="1" header="0.5" footer="0.5"/>
</worksheet>
</file>

<file path=xl/worksheets/sheet4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1-000000000000}">
  <dimension ref="A1:C3"/>
  <sheetViews>
    <sheetView workbookViewId="0">
      <selection activeCell="C6" sqref="C6"/>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3115</v>
      </c>
      <c r="B3" s="23" t="s">
        <v>2417</v>
      </c>
    </row>
  </sheetData>
  <phoneticPr fontId="1"/>
  <pageMargins left="0.75" right="0.75" top="1" bottom="1" header="0.5" footer="0.5"/>
</worksheet>
</file>

<file path=xl/worksheets/sheet4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1-000000000000}">
  <dimension ref="A1:C8"/>
  <sheetViews>
    <sheetView workbookViewId="0">
      <selection activeCell="A8" sqref="A8"/>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3477</v>
      </c>
      <c r="B3" s="23" t="s">
        <v>2417</v>
      </c>
    </row>
    <row r="4" spans="1:3" x14ac:dyDescent="0.55000000000000004">
      <c r="A4" s="23" t="s">
        <v>3478</v>
      </c>
      <c r="B4" s="23" t="s">
        <v>2417</v>
      </c>
    </row>
    <row r="5" spans="1:3" x14ac:dyDescent="0.55000000000000004">
      <c r="A5" s="23" t="s">
        <v>3479</v>
      </c>
      <c r="B5" s="23" t="s">
        <v>2417</v>
      </c>
    </row>
    <row r="6" spans="1:3" x14ac:dyDescent="0.55000000000000004">
      <c r="A6" s="23" t="s">
        <v>3480</v>
      </c>
      <c r="B6" s="23" t="s">
        <v>2417</v>
      </c>
    </row>
    <row r="7" spans="1:3" x14ac:dyDescent="0.55000000000000004">
      <c r="A7" s="23" t="s">
        <v>3481</v>
      </c>
      <c r="B7" s="23" t="s">
        <v>2417</v>
      </c>
    </row>
    <row r="8" spans="1:3" x14ac:dyDescent="0.55000000000000004">
      <c r="A8" s="23"/>
    </row>
  </sheetData>
  <phoneticPr fontId="1"/>
  <pageMargins left="0.75" right="0.75" top="1" bottom="1" header="0.5" footer="0.5"/>
</worksheet>
</file>

<file path=xl/worksheets/sheet4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1-000000000000}">
  <dimension ref="A1:C8"/>
  <sheetViews>
    <sheetView topLeftCell="A2" workbookViewId="0">
      <selection activeCell="E11" sqref="E11"/>
    </sheetView>
  </sheetViews>
  <sheetFormatPr defaultRowHeight="18" x14ac:dyDescent="0.55000000000000004"/>
  <cols>
    <col min="1" max="1" width="27.7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3482</v>
      </c>
      <c r="B3" s="23" t="s">
        <v>2417</v>
      </c>
    </row>
    <row r="4" spans="1:3" x14ac:dyDescent="0.55000000000000004">
      <c r="A4" s="23" t="s">
        <v>3483</v>
      </c>
      <c r="B4" s="23" t="s">
        <v>2417</v>
      </c>
    </row>
    <row r="5" spans="1:3" x14ac:dyDescent="0.55000000000000004">
      <c r="A5" s="23" t="s">
        <v>3477</v>
      </c>
      <c r="B5" s="23" t="s">
        <v>2417</v>
      </c>
    </row>
    <row r="6" spans="1:3" x14ac:dyDescent="0.55000000000000004">
      <c r="A6" s="23" t="s">
        <v>3484</v>
      </c>
      <c r="B6" s="23" t="s">
        <v>2417</v>
      </c>
    </row>
    <row r="7" spans="1:3" x14ac:dyDescent="0.55000000000000004">
      <c r="A7" s="23"/>
    </row>
    <row r="8" spans="1:3" x14ac:dyDescent="0.55000000000000004">
      <c r="A8" s="23"/>
    </row>
  </sheetData>
  <phoneticPr fontId="1"/>
  <pageMargins left="0.75" right="0.75" top="1" bottom="1" header="0.5" footer="0.5"/>
</worksheet>
</file>

<file path=xl/worksheets/sheet4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1-000000000000}">
  <dimension ref="A1:C6"/>
  <sheetViews>
    <sheetView workbookViewId="0">
      <selection activeCell="D11" sqref="D11"/>
    </sheetView>
  </sheetViews>
  <sheetFormatPr defaultRowHeight="18" x14ac:dyDescent="0.55000000000000004"/>
  <cols>
    <col min="1" max="1" width="27.7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3482</v>
      </c>
      <c r="B3" s="23" t="s">
        <v>2417</v>
      </c>
    </row>
    <row r="4" spans="1:3" x14ac:dyDescent="0.55000000000000004">
      <c r="A4" s="23" t="s">
        <v>3483</v>
      </c>
      <c r="B4" s="23" t="s">
        <v>2417</v>
      </c>
    </row>
    <row r="5" spans="1:3" x14ac:dyDescent="0.55000000000000004">
      <c r="A5" s="23"/>
    </row>
    <row r="6" spans="1:3" x14ac:dyDescent="0.55000000000000004">
      <c r="A6" s="23"/>
    </row>
  </sheetData>
  <phoneticPr fontId="1"/>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99">
    <tabColor rgb="FFFFC000"/>
  </sheetPr>
  <dimension ref="A1:B4"/>
  <sheetViews>
    <sheetView topLeftCell="A4" workbookViewId="0">
      <selection activeCell="B4" sqref="B4"/>
    </sheetView>
  </sheetViews>
  <sheetFormatPr defaultRowHeight="18" x14ac:dyDescent="0.55000000000000004"/>
  <cols>
    <col min="1" max="1" width="12.33203125" style="2" bestFit="1" customWidth="1"/>
    <col min="2" max="2" width="69.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2459</v>
      </c>
      <c r="B3" s="22" t="s">
        <v>2460</v>
      </c>
    </row>
    <row r="4" spans="1:2" ht="409.5" customHeight="1" x14ac:dyDescent="0.55000000000000004">
      <c r="A4" s="23" t="s">
        <v>2512</v>
      </c>
      <c r="B4" s="22" t="s">
        <v>2574</v>
      </c>
    </row>
  </sheetData>
  <phoneticPr fontId="1"/>
  <pageMargins left="0.75" right="0.75" top="1" bottom="1" header="0.5" footer="0.5"/>
</worksheet>
</file>

<file path=xl/worksheets/sheet4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1-000000000000}">
  <dimension ref="A1:C3"/>
  <sheetViews>
    <sheetView workbookViewId="0">
      <selection activeCell="E11" sqref="E11"/>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3115</v>
      </c>
      <c r="B3" s="23" t="s">
        <v>2417</v>
      </c>
    </row>
  </sheetData>
  <phoneticPr fontId="1"/>
  <pageMargins left="0.75" right="0.75" top="1" bottom="1" header="0.5" footer="0.5"/>
</worksheet>
</file>

<file path=xl/worksheets/sheet4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1-000000000000}">
  <dimension ref="A1:C5"/>
  <sheetViews>
    <sheetView workbookViewId="0">
      <selection activeCell="A5" sqref="A5"/>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t="s">
        <v>3485</v>
      </c>
    </row>
    <row r="4" spans="1:3" x14ac:dyDescent="0.55000000000000004">
      <c r="A4" s="23" t="s">
        <v>3115</v>
      </c>
      <c r="B4" s="23" t="s">
        <v>2417</v>
      </c>
    </row>
    <row r="5" spans="1:3" x14ac:dyDescent="0.55000000000000004">
      <c r="A5" s="23"/>
    </row>
  </sheetData>
  <phoneticPr fontId="1"/>
  <pageMargins left="0.75" right="0.75" top="1" bottom="1" header="0.5" footer="0.5"/>
</worksheet>
</file>

<file path=xl/worksheets/sheet4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1-000000000000}">
  <dimension ref="A1:C9"/>
  <sheetViews>
    <sheetView workbookViewId="0">
      <selection activeCell="E18" sqref="E18"/>
    </sheetView>
  </sheetViews>
  <sheetFormatPr defaultRowHeight="18" x14ac:dyDescent="0.55000000000000004"/>
  <cols>
    <col min="1" max="1" width="22.2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2409</v>
      </c>
      <c r="B3" s="23" t="s">
        <v>2417</v>
      </c>
      <c r="C3" s="23" t="s">
        <v>3485</v>
      </c>
    </row>
    <row r="4" spans="1:3" x14ac:dyDescent="0.55000000000000004">
      <c r="A4" s="23" t="s">
        <v>3369</v>
      </c>
      <c r="B4" s="23" t="s">
        <v>2417</v>
      </c>
    </row>
    <row r="5" spans="1:3" x14ac:dyDescent="0.55000000000000004">
      <c r="A5" s="23" t="s">
        <v>3373</v>
      </c>
      <c r="B5" s="23" t="s">
        <v>2417</v>
      </c>
    </row>
    <row r="6" spans="1:3" x14ac:dyDescent="0.55000000000000004">
      <c r="A6" s="23" t="s">
        <v>3486</v>
      </c>
    </row>
    <row r="7" spans="1:3" x14ac:dyDescent="0.55000000000000004">
      <c r="A7" s="23" t="s">
        <v>3151</v>
      </c>
      <c r="B7" s="23" t="s">
        <v>2417</v>
      </c>
    </row>
    <row r="8" spans="1:3" x14ac:dyDescent="0.55000000000000004">
      <c r="A8" s="23" t="s">
        <v>3487</v>
      </c>
      <c r="B8" s="23" t="s">
        <v>2417</v>
      </c>
      <c r="C8" s="23"/>
    </row>
    <row r="9" spans="1:3" x14ac:dyDescent="0.55000000000000004">
      <c r="A9" s="23" t="s">
        <v>3488</v>
      </c>
      <c r="B9" s="23" t="s">
        <v>2417</v>
      </c>
    </row>
  </sheetData>
  <phoneticPr fontId="1"/>
  <pageMargins left="0.75" right="0.75" top="1" bottom="1" header="0.5" footer="0.5"/>
</worksheet>
</file>

<file path=xl/worksheets/sheet4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1-000000000000}">
  <dimension ref="A1:C3"/>
  <sheetViews>
    <sheetView workbookViewId="0">
      <selection activeCell="D8" sqref="D8:D9"/>
    </sheetView>
  </sheetViews>
  <sheetFormatPr defaultRowHeight="18" x14ac:dyDescent="0.55000000000000004"/>
  <cols>
    <col min="1" max="1" width="22.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4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1-000000000000}">
  <dimension ref="A1:C4"/>
  <sheetViews>
    <sheetView workbookViewId="0">
      <selection activeCell="E12" sqref="E12"/>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2409</v>
      </c>
      <c r="B3" s="23" t="s">
        <v>2417</v>
      </c>
      <c r="C3" s="23"/>
    </row>
    <row r="4" spans="1:3" x14ac:dyDescent="0.55000000000000004">
      <c r="A4" s="23"/>
    </row>
  </sheetData>
  <phoneticPr fontId="1"/>
  <pageMargins left="0.75" right="0.75" top="1" bottom="1" header="0.5" footer="0.5"/>
</worksheet>
</file>

<file path=xl/worksheets/sheet4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1-000000000000}">
  <dimension ref="A1:C7"/>
  <sheetViews>
    <sheetView workbookViewId="0">
      <selection activeCell="E14" sqref="E14"/>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3368</v>
      </c>
      <c r="B3" s="23" t="s">
        <v>2417</v>
      </c>
    </row>
    <row r="4" spans="1:3" x14ac:dyDescent="0.55000000000000004">
      <c r="A4" s="23" t="s">
        <v>2643</v>
      </c>
      <c r="B4" s="23" t="s">
        <v>2417</v>
      </c>
      <c r="C4" s="23"/>
    </row>
    <row r="5" spans="1:3" x14ac:dyDescent="0.55000000000000004">
      <c r="A5" s="23" t="s">
        <v>2643</v>
      </c>
      <c r="B5" s="23" t="s">
        <v>2417</v>
      </c>
      <c r="C5" s="23"/>
    </row>
    <row r="6" spans="1:3" x14ac:dyDescent="0.55000000000000004">
      <c r="A6" s="23" t="s">
        <v>3489</v>
      </c>
      <c r="B6" s="23" t="s">
        <v>2417</v>
      </c>
      <c r="C6" s="23"/>
    </row>
    <row r="7" spans="1:3" x14ac:dyDescent="0.55000000000000004">
      <c r="A7" s="23"/>
    </row>
  </sheetData>
  <phoneticPr fontId="1"/>
  <pageMargins left="0.75" right="0.75" top="1" bottom="1" header="0.5" footer="0.5"/>
</worksheet>
</file>

<file path=xl/worksheets/sheet4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1-000000000000}">
  <dimension ref="A1:C12"/>
  <sheetViews>
    <sheetView workbookViewId="0">
      <selection activeCell="E12" sqref="E12"/>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3078</v>
      </c>
    </row>
    <row r="3" spans="1:3" x14ac:dyDescent="0.55000000000000004">
      <c r="A3" s="23" t="s">
        <v>3369</v>
      </c>
      <c r="B3" s="23" t="s">
        <v>2417</v>
      </c>
    </row>
    <row r="4" spans="1:3" x14ac:dyDescent="0.55000000000000004">
      <c r="A4" s="23" t="s">
        <v>3489</v>
      </c>
      <c r="B4" s="23" t="s">
        <v>2417</v>
      </c>
      <c r="C4" s="23"/>
    </row>
    <row r="5" spans="1:3" x14ac:dyDescent="0.55000000000000004">
      <c r="A5" s="23" t="s">
        <v>3490</v>
      </c>
    </row>
    <row r="6" spans="1:3" x14ac:dyDescent="0.55000000000000004">
      <c r="A6" s="23" t="s">
        <v>3151</v>
      </c>
      <c r="B6" s="23" t="s">
        <v>2417</v>
      </c>
    </row>
    <row r="7" spans="1:3" x14ac:dyDescent="0.55000000000000004">
      <c r="A7" s="23" t="s">
        <v>3354</v>
      </c>
      <c r="B7" s="23" t="s">
        <v>2417</v>
      </c>
    </row>
    <row r="8" spans="1:3" x14ac:dyDescent="0.55000000000000004">
      <c r="A8" s="23" t="s">
        <v>3354</v>
      </c>
      <c r="B8" s="23" t="s">
        <v>2417</v>
      </c>
    </row>
    <row r="9" spans="1:3" x14ac:dyDescent="0.55000000000000004">
      <c r="A9" s="23" t="s">
        <v>3361</v>
      </c>
      <c r="B9" s="23" t="s">
        <v>2417</v>
      </c>
      <c r="C9" s="23"/>
    </row>
    <row r="10" spans="1:3" x14ac:dyDescent="0.55000000000000004">
      <c r="A10" s="23" t="s">
        <v>3361</v>
      </c>
      <c r="B10" s="23" t="s">
        <v>2417</v>
      </c>
      <c r="C10" s="23"/>
    </row>
    <row r="11" spans="1:3" x14ac:dyDescent="0.55000000000000004">
      <c r="A11" s="23" t="s">
        <v>3491</v>
      </c>
      <c r="B11" s="23" t="s">
        <v>2417</v>
      </c>
    </row>
    <row r="12" spans="1:3" x14ac:dyDescent="0.55000000000000004">
      <c r="A12" s="23" t="s">
        <v>3492</v>
      </c>
      <c r="B12" s="23" t="s">
        <v>2417</v>
      </c>
    </row>
  </sheetData>
  <phoneticPr fontId="1"/>
  <pageMargins left="0.75" right="0.75" top="1" bottom="1" header="0.5" footer="0.5"/>
</worksheet>
</file>

<file path=xl/worksheets/sheet4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1-000000000000}">
  <dimension ref="A1:C3"/>
  <sheetViews>
    <sheetView workbookViewId="0">
      <selection activeCell="D7" sqref="D7:D9"/>
    </sheetView>
  </sheetViews>
  <sheetFormatPr defaultRowHeight="18" x14ac:dyDescent="0.55000000000000004"/>
  <cols>
    <col min="1" max="1" width="14.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4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1-000000000000}">
  <dimension ref="A1:C9"/>
  <sheetViews>
    <sheetView workbookViewId="0">
      <selection activeCell="E10" sqref="E10"/>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3458</v>
      </c>
    </row>
    <row r="3" spans="1:3" x14ac:dyDescent="0.55000000000000004">
      <c r="A3" s="23" t="s">
        <v>3368</v>
      </c>
      <c r="B3" s="23" t="s">
        <v>2417</v>
      </c>
    </row>
    <row r="4" spans="1:3" x14ac:dyDescent="0.55000000000000004">
      <c r="A4" s="23" t="s">
        <v>3489</v>
      </c>
      <c r="B4" s="23" t="s">
        <v>2417</v>
      </c>
      <c r="C4" s="23"/>
    </row>
    <row r="5" spans="1:3" x14ac:dyDescent="0.55000000000000004">
      <c r="A5" s="23" t="s">
        <v>2427</v>
      </c>
      <c r="B5" s="23" t="s">
        <v>2417</v>
      </c>
    </row>
    <row r="6" spans="1:3" x14ac:dyDescent="0.55000000000000004">
      <c r="A6" s="23" t="s">
        <v>3493</v>
      </c>
    </row>
    <row r="7" spans="1:3" x14ac:dyDescent="0.55000000000000004">
      <c r="A7" s="23" t="s">
        <v>3373</v>
      </c>
      <c r="B7" s="23" t="s">
        <v>2417</v>
      </c>
    </row>
    <row r="8" spans="1:3" x14ac:dyDescent="0.55000000000000004">
      <c r="A8" s="23" t="s">
        <v>3176</v>
      </c>
    </row>
    <row r="9" spans="1:3" x14ac:dyDescent="0.55000000000000004">
      <c r="A9" s="23" t="s">
        <v>3177</v>
      </c>
      <c r="B9" s="23" t="s">
        <v>2417</v>
      </c>
    </row>
  </sheetData>
  <phoneticPr fontId="1"/>
  <pageMargins left="0.75" right="0.75" top="1" bottom="1" header="0.5" footer="0.5"/>
</worksheet>
</file>

<file path=xl/worksheets/sheet4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1-000000000000}">
  <dimension ref="A1:C5"/>
  <sheetViews>
    <sheetView workbookViewId="0">
      <selection activeCell="G11" sqref="G11"/>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row r="4" spans="1:3" x14ac:dyDescent="0.55000000000000004">
      <c r="A4" s="23"/>
    </row>
    <row r="5" spans="1:3" x14ac:dyDescent="0.55000000000000004">
      <c r="A5" s="23"/>
    </row>
  </sheetData>
  <phoneticPr fontId="1"/>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00">
    <tabColor theme="4"/>
  </sheetPr>
  <dimension ref="A1:B7"/>
  <sheetViews>
    <sheetView workbookViewId="0">
      <selection activeCell="B6" sqref="B6"/>
    </sheetView>
  </sheetViews>
  <sheetFormatPr defaultRowHeight="18" x14ac:dyDescent="0.55000000000000004"/>
  <cols>
    <col min="1" max="1" width="16.83203125" style="2" bestFit="1" customWidth="1"/>
    <col min="2" max="2" width="64.8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2575</v>
      </c>
    </row>
    <row r="4" spans="1:2" ht="36" customHeight="1" x14ac:dyDescent="0.55000000000000004">
      <c r="A4" s="23" t="s">
        <v>2473</v>
      </c>
      <c r="B4" s="22" t="s">
        <v>2576</v>
      </c>
    </row>
    <row r="5" spans="1:2" ht="36" customHeight="1" x14ac:dyDescent="0.55000000000000004">
      <c r="A5" s="23" t="s">
        <v>2475</v>
      </c>
      <c r="B5" s="22" t="s">
        <v>2577</v>
      </c>
    </row>
    <row r="6" spans="1:2" x14ac:dyDescent="0.55000000000000004">
      <c r="A6" s="23" t="s">
        <v>2578</v>
      </c>
      <c r="B6" s="22" t="s">
        <v>2500</v>
      </c>
    </row>
    <row r="7" spans="1:2" ht="36" customHeight="1" x14ac:dyDescent="0.55000000000000004">
      <c r="A7" s="23" t="s">
        <v>2480</v>
      </c>
      <c r="B7" s="22" t="s">
        <v>2579</v>
      </c>
    </row>
  </sheetData>
  <phoneticPr fontId="1"/>
  <pageMargins left="0.75" right="0.75" top="1" bottom="1" header="0.5" footer="0.5"/>
</worksheet>
</file>

<file path=xl/worksheets/sheet4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1-000000000000}">
  <dimension ref="A1:C4"/>
  <sheetViews>
    <sheetView workbookViewId="0">
      <selection activeCell="D14" sqref="D14"/>
    </sheetView>
  </sheetViews>
  <sheetFormatPr defaultRowHeight="18" x14ac:dyDescent="0.55000000000000004"/>
  <cols>
    <col min="1" max="1" width="14.5" style="2" bestFit="1" customWidth="1"/>
  </cols>
  <sheetData>
    <row r="1" spans="1:3" x14ac:dyDescent="0.55000000000000004">
      <c r="A1" s="23" t="s">
        <v>2404</v>
      </c>
      <c r="B1" s="23" t="s">
        <v>2405</v>
      </c>
      <c r="C1" s="23" t="s">
        <v>2407</v>
      </c>
    </row>
    <row r="2" spans="1:3" x14ac:dyDescent="0.55000000000000004">
      <c r="A2" s="23" t="s">
        <v>3490</v>
      </c>
    </row>
    <row r="3" spans="1:3" x14ac:dyDescent="0.55000000000000004">
      <c r="A3" s="23" t="s">
        <v>3491</v>
      </c>
      <c r="B3" s="23" t="s">
        <v>2417</v>
      </c>
    </row>
    <row r="4" spans="1:3" x14ac:dyDescent="0.55000000000000004">
      <c r="A4" s="23" t="s">
        <v>3492</v>
      </c>
      <c r="B4" s="23" t="s">
        <v>2417</v>
      </c>
    </row>
  </sheetData>
  <phoneticPr fontId="1"/>
  <pageMargins left="0.75" right="0.75" top="1" bottom="1" header="0.5" footer="0.5"/>
</worksheet>
</file>

<file path=xl/worksheets/sheet4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1-000000000000}">
  <dimension ref="A1:C3"/>
  <sheetViews>
    <sheetView workbookViewId="0">
      <selection activeCell="F6" sqref="F6"/>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row>
    <row r="3" spans="1:3" x14ac:dyDescent="0.55000000000000004">
      <c r="A3" s="23"/>
    </row>
  </sheetData>
  <phoneticPr fontId="1"/>
  <pageMargins left="0.75" right="0.75" top="1" bottom="1" header="0.5" footer="0.5"/>
</worksheet>
</file>

<file path=xl/worksheets/sheet4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1-000000000000}">
  <dimension ref="A1:C6"/>
  <sheetViews>
    <sheetView workbookViewId="0">
      <selection activeCell="B5" sqref="B5"/>
    </sheetView>
  </sheetViews>
  <sheetFormatPr defaultRowHeight="18" x14ac:dyDescent="0.55000000000000004"/>
  <cols>
    <col min="1" max="1" width="23.08203125" style="2" bestFit="1" customWidth="1"/>
  </cols>
  <sheetData>
    <row r="1" spans="1:3" x14ac:dyDescent="0.55000000000000004">
      <c r="A1" s="23" t="s">
        <v>2404</v>
      </c>
      <c r="B1" s="23" t="s">
        <v>2405</v>
      </c>
      <c r="C1" s="23" t="s">
        <v>2407</v>
      </c>
    </row>
    <row r="2" spans="1:3" x14ac:dyDescent="0.55000000000000004">
      <c r="A2" s="23" t="s">
        <v>3458</v>
      </c>
    </row>
    <row r="3" spans="1:3" x14ac:dyDescent="0.55000000000000004">
      <c r="A3" s="23" t="s">
        <v>3493</v>
      </c>
    </row>
    <row r="4" spans="1:3" x14ac:dyDescent="0.55000000000000004">
      <c r="A4" s="23" t="s">
        <v>3494</v>
      </c>
    </row>
    <row r="5" spans="1:3" x14ac:dyDescent="0.55000000000000004">
      <c r="A5" s="23" t="s">
        <v>3176</v>
      </c>
    </row>
    <row r="6" spans="1:3" x14ac:dyDescent="0.55000000000000004">
      <c r="A6" s="23" t="s">
        <v>3495</v>
      </c>
    </row>
  </sheetData>
  <phoneticPr fontId="1"/>
  <pageMargins left="0.75" right="0.75" top="1" bottom="1" header="0.5" footer="0.5"/>
</worksheet>
</file>

<file path=xl/worksheets/sheet4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1-000000000000}">
  <dimension ref="A1:C2"/>
  <sheetViews>
    <sheetView workbookViewId="0">
      <selection activeCell="E5" sqref="E5:E6"/>
    </sheetView>
  </sheetViews>
  <sheetFormatPr defaultRowHeight="18" x14ac:dyDescent="0.55000000000000004"/>
  <cols>
    <col min="1" max="1" width="23.08203125" style="2" bestFit="1" customWidth="1"/>
  </cols>
  <sheetData>
    <row r="1" spans="1:3" x14ac:dyDescent="0.55000000000000004">
      <c r="A1" s="23" t="s">
        <v>2404</v>
      </c>
      <c r="B1" s="23" t="s">
        <v>2405</v>
      </c>
      <c r="C1" s="23" t="s">
        <v>2407</v>
      </c>
    </row>
    <row r="2" spans="1:3" x14ac:dyDescent="0.55000000000000004">
      <c r="A2" s="23" t="s">
        <v>3495</v>
      </c>
    </row>
  </sheetData>
  <phoneticPr fontId="1"/>
  <pageMargins left="0.75" right="0.75" top="1" bottom="1" header="0.5" footer="0.5"/>
</worksheet>
</file>

<file path=xl/worksheets/sheet4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1-000000000000}">
  <dimension ref="A1:C7"/>
  <sheetViews>
    <sheetView topLeftCell="A2" workbookViewId="0">
      <selection activeCell="F14" sqref="F14"/>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3458</v>
      </c>
    </row>
    <row r="3" spans="1:3" x14ac:dyDescent="0.55000000000000004">
      <c r="A3" s="23" t="s">
        <v>2409</v>
      </c>
      <c r="B3" s="23" t="s">
        <v>2417</v>
      </c>
      <c r="C3" s="23"/>
    </row>
    <row r="4" spans="1:3" x14ac:dyDescent="0.55000000000000004">
      <c r="A4" s="23" t="s">
        <v>2409</v>
      </c>
      <c r="B4" s="23" t="s">
        <v>2417</v>
      </c>
      <c r="C4" s="23"/>
    </row>
    <row r="5" spans="1:3" x14ac:dyDescent="0.55000000000000004">
      <c r="A5" s="23" t="s">
        <v>3368</v>
      </c>
      <c r="B5" s="23" t="s">
        <v>2417</v>
      </c>
    </row>
    <row r="6" spans="1:3" x14ac:dyDescent="0.55000000000000004">
      <c r="A6" s="23" t="s">
        <v>3363</v>
      </c>
      <c r="B6" s="23" t="s">
        <v>2417</v>
      </c>
    </row>
    <row r="7" spans="1:3" x14ac:dyDescent="0.55000000000000004">
      <c r="A7" s="23" t="s">
        <v>3489</v>
      </c>
      <c r="B7" s="23" t="s">
        <v>2417</v>
      </c>
      <c r="C7" s="23"/>
    </row>
  </sheetData>
  <phoneticPr fontId="1"/>
  <pageMargins left="0.75" right="0.75" top="1" bottom="1" header="0.5" footer="0.5"/>
</worksheet>
</file>

<file path=xl/worksheets/sheet4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1-000000000000}">
  <dimension ref="A1:C7"/>
  <sheetViews>
    <sheetView workbookViewId="0">
      <selection activeCell="A7" sqref="A7"/>
    </sheetView>
  </sheetViews>
  <sheetFormatPr defaultRowHeight="18" x14ac:dyDescent="0.55000000000000004"/>
  <cols>
    <col min="1" max="1" width="20.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3412</v>
      </c>
      <c r="B3" s="23" t="s">
        <v>2417</v>
      </c>
    </row>
    <row r="4" spans="1:3" x14ac:dyDescent="0.55000000000000004">
      <c r="A4" s="23" t="s">
        <v>3413</v>
      </c>
      <c r="B4" s="23" t="s">
        <v>2417</v>
      </c>
    </row>
    <row r="5" spans="1:3" x14ac:dyDescent="0.55000000000000004">
      <c r="A5" s="23" t="s">
        <v>3414</v>
      </c>
      <c r="B5" s="23" t="s">
        <v>2417</v>
      </c>
    </row>
    <row r="6" spans="1:3" x14ac:dyDescent="0.55000000000000004">
      <c r="A6" s="23" t="s">
        <v>3006</v>
      </c>
      <c r="B6" s="23" t="s">
        <v>2417</v>
      </c>
    </row>
    <row r="7" spans="1:3" x14ac:dyDescent="0.55000000000000004">
      <c r="A7" s="23"/>
    </row>
  </sheetData>
  <phoneticPr fontId="1"/>
  <pageMargins left="0.75" right="0.75" top="1" bottom="1" header="0.5" footer="0.5"/>
</worksheet>
</file>

<file path=xl/worksheets/sheet4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1-000000000000}">
  <dimension ref="A1:C7"/>
  <sheetViews>
    <sheetView workbookViewId="0">
      <selection activeCell="D12" sqref="D12"/>
    </sheetView>
  </sheetViews>
  <sheetFormatPr defaultRowHeight="18" x14ac:dyDescent="0.55000000000000004"/>
  <cols>
    <col min="1" max="1" width="12.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3496</v>
      </c>
      <c r="B3" s="23" t="s">
        <v>2417</v>
      </c>
    </row>
    <row r="4" spans="1:3" x14ac:dyDescent="0.55000000000000004">
      <c r="A4" s="23" t="s">
        <v>3497</v>
      </c>
      <c r="B4" s="23" t="s">
        <v>2417</v>
      </c>
    </row>
    <row r="5" spans="1:3" x14ac:dyDescent="0.55000000000000004">
      <c r="A5" s="23" t="s">
        <v>3008</v>
      </c>
      <c r="B5" s="23" t="s">
        <v>2417</v>
      </c>
    </row>
    <row r="6" spans="1:3" x14ac:dyDescent="0.55000000000000004">
      <c r="A6" s="23" t="s">
        <v>3008</v>
      </c>
      <c r="B6" s="23" t="s">
        <v>2417</v>
      </c>
    </row>
    <row r="7" spans="1:3" x14ac:dyDescent="0.55000000000000004">
      <c r="A7" s="23"/>
    </row>
  </sheetData>
  <phoneticPr fontId="1"/>
  <pageMargins left="0.75" right="0.75" top="1" bottom="1" header="0.5" footer="0.5"/>
</worksheet>
</file>

<file path=xl/worksheets/sheet4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1-000000000000}">
  <dimension ref="A1:C7"/>
  <sheetViews>
    <sheetView workbookViewId="0">
      <selection activeCell="E15" sqref="E15:G18"/>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3423</v>
      </c>
      <c r="B3" s="23" t="s">
        <v>2417</v>
      </c>
    </row>
    <row r="4" spans="1:3" x14ac:dyDescent="0.55000000000000004">
      <c r="A4" s="23" t="s">
        <v>3424</v>
      </c>
      <c r="B4" s="23" t="s">
        <v>2417</v>
      </c>
    </row>
    <row r="5" spans="1:3" x14ac:dyDescent="0.55000000000000004">
      <c r="A5" s="23" t="s">
        <v>3498</v>
      </c>
      <c r="B5" s="23" t="s">
        <v>2417</v>
      </c>
    </row>
    <row r="6" spans="1:3" x14ac:dyDescent="0.55000000000000004">
      <c r="A6" s="23" t="s">
        <v>3011</v>
      </c>
      <c r="B6" s="23" t="s">
        <v>2417</v>
      </c>
    </row>
    <row r="7" spans="1:3" x14ac:dyDescent="0.55000000000000004">
      <c r="A7" s="23"/>
    </row>
  </sheetData>
  <phoneticPr fontId="1"/>
  <pageMargins left="0.75" right="0.75" top="1" bottom="1" header="0.5" footer="0.5"/>
</worksheet>
</file>

<file path=xl/worksheets/sheet4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1-000000000000}">
  <dimension ref="A1:C4"/>
  <sheetViews>
    <sheetView workbookViewId="0">
      <selection activeCell="A4" sqref="A4"/>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3012</v>
      </c>
      <c r="B2" s="23" t="s">
        <v>2417</v>
      </c>
    </row>
    <row r="3" spans="1:3" x14ac:dyDescent="0.55000000000000004">
      <c r="A3" s="23" t="s">
        <v>3499</v>
      </c>
      <c r="B3" s="23" t="s">
        <v>2417</v>
      </c>
    </row>
    <row r="4" spans="1:3" x14ac:dyDescent="0.55000000000000004">
      <c r="A4" s="23"/>
    </row>
  </sheetData>
  <phoneticPr fontId="1"/>
  <pageMargins left="0.75" right="0.75" top="1" bottom="1" header="0.5" footer="0.5"/>
</worksheet>
</file>

<file path=xl/worksheets/sheet4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1-000000000000}">
  <dimension ref="A1:C3"/>
  <sheetViews>
    <sheetView workbookViewId="0">
      <selection activeCell="A3" sqref="A3"/>
    </sheetView>
  </sheetViews>
  <sheetFormatPr defaultRowHeight="18" x14ac:dyDescent="0.55000000000000004"/>
  <cols>
    <col min="1" max="1" width="14.33203125" style="2" bestFit="1" customWidth="1"/>
  </cols>
  <sheetData>
    <row r="1" spans="1:3" x14ac:dyDescent="0.55000000000000004">
      <c r="A1" s="23" t="s">
        <v>2404</v>
      </c>
      <c r="B1" s="23" t="s">
        <v>2405</v>
      </c>
      <c r="C1" s="23" t="s">
        <v>2407</v>
      </c>
    </row>
    <row r="2" spans="1:3" x14ac:dyDescent="0.55000000000000004">
      <c r="A2" s="23" t="s">
        <v>3457</v>
      </c>
      <c r="B2" s="23" t="s">
        <v>2417</v>
      </c>
    </row>
    <row r="3" spans="1:3" x14ac:dyDescent="0.55000000000000004">
      <c r="A3" s="23"/>
    </row>
  </sheetData>
  <phoneticPr fontId="1"/>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01">
    <tabColor theme="4"/>
  </sheetPr>
  <dimension ref="A1:B8"/>
  <sheetViews>
    <sheetView workbookViewId="0">
      <selection activeCell="A3" sqref="A3"/>
    </sheetView>
  </sheetViews>
  <sheetFormatPr defaultRowHeight="18" x14ac:dyDescent="0.55000000000000004"/>
  <cols>
    <col min="1" max="1" width="14.33203125" style="2" bestFit="1" customWidth="1"/>
    <col min="2" max="2" width="57.33203125" style="22" customWidth="1"/>
  </cols>
  <sheetData>
    <row r="1" spans="1:2" x14ac:dyDescent="0.55000000000000004">
      <c r="A1" s="23" t="s">
        <v>2455</v>
      </c>
      <c r="B1" s="22" t="s">
        <v>2456</v>
      </c>
    </row>
    <row r="2" spans="1:2" ht="36" customHeight="1" x14ac:dyDescent="0.55000000000000004">
      <c r="A2" s="23" t="s">
        <v>2482</v>
      </c>
      <c r="B2" s="22" t="s">
        <v>2483</v>
      </c>
    </row>
    <row r="3" spans="1:2" ht="37.5" customHeight="1" x14ac:dyDescent="0.55000000000000004">
      <c r="A3" s="23" t="s">
        <v>2580</v>
      </c>
      <c r="B3" s="22" t="s">
        <v>2581</v>
      </c>
    </row>
    <row r="4" spans="1:2" ht="72" customHeight="1" x14ac:dyDescent="0.55000000000000004">
      <c r="A4" s="23" t="s">
        <v>2572</v>
      </c>
      <c r="B4" s="22" t="s">
        <v>2582</v>
      </c>
    </row>
    <row r="5" spans="1:2" ht="72" customHeight="1" x14ac:dyDescent="0.55000000000000004">
      <c r="A5" s="23" t="s">
        <v>2583</v>
      </c>
      <c r="B5" s="22" t="s">
        <v>2584</v>
      </c>
    </row>
    <row r="6" spans="1:2" x14ac:dyDescent="0.55000000000000004">
      <c r="A6" s="23" t="s">
        <v>2487</v>
      </c>
      <c r="B6" s="22" t="s">
        <v>2585</v>
      </c>
    </row>
    <row r="7" spans="1:2" x14ac:dyDescent="0.55000000000000004">
      <c r="A7" s="23" t="s">
        <v>2586</v>
      </c>
      <c r="B7" s="22" t="s">
        <v>2587</v>
      </c>
    </row>
    <row r="8" spans="1:2" ht="36" customHeight="1" x14ac:dyDescent="0.55000000000000004">
      <c r="A8" s="23" t="s">
        <v>2588</v>
      </c>
      <c r="B8" s="22" t="s">
        <v>2589</v>
      </c>
    </row>
  </sheetData>
  <phoneticPr fontId="1"/>
  <pageMargins left="0.75" right="0.75" top="1" bottom="1" header="0.5" footer="0.5"/>
</worksheet>
</file>

<file path=xl/worksheets/sheet4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1-000000000000}">
  <dimension ref="A1:C10"/>
  <sheetViews>
    <sheetView workbookViewId="0">
      <selection activeCell="E17" sqref="E17"/>
    </sheetView>
  </sheetViews>
  <sheetFormatPr defaultRowHeight="18" x14ac:dyDescent="0.55000000000000004"/>
  <cols>
    <col min="1" max="1" width="14.33203125" style="2" bestFit="1" customWidth="1"/>
  </cols>
  <sheetData>
    <row r="1" spans="1:3" x14ac:dyDescent="0.55000000000000004">
      <c r="A1" s="23" t="s">
        <v>2404</v>
      </c>
      <c r="B1" s="23" t="s">
        <v>2405</v>
      </c>
      <c r="C1" s="23" t="s">
        <v>3208</v>
      </c>
    </row>
    <row r="2" spans="1:3" x14ac:dyDescent="0.55000000000000004">
      <c r="A2" s="23" t="s">
        <v>2408</v>
      </c>
    </row>
    <row r="3" spans="1:3" x14ac:dyDescent="0.55000000000000004">
      <c r="A3" s="23" t="s">
        <v>3500</v>
      </c>
      <c r="B3" s="23" t="s">
        <v>2417</v>
      </c>
    </row>
    <row r="4" spans="1:3" x14ac:dyDescent="0.55000000000000004">
      <c r="A4" s="23" t="s">
        <v>3264</v>
      </c>
      <c r="B4" s="23" t="s">
        <v>2417</v>
      </c>
    </row>
    <row r="5" spans="1:3" x14ac:dyDescent="0.55000000000000004">
      <c r="A5" s="23" t="s">
        <v>3045</v>
      </c>
      <c r="B5" s="23" t="s">
        <v>2417</v>
      </c>
      <c r="C5" s="23"/>
    </row>
    <row r="6" spans="1:3" x14ac:dyDescent="0.55000000000000004">
      <c r="A6" s="23" t="s">
        <v>3501</v>
      </c>
      <c r="B6" s="23" t="s">
        <v>2417</v>
      </c>
    </row>
    <row r="7" spans="1:3" x14ac:dyDescent="0.55000000000000004">
      <c r="A7" s="23" t="s">
        <v>3270</v>
      </c>
      <c r="B7" s="23" t="s">
        <v>2417</v>
      </c>
    </row>
    <row r="8" spans="1:3" x14ac:dyDescent="0.55000000000000004">
      <c r="A8" s="23" t="s">
        <v>3502</v>
      </c>
      <c r="B8" s="23" t="s">
        <v>2417</v>
      </c>
    </row>
    <row r="9" spans="1:3" x14ac:dyDescent="0.55000000000000004">
      <c r="A9" s="23" t="s">
        <v>3048</v>
      </c>
      <c r="B9" s="23" t="s">
        <v>2417</v>
      </c>
      <c r="C9" s="23"/>
    </row>
    <row r="10" spans="1:3" x14ac:dyDescent="0.55000000000000004">
      <c r="A10" s="23"/>
    </row>
  </sheetData>
  <phoneticPr fontId="1"/>
  <pageMargins left="0.75" right="0.75" top="1" bottom="1" header="0.5" footer="0.5"/>
</worksheet>
</file>

<file path=xl/worksheets/sheet4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1-000000000000}">
  <dimension ref="A1:C8"/>
  <sheetViews>
    <sheetView workbookViewId="0">
      <selection activeCell="E12" sqref="E12"/>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2517</v>
      </c>
      <c r="B3" s="23" t="s">
        <v>2417</v>
      </c>
    </row>
    <row r="4" spans="1:3" x14ac:dyDescent="0.55000000000000004">
      <c r="A4" s="23" t="s">
        <v>3045</v>
      </c>
      <c r="B4" s="23" t="s">
        <v>2417</v>
      </c>
      <c r="C4" s="23"/>
    </row>
    <row r="5" spans="1:3" x14ac:dyDescent="0.55000000000000004">
      <c r="A5" s="23" t="s">
        <v>3046</v>
      </c>
      <c r="B5" s="23" t="s">
        <v>2417</v>
      </c>
      <c r="C5" s="23"/>
    </row>
    <row r="6" spans="1:3" x14ac:dyDescent="0.55000000000000004">
      <c r="A6" s="23" t="s">
        <v>3503</v>
      </c>
      <c r="B6" s="23" t="s">
        <v>2417</v>
      </c>
    </row>
    <row r="7" spans="1:3" x14ac:dyDescent="0.55000000000000004">
      <c r="A7" s="23" t="s">
        <v>3048</v>
      </c>
      <c r="B7" s="23" t="s">
        <v>2417</v>
      </c>
      <c r="C7" s="23"/>
    </row>
    <row r="8" spans="1:3" x14ac:dyDescent="0.55000000000000004">
      <c r="A8" s="23"/>
    </row>
  </sheetData>
  <phoneticPr fontId="1"/>
  <pageMargins left="0.75" right="0.75" top="1" bottom="1" header="0.5" footer="0.5"/>
</worksheet>
</file>

<file path=xl/worksheets/sheet4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1-000000000000}">
  <dimension ref="A1:C9"/>
  <sheetViews>
    <sheetView workbookViewId="0">
      <selection activeCell="B13" sqref="B13"/>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3073</v>
      </c>
      <c r="B3" s="23" t="s">
        <v>2417</v>
      </c>
    </row>
    <row r="4" spans="1:3" x14ac:dyDescent="0.55000000000000004">
      <c r="A4" s="23" t="s">
        <v>3074</v>
      </c>
      <c r="B4" s="23" t="s">
        <v>2417</v>
      </c>
    </row>
    <row r="5" spans="1:3" x14ac:dyDescent="0.55000000000000004">
      <c r="A5" s="23" t="s">
        <v>3045</v>
      </c>
      <c r="B5" s="23" t="s">
        <v>2417</v>
      </c>
      <c r="C5" s="23"/>
    </row>
    <row r="6" spans="1:3" x14ac:dyDescent="0.55000000000000004">
      <c r="A6" s="23" t="s">
        <v>3046</v>
      </c>
      <c r="B6" s="23" t="s">
        <v>2417</v>
      </c>
      <c r="C6" s="23"/>
    </row>
    <row r="7" spans="1:3" x14ac:dyDescent="0.55000000000000004">
      <c r="A7" s="23" t="s">
        <v>3503</v>
      </c>
      <c r="B7" s="23" t="s">
        <v>2417</v>
      </c>
    </row>
    <row r="8" spans="1:3" x14ac:dyDescent="0.55000000000000004">
      <c r="A8" s="23" t="s">
        <v>3048</v>
      </c>
      <c r="B8" s="23" t="s">
        <v>2417</v>
      </c>
      <c r="C8" s="23"/>
    </row>
    <row r="9" spans="1:3" x14ac:dyDescent="0.55000000000000004">
      <c r="A9" s="23"/>
    </row>
  </sheetData>
  <phoneticPr fontId="1"/>
  <pageMargins left="0.75" right="0.75" top="1" bottom="1" header="0.5" footer="0.5"/>
</worksheet>
</file>

<file path=xl/worksheets/sheet4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1-000000000000}">
  <dimension ref="A1:C6"/>
  <sheetViews>
    <sheetView workbookViewId="0">
      <selection activeCell="F11" sqref="F11:F12"/>
    </sheetView>
  </sheetViews>
  <sheetFormatPr defaultRowHeight="18" x14ac:dyDescent="0.55000000000000004"/>
  <cols>
    <col min="1" max="1" width="18.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3115</v>
      </c>
      <c r="B3" s="23" t="s">
        <v>2417</v>
      </c>
    </row>
    <row r="4" spans="1:3" x14ac:dyDescent="0.55000000000000004">
      <c r="A4" s="23" t="s">
        <v>2421</v>
      </c>
      <c r="B4" s="23" t="s">
        <v>2417</v>
      </c>
    </row>
    <row r="5" spans="1:3" x14ac:dyDescent="0.55000000000000004">
      <c r="A5" s="23" t="s">
        <v>3247</v>
      </c>
      <c r="B5" s="23" t="s">
        <v>2417</v>
      </c>
      <c r="C5" s="23"/>
    </row>
    <row r="6" spans="1:3" x14ac:dyDescent="0.55000000000000004">
      <c r="A6" s="23"/>
    </row>
  </sheetData>
  <phoneticPr fontId="1"/>
  <pageMargins left="0.75" right="0.75" top="1" bottom="1" header="0.5" footer="0.5"/>
</worksheet>
</file>

<file path=xl/worksheets/sheet4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1-000000000000}">
  <dimension ref="A1:C6"/>
  <sheetViews>
    <sheetView workbookViewId="0">
      <selection activeCell="G13" sqref="G13:G14"/>
    </sheetView>
  </sheetViews>
  <sheetFormatPr defaultRowHeight="18" x14ac:dyDescent="0.55000000000000004"/>
  <cols>
    <col min="1" max="1" width="16.25" style="2" bestFit="1" customWidth="1"/>
  </cols>
  <sheetData>
    <row r="1" spans="1:3" x14ac:dyDescent="0.55000000000000004">
      <c r="A1" s="23" t="s">
        <v>2404</v>
      </c>
      <c r="B1" s="23" t="s">
        <v>2405</v>
      </c>
      <c r="C1" s="23" t="s">
        <v>3208</v>
      </c>
    </row>
    <row r="2" spans="1:3" x14ac:dyDescent="0.55000000000000004">
      <c r="A2" s="23" t="s">
        <v>2408</v>
      </c>
    </row>
    <row r="3" spans="1:3" x14ac:dyDescent="0.55000000000000004">
      <c r="A3" s="23" t="s">
        <v>3046</v>
      </c>
      <c r="B3" s="23" t="s">
        <v>2417</v>
      </c>
      <c r="C3" s="23"/>
    </row>
    <row r="4" spans="1:3" x14ac:dyDescent="0.55000000000000004">
      <c r="A4" s="23" t="s">
        <v>3155</v>
      </c>
      <c r="B4" s="23" t="s">
        <v>2417</v>
      </c>
    </row>
    <row r="5" spans="1:3" x14ac:dyDescent="0.55000000000000004">
      <c r="A5" s="23" t="s">
        <v>3156</v>
      </c>
      <c r="B5" s="23" t="s">
        <v>2417</v>
      </c>
    </row>
    <row r="6" spans="1:3" x14ac:dyDescent="0.55000000000000004">
      <c r="A6" s="23"/>
    </row>
  </sheetData>
  <phoneticPr fontId="1"/>
  <pageMargins left="0.75" right="0.75" top="1" bottom="1" header="0.5" footer="0.5"/>
</worksheet>
</file>

<file path=xl/worksheets/sheet4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1-000000000000}">
  <dimension ref="A1:C8"/>
  <sheetViews>
    <sheetView workbookViewId="0">
      <selection activeCell="D14" sqref="D14"/>
    </sheetView>
  </sheetViews>
  <sheetFormatPr defaultRowHeight="18" x14ac:dyDescent="0.55000000000000004"/>
  <cols>
    <col min="1" max="1" width="18.25" style="2" bestFit="1" customWidth="1"/>
  </cols>
  <sheetData>
    <row r="1" spans="1:3" x14ac:dyDescent="0.55000000000000004">
      <c r="A1" s="23" t="s">
        <v>2404</v>
      </c>
      <c r="B1" s="23" t="s">
        <v>2405</v>
      </c>
      <c r="C1" s="23" t="s">
        <v>3208</v>
      </c>
    </row>
    <row r="2" spans="1:3" x14ac:dyDescent="0.55000000000000004">
      <c r="A2" s="23" t="s">
        <v>2408</v>
      </c>
    </row>
    <row r="3" spans="1:3" x14ac:dyDescent="0.55000000000000004">
      <c r="A3" s="23" t="s">
        <v>2416</v>
      </c>
      <c r="B3" s="23" t="s">
        <v>2417</v>
      </c>
    </row>
    <row r="4" spans="1:3" x14ac:dyDescent="0.55000000000000004">
      <c r="A4" s="23" t="s">
        <v>2418</v>
      </c>
      <c r="B4" s="23" t="s">
        <v>2417</v>
      </c>
    </row>
    <row r="5" spans="1:3" x14ac:dyDescent="0.55000000000000004">
      <c r="A5" s="23" t="s">
        <v>2419</v>
      </c>
      <c r="B5" s="23" t="s">
        <v>2417</v>
      </c>
      <c r="C5" s="23"/>
    </row>
    <row r="6" spans="1:3" x14ac:dyDescent="0.55000000000000004">
      <c r="A6" s="23" t="s">
        <v>3045</v>
      </c>
      <c r="B6" s="23" t="s">
        <v>2417</v>
      </c>
      <c r="C6" s="23"/>
    </row>
    <row r="7" spans="1:3" x14ac:dyDescent="0.55000000000000004">
      <c r="A7" s="23" t="s">
        <v>2421</v>
      </c>
      <c r="B7" s="23" t="s">
        <v>2417</v>
      </c>
      <c r="C7" s="23"/>
    </row>
    <row r="8" spans="1:3" x14ac:dyDescent="0.55000000000000004">
      <c r="A8" s="23"/>
    </row>
  </sheetData>
  <phoneticPr fontId="1"/>
  <pageMargins left="0.75" right="0.75" top="1" bottom="1" header="0.5" footer="0.5"/>
</worksheet>
</file>

<file path=xl/worksheets/sheet4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1-000000000000}">
  <dimension ref="A1:C10"/>
  <sheetViews>
    <sheetView workbookViewId="0">
      <selection activeCell="G15" sqref="G15"/>
    </sheetView>
  </sheetViews>
  <sheetFormatPr defaultRowHeight="18" x14ac:dyDescent="0.55000000000000004"/>
  <cols>
    <col min="1" max="1" width="16.25" style="2" bestFit="1" customWidth="1"/>
  </cols>
  <sheetData>
    <row r="1" spans="1:3" x14ac:dyDescent="0.55000000000000004">
      <c r="A1" s="23" t="s">
        <v>2404</v>
      </c>
      <c r="B1" s="23" t="s">
        <v>2405</v>
      </c>
      <c r="C1" s="23" t="s">
        <v>3208</v>
      </c>
    </row>
    <row r="2" spans="1:3" x14ac:dyDescent="0.55000000000000004">
      <c r="A2" s="23" t="s">
        <v>2408</v>
      </c>
    </row>
    <row r="3" spans="1:3" x14ac:dyDescent="0.55000000000000004">
      <c r="A3" s="23" t="s">
        <v>3073</v>
      </c>
      <c r="B3" s="23" t="s">
        <v>2417</v>
      </c>
    </row>
    <row r="4" spans="1:3" x14ac:dyDescent="0.55000000000000004">
      <c r="A4" s="23" t="s">
        <v>3074</v>
      </c>
      <c r="B4" s="23" t="s">
        <v>2417</v>
      </c>
    </row>
    <row r="5" spans="1:3" x14ac:dyDescent="0.55000000000000004">
      <c r="A5" s="23" t="s">
        <v>3045</v>
      </c>
      <c r="B5" s="23" t="s">
        <v>2417</v>
      </c>
      <c r="C5" s="23"/>
    </row>
    <row r="6" spans="1:3" x14ac:dyDescent="0.55000000000000004">
      <c r="A6" s="23" t="s">
        <v>3046</v>
      </c>
      <c r="B6" s="23" t="s">
        <v>2417</v>
      </c>
      <c r="C6" s="23"/>
    </row>
    <row r="7" spans="1:3" x14ac:dyDescent="0.55000000000000004">
      <c r="A7" s="23" t="s">
        <v>3503</v>
      </c>
      <c r="B7" s="23" t="s">
        <v>2417</v>
      </c>
    </row>
    <row r="8" spans="1:3" x14ac:dyDescent="0.55000000000000004">
      <c r="A8" s="23" t="s">
        <v>3048</v>
      </c>
      <c r="B8" s="23" t="s">
        <v>2417</v>
      </c>
      <c r="C8" s="23"/>
    </row>
    <row r="9" spans="1:3" x14ac:dyDescent="0.55000000000000004">
      <c r="A9" s="23" t="s">
        <v>2440</v>
      </c>
      <c r="B9" s="23" t="s">
        <v>2417</v>
      </c>
    </row>
    <row r="10" spans="1:3" x14ac:dyDescent="0.55000000000000004">
      <c r="A10" s="23"/>
    </row>
  </sheetData>
  <phoneticPr fontId="1"/>
  <pageMargins left="0.75" right="0.75" top="1" bottom="1" header="0.5" footer="0.5"/>
</worksheet>
</file>

<file path=xl/worksheets/sheet4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1-000000000000}">
  <dimension ref="A1:C6"/>
  <sheetViews>
    <sheetView workbookViewId="0">
      <selection activeCell="E11" sqref="E11"/>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3177</v>
      </c>
      <c r="B3" s="23" t="s">
        <v>2417</v>
      </c>
    </row>
    <row r="4" spans="1:3" x14ac:dyDescent="0.55000000000000004">
      <c r="A4" s="23" t="s">
        <v>3166</v>
      </c>
      <c r="B4" s="23" t="s">
        <v>2417</v>
      </c>
    </row>
    <row r="5" spans="1:3" x14ac:dyDescent="0.55000000000000004">
      <c r="A5" s="23" t="s">
        <v>3167</v>
      </c>
      <c r="B5" s="23" t="s">
        <v>2417</v>
      </c>
    </row>
    <row r="6" spans="1:3" x14ac:dyDescent="0.55000000000000004">
      <c r="A6" s="23"/>
    </row>
  </sheetData>
  <phoneticPr fontId="1"/>
  <pageMargins left="0.75" right="0.75" top="1" bottom="1" header="0.5" footer="0.5"/>
</worksheet>
</file>

<file path=xl/worksheets/sheet4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1-000000000000}">
  <dimension ref="A1:C8"/>
  <sheetViews>
    <sheetView workbookViewId="0">
      <selection activeCell="F13" sqref="F13"/>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3233</v>
      </c>
      <c r="B3" s="23" t="s">
        <v>2417</v>
      </c>
    </row>
    <row r="4" spans="1:3" x14ac:dyDescent="0.55000000000000004">
      <c r="A4" s="23" t="s">
        <v>3234</v>
      </c>
      <c r="B4" s="23" t="s">
        <v>2417</v>
      </c>
    </row>
    <row r="5" spans="1:3" x14ac:dyDescent="0.55000000000000004">
      <c r="A5" s="23" t="s">
        <v>3096</v>
      </c>
      <c r="B5" s="23" t="s">
        <v>2417</v>
      </c>
      <c r="C5" s="23"/>
    </row>
    <row r="6" spans="1:3" x14ac:dyDescent="0.55000000000000004">
      <c r="A6" s="23" t="s">
        <v>3424</v>
      </c>
      <c r="B6" s="23" t="s">
        <v>2417</v>
      </c>
    </row>
    <row r="7" spans="1:3" x14ac:dyDescent="0.55000000000000004">
      <c r="A7" s="23" t="s">
        <v>3048</v>
      </c>
      <c r="B7" s="23" t="s">
        <v>2417</v>
      </c>
      <c r="C7" s="23"/>
    </row>
    <row r="8" spans="1:3" x14ac:dyDescent="0.55000000000000004">
      <c r="A8" s="23"/>
    </row>
  </sheetData>
  <phoneticPr fontId="1"/>
  <pageMargins left="0.75" right="0.75" top="1" bottom="1" header="0.5" footer="0.5"/>
</worksheet>
</file>

<file path=xl/worksheets/sheet4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1-000000000000}">
  <dimension ref="A1:C5"/>
  <sheetViews>
    <sheetView workbookViewId="0">
      <selection activeCell="D11" sqref="D11:D12"/>
    </sheetView>
  </sheetViews>
  <sheetFormatPr defaultRowHeight="18" x14ac:dyDescent="0.55000000000000004"/>
  <cols>
    <col min="1" max="1" width="16.25" style="2" bestFit="1" customWidth="1"/>
  </cols>
  <sheetData>
    <row r="1" spans="1:3" x14ac:dyDescent="0.55000000000000004">
      <c r="A1" s="23" t="s">
        <v>2404</v>
      </c>
      <c r="B1" s="23" t="s">
        <v>2405</v>
      </c>
      <c r="C1" s="23" t="s">
        <v>3208</v>
      </c>
    </row>
    <row r="2" spans="1:3" x14ac:dyDescent="0.55000000000000004">
      <c r="A2" s="23" t="s">
        <v>2408</v>
      </c>
    </row>
    <row r="3" spans="1:3" x14ac:dyDescent="0.55000000000000004">
      <c r="A3" s="23" t="s">
        <v>3046</v>
      </c>
      <c r="B3" s="23" t="s">
        <v>2417</v>
      </c>
      <c r="C3" s="23"/>
    </row>
    <row r="4" spans="1:3" x14ac:dyDescent="0.55000000000000004">
      <c r="A4" s="23" t="s">
        <v>3048</v>
      </c>
      <c r="B4" s="23" t="s">
        <v>2417</v>
      </c>
      <c r="C4" s="23"/>
    </row>
    <row r="5" spans="1:3" x14ac:dyDescent="0.55000000000000004">
      <c r="A5" s="23"/>
    </row>
  </sheetData>
  <phoneticPr fontId="1"/>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302">
    <tabColor theme="4"/>
  </sheetPr>
  <dimension ref="A1:B8"/>
  <sheetViews>
    <sheetView workbookViewId="0">
      <selection activeCell="A5" sqref="A5"/>
    </sheetView>
  </sheetViews>
  <sheetFormatPr defaultRowHeight="18" x14ac:dyDescent="0.55000000000000004"/>
  <cols>
    <col min="1" max="1" width="18.08203125" style="2" customWidth="1"/>
    <col min="2" max="2" width="53.08203125" style="22" customWidth="1"/>
  </cols>
  <sheetData>
    <row r="1" spans="1:2" x14ac:dyDescent="0.55000000000000004">
      <c r="A1" s="23" t="s">
        <v>2455</v>
      </c>
      <c r="B1" s="22" t="s">
        <v>2456</v>
      </c>
    </row>
    <row r="2" spans="1:2" x14ac:dyDescent="0.55000000000000004">
      <c r="A2" s="23" t="s">
        <v>2590</v>
      </c>
      <c r="B2" s="22" t="s">
        <v>2591</v>
      </c>
    </row>
    <row r="3" spans="1:2" ht="36" customHeight="1" x14ac:dyDescent="0.55000000000000004">
      <c r="A3" s="23" t="s">
        <v>2592</v>
      </c>
      <c r="B3" s="22" t="s">
        <v>2593</v>
      </c>
    </row>
    <row r="4" spans="1:2" ht="72" customHeight="1" x14ac:dyDescent="0.55000000000000004">
      <c r="A4" s="23" t="s">
        <v>2594</v>
      </c>
      <c r="B4" s="22" t="s">
        <v>2595</v>
      </c>
    </row>
    <row r="5" spans="1:2" x14ac:dyDescent="0.55000000000000004">
      <c r="A5" s="23" t="s">
        <v>2489</v>
      </c>
      <c r="B5" s="22" t="s">
        <v>2596</v>
      </c>
    </row>
    <row r="6" spans="1:2" ht="72" customHeight="1" x14ac:dyDescent="0.55000000000000004">
      <c r="A6" s="23" t="s">
        <v>2491</v>
      </c>
      <c r="B6" s="22" t="s">
        <v>2597</v>
      </c>
    </row>
    <row r="7" spans="1:2" x14ac:dyDescent="0.55000000000000004">
      <c r="A7" s="23" t="s">
        <v>2469</v>
      </c>
      <c r="B7" s="22" t="s">
        <v>2575</v>
      </c>
    </row>
    <row r="8" spans="1:2" x14ac:dyDescent="0.55000000000000004">
      <c r="A8" s="23" t="s">
        <v>2487</v>
      </c>
      <c r="B8" s="22" t="s">
        <v>2502</v>
      </c>
    </row>
  </sheetData>
  <phoneticPr fontId="1"/>
  <pageMargins left="0.75" right="0.75" top="1" bottom="1" header="0.5" footer="0.5"/>
</worksheet>
</file>

<file path=xl/worksheets/sheet4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1-000000000000}">
  <dimension ref="A1:C9"/>
  <sheetViews>
    <sheetView workbookViewId="0">
      <selection activeCell="G17" sqref="G17"/>
    </sheetView>
  </sheetViews>
  <sheetFormatPr defaultRowHeight="18" x14ac:dyDescent="0.55000000000000004"/>
  <cols>
    <col min="1" max="1" width="16.25" style="2" bestFit="1" customWidth="1"/>
  </cols>
  <sheetData>
    <row r="1" spans="1:3" x14ac:dyDescent="0.55000000000000004">
      <c r="A1" s="23" t="s">
        <v>2404</v>
      </c>
      <c r="B1" s="23" t="s">
        <v>2405</v>
      </c>
      <c r="C1" s="23" t="s">
        <v>2407</v>
      </c>
    </row>
    <row r="2" spans="1:3" x14ac:dyDescent="0.55000000000000004">
      <c r="A2" s="23" t="s">
        <v>2408</v>
      </c>
    </row>
    <row r="3" spans="1:3" x14ac:dyDescent="0.55000000000000004">
      <c r="A3" s="23" t="s">
        <v>3504</v>
      </c>
      <c r="B3" s="23" t="s">
        <v>2417</v>
      </c>
    </row>
    <row r="4" spans="1:3" x14ac:dyDescent="0.55000000000000004">
      <c r="A4" s="23" t="s">
        <v>3505</v>
      </c>
      <c r="B4" s="23" t="s">
        <v>2417</v>
      </c>
    </row>
    <row r="5" spans="1:3" x14ac:dyDescent="0.55000000000000004">
      <c r="A5" s="23" t="s">
        <v>3046</v>
      </c>
      <c r="B5" s="23" t="s">
        <v>2417</v>
      </c>
      <c r="C5" s="23"/>
    </row>
    <row r="6" spans="1:3" x14ac:dyDescent="0.55000000000000004">
      <c r="A6" s="23" t="s">
        <v>3045</v>
      </c>
      <c r="B6" s="23" t="s">
        <v>2417</v>
      </c>
      <c r="C6" s="23"/>
    </row>
    <row r="7" spans="1:3" x14ac:dyDescent="0.55000000000000004">
      <c r="A7" s="23" t="s">
        <v>3503</v>
      </c>
      <c r="B7" s="23" t="s">
        <v>2417</v>
      </c>
    </row>
    <row r="8" spans="1:3" x14ac:dyDescent="0.55000000000000004">
      <c r="A8" s="23" t="s">
        <v>3048</v>
      </c>
      <c r="B8" s="23" t="s">
        <v>2417</v>
      </c>
      <c r="C8" s="23"/>
    </row>
    <row r="9" spans="1:3" x14ac:dyDescent="0.55000000000000004">
      <c r="A9" s="23"/>
    </row>
  </sheetData>
  <phoneticPr fontId="1"/>
  <pageMargins left="0.75" right="0.75" top="1" bottom="1" header="0.5" footer="0.5"/>
</worksheet>
</file>

<file path=xl/worksheets/sheet4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1-000000000000}">
  <dimension ref="A1:C9"/>
  <sheetViews>
    <sheetView workbookViewId="0">
      <selection activeCell="G16" sqref="G16"/>
    </sheetView>
  </sheetViews>
  <sheetFormatPr defaultRowHeight="18" x14ac:dyDescent="0.55000000000000004"/>
  <sheetData>
    <row r="1" spans="1:3" x14ac:dyDescent="0.55000000000000004">
      <c r="A1" s="23" t="s">
        <v>2404</v>
      </c>
      <c r="B1" s="23" t="s">
        <v>2405</v>
      </c>
      <c r="C1" s="23" t="s">
        <v>3208</v>
      </c>
    </row>
    <row r="2" spans="1:3" x14ac:dyDescent="0.55000000000000004">
      <c r="A2" s="23" t="s">
        <v>2408</v>
      </c>
    </row>
    <row r="3" spans="1:3" x14ac:dyDescent="0.55000000000000004">
      <c r="A3" s="23" t="s">
        <v>3210</v>
      </c>
      <c r="B3" s="23" t="s">
        <v>2417</v>
      </c>
    </row>
    <row r="4" spans="1:3" x14ac:dyDescent="0.55000000000000004">
      <c r="A4" s="23" t="s">
        <v>3211</v>
      </c>
      <c r="B4" s="23" t="s">
        <v>2417</v>
      </c>
    </row>
    <row r="5" spans="1:3" x14ac:dyDescent="0.55000000000000004">
      <c r="A5" s="23" t="s">
        <v>3096</v>
      </c>
      <c r="B5" s="23" t="s">
        <v>2417</v>
      </c>
      <c r="C5" s="23"/>
    </row>
    <row r="6" spans="1:3" x14ac:dyDescent="0.55000000000000004">
      <c r="A6" s="23" t="s">
        <v>3213</v>
      </c>
      <c r="B6" s="23" t="s">
        <v>2417</v>
      </c>
      <c r="C6" s="23"/>
    </row>
    <row r="7" spans="1:3" x14ac:dyDescent="0.55000000000000004">
      <c r="A7" s="23" t="s">
        <v>3048</v>
      </c>
      <c r="B7" s="23" t="s">
        <v>2417</v>
      </c>
    </row>
    <row r="8" spans="1:3" x14ac:dyDescent="0.55000000000000004">
      <c r="A8" s="23"/>
    </row>
    <row r="9" spans="1:3" x14ac:dyDescent="0.55000000000000004">
      <c r="A9" s="23"/>
      <c r="B9" s="23"/>
      <c r="C9" s="23"/>
    </row>
  </sheetData>
  <phoneticPr fontId="1"/>
  <pageMargins left="0.75" right="0.75" top="1" bottom="1" header="0.5" footer="0.5"/>
</worksheet>
</file>

<file path=xl/worksheets/sheet4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1-000000000000}">
  <dimension ref="A1:C7"/>
  <sheetViews>
    <sheetView workbookViewId="0">
      <selection activeCell="G16" sqref="G16:H17"/>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3026</v>
      </c>
      <c r="B3" s="23" t="s">
        <v>2417</v>
      </c>
    </row>
    <row r="4" spans="1:3" x14ac:dyDescent="0.55000000000000004">
      <c r="A4" s="23" t="s">
        <v>3506</v>
      </c>
      <c r="B4" s="23" t="s">
        <v>2417</v>
      </c>
    </row>
    <row r="5" spans="1:3" x14ac:dyDescent="0.55000000000000004">
      <c r="A5" s="23" t="s">
        <v>3507</v>
      </c>
      <c r="B5" s="23" t="s">
        <v>2417</v>
      </c>
    </row>
    <row r="6" spans="1:3" x14ac:dyDescent="0.55000000000000004">
      <c r="A6" s="23" t="s">
        <v>3508</v>
      </c>
      <c r="B6" s="23" t="s">
        <v>2417</v>
      </c>
    </row>
    <row r="7" spans="1:3" x14ac:dyDescent="0.55000000000000004">
      <c r="A7" s="23"/>
    </row>
  </sheetData>
  <phoneticPr fontId="1"/>
  <pageMargins left="0.75" right="0.75" top="1" bottom="1" header="0.5" footer="0.5"/>
</worksheet>
</file>

<file path=xl/worksheets/sheet4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1-000000000000}">
  <dimension ref="A1:C7"/>
  <sheetViews>
    <sheetView workbookViewId="0">
      <selection activeCell="H13" sqref="H13"/>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3026</v>
      </c>
      <c r="B3" s="23" t="s">
        <v>2417</v>
      </c>
    </row>
    <row r="4" spans="1:3" x14ac:dyDescent="0.55000000000000004">
      <c r="A4" s="23" t="s">
        <v>3506</v>
      </c>
      <c r="B4" s="23" t="s">
        <v>2417</v>
      </c>
    </row>
    <row r="5" spans="1:3" x14ac:dyDescent="0.55000000000000004">
      <c r="A5" s="23" t="s">
        <v>3507</v>
      </c>
      <c r="B5" s="23" t="s">
        <v>2417</v>
      </c>
    </row>
    <row r="6" spans="1:3" x14ac:dyDescent="0.55000000000000004">
      <c r="A6" s="23" t="s">
        <v>3508</v>
      </c>
      <c r="B6" s="23" t="s">
        <v>2417</v>
      </c>
    </row>
    <row r="7" spans="1:3" x14ac:dyDescent="0.55000000000000004">
      <c r="A7" s="23"/>
    </row>
  </sheetData>
  <phoneticPr fontId="1"/>
  <pageMargins left="0.75" right="0.75" top="1" bottom="1" header="0.5" footer="0.5"/>
</worksheet>
</file>

<file path=xl/worksheets/sheet4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1-000000000000}">
  <dimension ref="A1:C7"/>
  <sheetViews>
    <sheetView workbookViewId="0">
      <selection activeCell="H13" sqref="H13"/>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3419</v>
      </c>
      <c r="B3" s="23" t="s">
        <v>2417</v>
      </c>
    </row>
    <row r="4" spans="1:3" x14ac:dyDescent="0.55000000000000004">
      <c r="A4" s="23" t="s">
        <v>3420</v>
      </c>
      <c r="B4" s="23" t="s">
        <v>2417</v>
      </c>
    </row>
    <row r="5" spans="1:3" x14ac:dyDescent="0.55000000000000004">
      <c r="A5" s="23" t="s">
        <v>2437</v>
      </c>
      <c r="B5" s="23" t="s">
        <v>2417</v>
      </c>
    </row>
    <row r="6" spans="1:3" x14ac:dyDescent="0.55000000000000004">
      <c r="A6" s="23" t="s">
        <v>2450</v>
      </c>
      <c r="B6" s="23" t="s">
        <v>2417</v>
      </c>
    </row>
    <row r="7" spans="1:3" x14ac:dyDescent="0.55000000000000004">
      <c r="A7" s="23"/>
    </row>
  </sheetData>
  <phoneticPr fontId="1"/>
  <pageMargins left="0.75" right="0.75" top="1" bottom="1" header="0.5" footer="0.5"/>
</worksheet>
</file>

<file path=xl/worksheets/sheet4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1-000000000000}">
  <dimension ref="A1:C7"/>
  <sheetViews>
    <sheetView workbookViewId="0">
      <selection activeCell="G15" sqref="G15"/>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3419</v>
      </c>
      <c r="B3" s="23" t="s">
        <v>2417</v>
      </c>
    </row>
    <row r="4" spans="1:3" x14ac:dyDescent="0.55000000000000004">
      <c r="A4" s="23" t="s">
        <v>3420</v>
      </c>
      <c r="B4" s="23" t="s">
        <v>2417</v>
      </c>
    </row>
    <row r="5" spans="1:3" x14ac:dyDescent="0.55000000000000004">
      <c r="A5" s="23" t="s">
        <v>2437</v>
      </c>
      <c r="B5" s="23" t="s">
        <v>2417</v>
      </c>
    </row>
    <row r="6" spans="1:3" x14ac:dyDescent="0.55000000000000004">
      <c r="A6" s="23" t="s">
        <v>2450</v>
      </c>
      <c r="B6" s="23" t="s">
        <v>2417</v>
      </c>
    </row>
    <row r="7" spans="1:3" x14ac:dyDescent="0.55000000000000004">
      <c r="A7" s="23"/>
    </row>
  </sheetData>
  <phoneticPr fontId="1"/>
  <pageMargins left="0.75" right="0.75" top="1" bottom="1" header="0.5" footer="0.5"/>
</worksheet>
</file>

<file path=xl/worksheets/sheet4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1-000000000000}">
  <dimension ref="A1:C10"/>
  <sheetViews>
    <sheetView workbookViewId="0">
      <selection activeCell="D13" sqref="D13"/>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3073</v>
      </c>
      <c r="B3" s="23" t="s">
        <v>2417</v>
      </c>
    </row>
    <row r="4" spans="1:3" x14ac:dyDescent="0.55000000000000004">
      <c r="A4" s="23" t="s">
        <v>3074</v>
      </c>
      <c r="B4" s="23" t="s">
        <v>2417</v>
      </c>
    </row>
    <row r="5" spans="1:3" x14ac:dyDescent="0.55000000000000004">
      <c r="A5" s="23" t="s">
        <v>3045</v>
      </c>
      <c r="B5" s="23" t="s">
        <v>2417</v>
      </c>
      <c r="C5" s="23"/>
    </row>
    <row r="6" spans="1:3" x14ac:dyDescent="0.55000000000000004">
      <c r="A6" s="23" t="s">
        <v>3046</v>
      </c>
      <c r="B6" s="23" t="s">
        <v>2417</v>
      </c>
      <c r="C6" s="23"/>
    </row>
    <row r="7" spans="1:3" x14ac:dyDescent="0.55000000000000004">
      <c r="A7" s="23" t="s">
        <v>3503</v>
      </c>
      <c r="B7" s="23" t="s">
        <v>2417</v>
      </c>
    </row>
    <row r="8" spans="1:3" x14ac:dyDescent="0.55000000000000004">
      <c r="A8" s="23" t="s">
        <v>3048</v>
      </c>
      <c r="B8" s="23" t="s">
        <v>2417</v>
      </c>
      <c r="C8" s="23"/>
    </row>
    <row r="9" spans="1:3" x14ac:dyDescent="0.55000000000000004">
      <c r="A9" s="23" t="s">
        <v>2440</v>
      </c>
      <c r="B9" s="23" t="s">
        <v>2417</v>
      </c>
    </row>
    <row r="10" spans="1:3" x14ac:dyDescent="0.55000000000000004">
      <c r="A10" s="23"/>
    </row>
  </sheetData>
  <phoneticPr fontId="1"/>
  <pageMargins left="0.75" right="0.75" top="1" bottom="1" header="0.5" footer="0.5"/>
</worksheet>
</file>

<file path=xl/worksheets/sheet4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1-000000000000}">
  <dimension ref="A1:C6"/>
  <sheetViews>
    <sheetView workbookViewId="0">
      <selection activeCell="G11" sqref="G11:G13"/>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3046</v>
      </c>
      <c r="B3" s="23" t="s">
        <v>2417</v>
      </c>
      <c r="C3" s="23"/>
    </row>
    <row r="4" spans="1:3" x14ac:dyDescent="0.55000000000000004">
      <c r="A4" s="23" t="s">
        <v>3155</v>
      </c>
      <c r="B4" s="23" t="s">
        <v>2417</v>
      </c>
    </row>
    <row r="5" spans="1:3" x14ac:dyDescent="0.55000000000000004">
      <c r="A5" s="23" t="s">
        <v>3156</v>
      </c>
      <c r="B5" s="23" t="s">
        <v>2417</v>
      </c>
    </row>
    <row r="6" spans="1:3" x14ac:dyDescent="0.55000000000000004">
      <c r="A6" s="23"/>
    </row>
  </sheetData>
  <phoneticPr fontId="1"/>
  <pageMargins left="0.75" right="0.75" top="1" bottom="1" header="0.5" footer="0.5"/>
</worksheet>
</file>

<file path=xl/worksheets/sheet4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1-000000000000}">
  <dimension ref="A1:C6"/>
  <sheetViews>
    <sheetView workbookViewId="0">
      <selection activeCell="H12" sqref="H12"/>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3115</v>
      </c>
      <c r="B3" s="23" t="s">
        <v>2417</v>
      </c>
    </row>
    <row r="4" spans="1:3" x14ac:dyDescent="0.55000000000000004">
      <c r="A4" s="23" t="s">
        <v>3048</v>
      </c>
      <c r="B4" s="23" t="s">
        <v>2417</v>
      </c>
    </row>
    <row r="5" spans="1:3" x14ac:dyDescent="0.55000000000000004">
      <c r="A5" s="23" t="s">
        <v>3096</v>
      </c>
      <c r="B5" s="23" t="s">
        <v>2417</v>
      </c>
      <c r="C5" s="23"/>
    </row>
    <row r="6" spans="1:3" x14ac:dyDescent="0.55000000000000004">
      <c r="A6" s="23"/>
    </row>
  </sheetData>
  <phoneticPr fontId="1"/>
  <pageMargins left="0.75" right="0.75" top="1" bottom="1" header="0.5" footer="0.5"/>
</worksheet>
</file>

<file path=xl/worksheets/sheet4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1-000000000000}">
  <dimension ref="A1:C6"/>
  <sheetViews>
    <sheetView workbookViewId="0">
      <selection activeCell="I12" sqref="I12:I14"/>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3509</v>
      </c>
      <c r="B3" s="23" t="s">
        <v>2417</v>
      </c>
    </row>
    <row r="4" spans="1:3" x14ac:dyDescent="0.55000000000000004">
      <c r="A4" s="23" t="s">
        <v>3036</v>
      </c>
      <c r="B4" s="23" t="s">
        <v>2417</v>
      </c>
    </row>
    <row r="5" spans="1:3" x14ac:dyDescent="0.55000000000000004">
      <c r="A5" s="23" t="s">
        <v>2421</v>
      </c>
      <c r="B5" s="23" t="s">
        <v>2417</v>
      </c>
    </row>
    <row r="6" spans="1:3" x14ac:dyDescent="0.55000000000000004">
      <c r="A6" s="23"/>
    </row>
  </sheetData>
  <phoneticPr fontId="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1"/>
  <sheetViews>
    <sheetView topLeftCell="A4" workbookViewId="0">
      <selection activeCell="A16" sqref="A16"/>
    </sheetView>
  </sheetViews>
  <sheetFormatPr defaultColWidth="8.58203125" defaultRowHeight="18" x14ac:dyDescent="0.55000000000000004"/>
  <cols>
    <col min="1" max="1" width="15.33203125" style="23" customWidth="1"/>
    <col min="2" max="2" width="14.83203125" style="23" bestFit="1" customWidth="1"/>
    <col min="3" max="3" width="6.08203125" style="16" bestFit="1" customWidth="1"/>
    <col min="4" max="4" width="22" style="23" bestFit="1" customWidth="1"/>
    <col min="5" max="16" width="8.58203125" style="23" customWidth="1"/>
    <col min="17" max="16384" width="8.58203125" style="23"/>
  </cols>
  <sheetData>
    <row r="1" spans="1:4" x14ac:dyDescent="0.55000000000000004">
      <c r="A1" s="10" t="s">
        <v>2404</v>
      </c>
      <c r="B1" s="10" t="s">
        <v>2405</v>
      </c>
      <c r="C1" s="11" t="s">
        <v>2406</v>
      </c>
      <c r="D1" s="10" t="s">
        <v>2407</v>
      </c>
    </row>
    <row r="2" spans="1:4" x14ac:dyDescent="0.55000000000000004">
      <c r="A2" s="12" t="s">
        <v>2408</v>
      </c>
      <c r="B2" s="12"/>
      <c r="C2" s="13"/>
      <c r="D2" s="12"/>
    </row>
    <row r="3" spans="1:4" x14ac:dyDescent="0.55000000000000004">
      <c r="A3" s="12" t="s">
        <v>2409</v>
      </c>
      <c r="B3" s="12" t="s">
        <v>2410</v>
      </c>
      <c r="C3" s="13">
        <v>6</v>
      </c>
      <c r="D3" s="12"/>
    </row>
    <row r="4" spans="1:4" x14ac:dyDescent="0.55000000000000004">
      <c r="A4" s="12" t="s">
        <v>2411</v>
      </c>
      <c r="B4" s="12" t="s">
        <v>2410</v>
      </c>
      <c r="C4" s="13">
        <v>10</v>
      </c>
      <c r="D4" s="12"/>
    </row>
    <row r="5" spans="1:4" x14ac:dyDescent="0.55000000000000004">
      <c r="A5" s="12" t="s">
        <v>2412</v>
      </c>
      <c r="B5" s="12" t="s">
        <v>2413</v>
      </c>
      <c r="C5" s="13" t="s">
        <v>2414</v>
      </c>
      <c r="D5" s="12" t="s">
        <v>2415</v>
      </c>
    </row>
    <row r="6" spans="1:4" x14ac:dyDescent="0.55000000000000004">
      <c r="A6" s="14" t="s">
        <v>2416</v>
      </c>
      <c r="B6" s="14" t="s">
        <v>2417</v>
      </c>
      <c r="C6" s="15">
        <v>8</v>
      </c>
      <c r="D6" s="14"/>
    </row>
    <row r="7" spans="1:4" x14ac:dyDescent="0.55000000000000004">
      <c r="A7" s="14" t="s">
        <v>2418</v>
      </c>
      <c r="B7" s="14" t="s">
        <v>2417</v>
      </c>
      <c r="C7" s="15">
        <v>8</v>
      </c>
      <c r="D7" s="14"/>
    </row>
    <row r="8" spans="1:4" ht="33" customHeight="1" x14ac:dyDescent="0.55000000000000004">
      <c r="A8" s="14" t="s">
        <v>2419</v>
      </c>
      <c r="B8" s="14" t="s">
        <v>2417</v>
      </c>
      <c r="C8" s="15">
        <v>6</v>
      </c>
      <c r="D8" s="14"/>
    </row>
    <row r="9" spans="1:4" ht="33" customHeight="1" x14ac:dyDescent="0.55000000000000004">
      <c r="A9" s="14" t="s">
        <v>2420</v>
      </c>
      <c r="B9" s="14" t="s">
        <v>2410</v>
      </c>
      <c r="C9" s="15">
        <v>10</v>
      </c>
      <c r="D9" s="14"/>
    </row>
    <row r="10" spans="1:4" ht="33" customHeight="1" x14ac:dyDescent="0.55000000000000004">
      <c r="A10" s="14" t="s">
        <v>2421</v>
      </c>
      <c r="B10" s="14" t="s">
        <v>2417</v>
      </c>
      <c r="C10" s="15">
        <v>4</v>
      </c>
      <c r="D10" s="14"/>
    </row>
    <row r="11" spans="1:4" ht="33" customHeight="1" x14ac:dyDescent="0.55000000000000004">
      <c r="A11" s="14" t="s">
        <v>2422</v>
      </c>
      <c r="B11" s="14" t="s">
        <v>2410</v>
      </c>
      <c r="C11" s="15">
        <v>12</v>
      </c>
      <c r="D11" s="14"/>
    </row>
    <row r="12" spans="1:4" x14ac:dyDescent="0.55000000000000004">
      <c r="A12" s="14" t="s">
        <v>2423</v>
      </c>
      <c r="B12" s="14" t="s">
        <v>2417</v>
      </c>
      <c r="C12" s="15">
        <v>21</v>
      </c>
      <c r="D12" s="14"/>
    </row>
    <row r="13" spans="1:4" x14ac:dyDescent="0.55000000000000004">
      <c r="A13" s="14" t="s">
        <v>2424</v>
      </c>
      <c r="B13" s="14" t="s">
        <v>2413</v>
      </c>
      <c r="C13" s="15" t="s">
        <v>2414</v>
      </c>
      <c r="D13" s="14"/>
    </row>
    <row r="14" spans="1:4" x14ac:dyDescent="0.55000000000000004">
      <c r="A14" s="14" t="s">
        <v>2425</v>
      </c>
      <c r="B14" s="14" t="s">
        <v>2413</v>
      </c>
      <c r="C14" s="15" t="s">
        <v>2414</v>
      </c>
      <c r="D14" s="14" t="s">
        <v>2426</v>
      </c>
    </row>
    <row r="15" spans="1:4" x14ac:dyDescent="0.55000000000000004">
      <c r="A15" s="14" t="s">
        <v>2427</v>
      </c>
      <c r="B15" s="14" t="s">
        <v>2428</v>
      </c>
      <c r="C15" s="15" t="s">
        <v>2414</v>
      </c>
      <c r="D15" s="14"/>
    </row>
    <row r="16" spans="1:4" x14ac:dyDescent="0.55000000000000004">
      <c r="A16" s="14" t="s">
        <v>2429</v>
      </c>
      <c r="B16" s="14" t="s">
        <v>2430</v>
      </c>
      <c r="C16" s="15" t="s">
        <v>2414</v>
      </c>
      <c r="D16" s="14"/>
    </row>
    <row r="17" spans="1:4" x14ac:dyDescent="0.55000000000000004">
      <c r="A17" s="14" t="s">
        <v>2431</v>
      </c>
      <c r="B17" s="14"/>
      <c r="C17" s="15"/>
      <c r="D17" s="14"/>
    </row>
    <row r="18" spans="1:4" x14ac:dyDescent="0.55000000000000004">
      <c r="A18" s="14" t="s">
        <v>2432</v>
      </c>
      <c r="B18" s="14" t="s">
        <v>2413</v>
      </c>
      <c r="C18" s="15" t="s">
        <v>2414</v>
      </c>
      <c r="D18" s="14"/>
    </row>
    <row r="19" spans="1:4" x14ac:dyDescent="0.55000000000000004">
      <c r="A19" s="14" t="s">
        <v>2433</v>
      </c>
      <c r="B19" s="14" t="s">
        <v>2410</v>
      </c>
      <c r="C19" s="15">
        <v>10</v>
      </c>
      <c r="D19" s="14"/>
    </row>
    <row r="20" spans="1:4" x14ac:dyDescent="0.55000000000000004">
      <c r="A20" s="14" t="s">
        <v>2434</v>
      </c>
      <c r="B20" s="14" t="s">
        <v>2435</v>
      </c>
      <c r="C20" s="15">
        <v>10</v>
      </c>
      <c r="D20" s="14"/>
    </row>
    <row r="21" spans="1:4" x14ac:dyDescent="0.55000000000000004">
      <c r="A21" s="14" t="s">
        <v>2412</v>
      </c>
      <c r="B21" s="14" t="s">
        <v>2410</v>
      </c>
      <c r="C21" s="15">
        <v>4</v>
      </c>
      <c r="D21" s="14"/>
    </row>
    <row r="22" spans="1:4" x14ac:dyDescent="0.55000000000000004">
      <c r="A22" s="14" t="s">
        <v>2436</v>
      </c>
      <c r="B22" s="14" t="s">
        <v>2410</v>
      </c>
      <c r="C22" s="15">
        <v>8</v>
      </c>
      <c r="D22" s="14"/>
    </row>
    <row r="23" spans="1:4" x14ac:dyDescent="0.55000000000000004">
      <c r="A23" s="14" t="s">
        <v>2437</v>
      </c>
      <c r="B23" s="14" t="s">
        <v>2410</v>
      </c>
      <c r="C23" s="15">
        <v>12</v>
      </c>
      <c r="D23" s="14"/>
    </row>
    <row r="24" spans="1:4" x14ac:dyDescent="0.55000000000000004">
      <c r="A24" s="14" t="s">
        <v>2438</v>
      </c>
      <c r="B24" s="14" t="s">
        <v>2410</v>
      </c>
      <c r="C24" s="15">
        <v>9</v>
      </c>
      <c r="D24" s="14"/>
    </row>
    <row r="25" spans="1:4" x14ac:dyDescent="0.55000000000000004">
      <c r="A25" s="14" t="s">
        <v>2439</v>
      </c>
      <c r="B25" s="14" t="s">
        <v>2410</v>
      </c>
      <c r="C25" s="15">
        <v>10</v>
      </c>
      <c r="D25" s="14"/>
    </row>
    <row r="26" spans="1:4" x14ac:dyDescent="0.55000000000000004">
      <c r="A26" s="14" t="s">
        <v>2440</v>
      </c>
      <c r="B26" s="14" t="s">
        <v>2410</v>
      </c>
      <c r="C26" s="15">
        <v>20</v>
      </c>
      <c r="D26" s="14"/>
    </row>
    <row r="27" spans="1:4" ht="33" customHeight="1" x14ac:dyDescent="0.55000000000000004">
      <c r="A27" s="14" t="s">
        <v>2441</v>
      </c>
      <c r="B27" s="14" t="s">
        <v>2435</v>
      </c>
      <c r="C27" s="15">
        <v>40</v>
      </c>
      <c r="D27" s="14"/>
    </row>
    <row r="28" spans="1:4" x14ac:dyDescent="0.55000000000000004">
      <c r="A28" s="14" t="s">
        <v>2442</v>
      </c>
      <c r="B28" s="14" t="s">
        <v>2410</v>
      </c>
      <c r="C28" s="15">
        <v>20</v>
      </c>
      <c r="D28" s="14"/>
    </row>
    <row r="29" spans="1:4" x14ac:dyDescent="0.55000000000000004">
      <c r="A29" s="14" t="s">
        <v>2423</v>
      </c>
      <c r="B29" s="14" t="s">
        <v>2410</v>
      </c>
      <c r="C29" s="15">
        <v>21</v>
      </c>
      <c r="D29" s="14"/>
    </row>
    <row r="30" spans="1:4" x14ac:dyDescent="0.55000000000000004">
      <c r="A30" s="14" t="s">
        <v>2443</v>
      </c>
      <c r="B30" s="14" t="s">
        <v>2410</v>
      </c>
      <c r="C30" s="15">
        <v>15</v>
      </c>
      <c r="D30" s="14"/>
    </row>
    <row r="31" spans="1:4" x14ac:dyDescent="0.55000000000000004">
      <c r="A31" s="14" t="s">
        <v>2444</v>
      </c>
      <c r="B31" s="14" t="s">
        <v>2410</v>
      </c>
      <c r="C31" s="15">
        <v>6</v>
      </c>
      <c r="D31" s="14"/>
    </row>
    <row r="32" spans="1:4" x14ac:dyDescent="0.55000000000000004">
      <c r="A32" s="14" t="s">
        <v>2445</v>
      </c>
      <c r="B32" s="14" t="s">
        <v>2410</v>
      </c>
      <c r="C32" s="15">
        <v>3</v>
      </c>
      <c r="D32" s="14"/>
    </row>
    <row r="33" spans="1:4" x14ac:dyDescent="0.55000000000000004">
      <c r="A33" s="14" t="s">
        <v>2446</v>
      </c>
      <c r="B33" s="14" t="s">
        <v>2410</v>
      </c>
      <c r="C33" s="15">
        <v>4</v>
      </c>
      <c r="D33" s="14"/>
    </row>
    <row r="34" spans="1:4" x14ac:dyDescent="0.55000000000000004">
      <c r="A34" s="14" t="s">
        <v>2447</v>
      </c>
      <c r="B34" s="14" t="s">
        <v>2410</v>
      </c>
      <c r="C34" s="15">
        <v>4</v>
      </c>
      <c r="D34" s="14"/>
    </row>
    <row r="35" spans="1:4" ht="33" customHeight="1" x14ac:dyDescent="0.55000000000000004">
      <c r="A35" s="14" t="s">
        <v>2448</v>
      </c>
      <c r="B35" s="14" t="s">
        <v>2410</v>
      </c>
      <c r="C35" s="15">
        <v>8</v>
      </c>
      <c r="D35" s="14"/>
    </row>
    <row r="36" spans="1:4" ht="33" customHeight="1" x14ac:dyDescent="0.55000000000000004">
      <c r="A36" s="14" t="s">
        <v>2449</v>
      </c>
      <c r="B36" s="14" t="s">
        <v>2410</v>
      </c>
      <c r="C36" s="15">
        <v>4</v>
      </c>
      <c r="D36" s="14"/>
    </row>
    <row r="37" spans="1:4" x14ac:dyDescent="0.55000000000000004">
      <c r="A37" s="14" t="s">
        <v>2450</v>
      </c>
      <c r="B37" s="14" t="s">
        <v>2410</v>
      </c>
      <c r="C37" s="15">
        <v>4</v>
      </c>
      <c r="D37" s="14"/>
    </row>
    <row r="38" spans="1:4" x14ac:dyDescent="0.55000000000000004">
      <c r="A38" s="14" t="s">
        <v>2451</v>
      </c>
      <c r="B38" s="14" t="s">
        <v>2410</v>
      </c>
      <c r="C38" s="15">
        <v>6</v>
      </c>
      <c r="D38" s="14"/>
    </row>
    <row r="39" spans="1:4" x14ac:dyDescent="0.55000000000000004">
      <c r="A39" s="14" t="s">
        <v>2452</v>
      </c>
      <c r="B39" s="14" t="s">
        <v>2410</v>
      </c>
      <c r="C39" s="15">
        <v>8</v>
      </c>
      <c r="D39" s="14"/>
    </row>
    <row r="40" spans="1:4" x14ac:dyDescent="0.55000000000000004">
      <c r="A40" s="14" t="s">
        <v>2453</v>
      </c>
      <c r="B40" s="14" t="s">
        <v>2410</v>
      </c>
      <c r="C40" s="15">
        <v>6</v>
      </c>
      <c r="D40" s="14"/>
    </row>
    <row r="41" spans="1:4" x14ac:dyDescent="0.55000000000000004">
      <c r="A41" s="14" t="s">
        <v>2454</v>
      </c>
      <c r="B41" s="14" t="s">
        <v>2410</v>
      </c>
      <c r="C41" s="15">
        <v>10</v>
      </c>
      <c r="D41" s="14"/>
    </row>
  </sheetData>
  <phoneticPr fontId="1"/>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303">
    <tabColor theme="4"/>
  </sheetPr>
  <dimension ref="A1:B4"/>
  <sheetViews>
    <sheetView workbookViewId="0">
      <selection activeCell="A2" sqref="A2"/>
    </sheetView>
  </sheetViews>
  <sheetFormatPr defaultRowHeight="18" x14ac:dyDescent="0.55000000000000004"/>
  <cols>
    <col min="2" max="2" width="42.33203125" style="22" customWidth="1"/>
  </cols>
  <sheetData>
    <row r="1" spans="1:2" x14ac:dyDescent="0.55000000000000004">
      <c r="A1" s="23" t="s">
        <v>2455</v>
      </c>
      <c r="B1" s="22" t="s">
        <v>2456</v>
      </c>
    </row>
    <row r="2" spans="1:2" ht="36" customHeight="1" x14ac:dyDescent="0.55000000000000004">
      <c r="A2" s="23" t="s">
        <v>2482</v>
      </c>
      <c r="B2" s="22" t="s">
        <v>2483</v>
      </c>
    </row>
    <row r="3" spans="1:2" ht="72" customHeight="1" x14ac:dyDescent="0.55000000000000004">
      <c r="A3" s="23" t="s">
        <v>2572</v>
      </c>
      <c r="B3" s="22" t="s">
        <v>2598</v>
      </c>
    </row>
    <row r="4" spans="1:2" x14ac:dyDescent="0.55000000000000004">
      <c r="A4" s="23" t="s">
        <v>2487</v>
      </c>
      <c r="B4" s="22" t="s">
        <v>2599</v>
      </c>
    </row>
  </sheetData>
  <phoneticPr fontId="1"/>
  <pageMargins left="0.75" right="0.75" top="1" bottom="1" header="0.5" footer="0.5"/>
</worksheet>
</file>

<file path=xl/worksheets/sheet5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1-000000000000}">
  <dimension ref="A1:C7"/>
  <sheetViews>
    <sheetView workbookViewId="0">
      <selection activeCell="F11" sqref="F11:G15"/>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3039</v>
      </c>
      <c r="B3" s="23" t="s">
        <v>2417</v>
      </c>
    </row>
    <row r="4" spans="1:3" x14ac:dyDescent="0.55000000000000004">
      <c r="A4" s="23" t="s">
        <v>3510</v>
      </c>
      <c r="B4" s="23" t="s">
        <v>2417</v>
      </c>
    </row>
    <row r="5" spans="1:3" x14ac:dyDescent="0.55000000000000004">
      <c r="A5" s="23" t="s">
        <v>3511</v>
      </c>
      <c r="B5" s="23" t="s">
        <v>2417</v>
      </c>
    </row>
    <row r="6" spans="1:3" x14ac:dyDescent="0.55000000000000004">
      <c r="A6" s="23" t="s">
        <v>3512</v>
      </c>
      <c r="B6" s="23" t="s">
        <v>2417</v>
      </c>
    </row>
    <row r="7" spans="1:3" x14ac:dyDescent="0.55000000000000004">
      <c r="A7" s="23"/>
    </row>
  </sheetData>
  <phoneticPr fontId="1"/>
  <pageMargins left="0.75" right="0.75" top="1" bottom="1" header="0.5" footer="0.5"/>
</worksheet>
</file>

<file path=xl/worksheets/sheet5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1-000000000000}">
  <dimension ref="A1:C5"/>
  <sheetViews>
    <sheetView workbookViewId="0">
      <selection activeCell="G9" sqref="G9"/>
    </sheetView>
  </sheetViews>
  <sheetFormatPr defaultRowHeight="18" x14ac:dyDescent="0.55000000000000004"/>
  <sheetData>
    <row r="1" spans="1:3" x14ac:dyDescent="0.55000000000000004">
      <c r="A1" s="23" t="s">
        <v>2404</v>
      </c>
      <c r="B1" s="23" t="s">
        <v>2405</v>
      </c>
      <c r="C1" s="23" t="s">
        <v>2407</v>
      </c>
    </row>
    <row r="2" spans="1:3" x14ac:dyDescent="0.55000000000000004">
      <c r="A2" s="23" t="s">
        <v>2408</v>
      </c>
    </row>
    <row r="3" spans="1:3" x14ac:dyDescent="0.55000000000000004">
      <c r="A3" s="23" t="s">
        <v>3513</v>
      </c>
      <c r="B3" s="23" t="s">
        <v>2417</v>
      </c>
    </row>
    <row r="4" spans="1:3" x14ac:dyDescent="0.55000000000000004">
      <c r="A4" s="23" t="s">
        <v>3514</v>
      </c>
      <c r="B4" s="23" t="s">
        <v>2417</v>
      </c>
    </row>
    <row r="5" spans="1:3" x14ac:dyDescent="0.55000000000000004">
      <c r="A5" s="23"/>
    </row>
  </sheetData>
  <phoneticPr fontId="1"/>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304">
    <tabColor theme="4"/>
  </sheetPr>
  <dimension ref="A1:B4"/>
  <sheetViews>
    <sheetView topLeftCell="A3" workbookViewId="0">
      <selection activeCell="A4" sqref="A4"/>
    </sheetView>
  </sheetViews>
  <sheetFormatPr defaultRowHeight="18" x14ac:dyDescent="0.55000000000000004"/>
  <cols>
    <col min="2" max="2" width="46.58203125" style="22" customWidth="1"/>
  </cols>
  <sheetData>
    <row r="1" spans="1:2" x14ac:dyDescent="0.55000000000000004">
      <c r="A1" s="23" t="s">
        <v>2455</v>
      </c>
      <c r="B1" s="22" t="s">
        <v>2456</v>
      </c>
    </row>
    <row r="2" spans="1:2" ht="36" customHeight="1" x14ac:dyDescent="0.55000000000000004">
      <c r="A2" s="23" t="s">
        <v>2457</v>
      </c>
      <c r="B2" s="22" t="s">
        <v>2458</v>
      </c>
    </row>
    <row r="3" spans="1:2" x14ac:dyDescent="0.55000000000000004">
      <c r="A3" s="23" t="s">
        <v>2459</v>
      </c>
      <c r="B3" s="22" t="s">
        <v>2460</v>
      </c>
    </row>
    <row r="4" spans="1:2" ht="54" customHeight="1" x14ac:dyDescent="0.55000000000000004">
      <c r="A4" s="23" t="s">
        <v>2512</v>
      </c>
      <c r="B4" s="22" t="s">
        <v>2600</v>
      </c>
    </row>
  </sheetData>
  <phoneticPr fontId="1"/>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305">
    <tabColor theme="4"/>
  </sheetPr>
  <dimension ref="A1:B5"/>
  <sheetViews>
    <sheetView workbookViewId="0">
      <selection activeCell="B5" sqref="B5"/>
    </sheetView>
  </sheetViews>
  <sheetFormatPr defaultRowHeight="18" x14ac:dyDescent="0.55000000000000004"/>
  <cols>
    <col min="2" max="2" width="47.5" style="22" customWidth="1"/>
  </cols>
  <sheetData>
    <row r="1" spans="1:2" x14ac:dyDescent="0.55000000000000004">
      <c r="A1" s="23" t="s">
        <v>2455</v>
      </c>
      <c r="B1" s="22" t="s">
        <v>2456</v>
      </c>
    </row>
    <row r="2" spans="1:2" x14ac:dyDescent="0.55000000000000004">
      <c r="A2" s="23" t="s">
        <v>2457</v>
      </c>
      <c r="B2" s="22" t="s">
        <v>2458</v>
      </c>
    </row>
    <row r="3" spans="1:2" ht="54" customHeight="1" x14ac:dyDescent="0.55000000000000004">
      <c r="A3" s="23" t="s">
        <v>2601</v>
      </c>
      <c r="B3" s="22" t="s">
        <v>2602</v>
      </c>
    </row>
    <row r="4" spans="1:2" ht="36" customHeight="1" x14ac:dyDescent="0.55000000000000004">
      <c r="A4" s="23" t="s">
        <v>2603</v>
      </c>
      <c r="B4" s="22" t="s">
        <v>2604</v>
      </c>
    </row>
    <row r="5" spans="1:2" x14ac:dyDescent="0.55000000000000004">
      <c r="A5" s="23" t="s">
        <v>2605</v>
      </c>
      <c r="B5" s="22" t="s">
        <v>2606</v>
      </c>
    </row>
  </sheetData>
  <phoneticPr fontId="1"/>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06">
    <tabColor theme="4"/>
  </sheetPr>
  <dimension ref="A1:B4"/>
  <sheetViews>
    <sheetView workbookViewId="0">
      <selection activeCell="A2" sqref="A2"/>
    </sheetView>
  </sheetViews>
  <sheetFormatPr defaultRowHeight="18" x14ac:dyDescent="0.55000000000000004"/>
  <cols>
    <col min="2" max="2" width="53" style="22" customWidth="1"/>
  </cols>
  <sheetData>
    <row r="1" spans="1:2" x14ac:dyDescent="0.55000000000000004">
      <c r="A1" s="23" t="s">
        <v>2455</v>
      </c>
      <c r="B1" s="22" t="s">
        <v>2456</v>
      </c>
    </row>
    <row r="2" spans="1:2" ht="36" customHeight="1" x14ac:dyDescent="0.55000000000000004">
      <c r="A2" s="23" t="s">
        <v>2482</v>
      </c>
      <c r="B2" s="22" t="s">
        <v>2483</v>
      </c>
    </row>
    <row r="3" spans="1:2" ht="72" customHeight="1" x14ac:dyDescent="0.55000000000000004">
      <c r="A3" s="23" t="s">
        <v>2484</v>
      </c>
      <c r="B3" s="22" t="s">
        <v>2607</v>
      </c>
    </row>
    <row r="4" spans="1:2" x14ac:dyDescent="0.55000000000000004">
      <c r="A4" s="23" t="s">
        <v>2487</v>
      </c>
      <c r="B4" s="22" t="s">
        <v>2608</v>
      </c>
    </row>
  </sheetData>
  <phoneticPr fontId="1"/>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307">
    <tabColor theme="4"/>
  </sheetPr>
  <dimension ref="A1:B4"/>
  <sheetViews>
    <sheetView workbookViewId="0">
      <selection activeCell="A2" sqref="A2"/>
    </sheetView>
  </sheetViews>
  <sheetFormatPr defaultRowHeight="18" x14ac:dyDescent="0.55000000000000004"/>
  <cols>
    <col min="2" max="2" width="55.08203125" style="22" customWidth="1"/>
  </cols>
  <sheetData>
    <row r="1" spans="1:2" x14ac:dyDescent="0.55000000000000004">
      <c r="A1" s="23" t="s">
        <v>2455</v>
      </c>
      <c r="B1" s="22" t="s">
        <v>2456</v>
      </c>
    </row>
    <row r="2" spans="1:2" ht="36" customHeight="1" x14ac:dyDescent="0.55000000000000004">
      <c r="A2" s="23" t="s">
        <v>2482</v>
      </c>
      <c r="B2" s="22" t="s">
        <v>2483</v>
      </c>
    </row>
    <row r="3" spans="1:2" ht="54" customHeight="1" x14ac:dyDescent="0.55000000000000004">
      <c r="A3" s="23" t="s">
        <v>2484</v>
      </c>
      <c r="B3" s="22" t="s">
        <v>2609</v>
      </c>
    </row>
    <row r="4" spans="1:2" x14ac:dyDescent="0.55000000000000004">
      <c r="A4" s="23" t="s">
        <v>2487</v>
      </c>
      <c r="B4" s="22" t="s">
        <v>2502</v>
      </c>
    </row>
  </sheetData>
  <phoneticPr fontId="1"/>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308">
    <tabColor theme="4"/>
  </sheetPr>
  <dimension ref="A1:B4"/>
  <sheetViews>
    <sheetView workbookViewId="0">
      <selection activeCell="B5" sqref="B5"/>
    </sheetView>
  </sheetViews>
  <sheetFormatPr defaultRowHeight="18" x14ac:dyDescent="0.55000000000000004"/>
  <cols>
    <col min="2" max="2" width="56.33203125" style="22" customWidth="1"/>
  </cols>
  <sheetData>
    <row r="1" spans="1:2" x14ac:dyDescent="0.55000000000000004">
      <c r="A1" s="23" t="s">
        <v>2455</v>
      </c>
      <c r="B1" s="22" t="s">
        <v>2456</v>
      </c>
    </row>
    <row r="2" spans="1:2" ht="36" customHeight="1" x14ac:dyDescent="0.55000000000000004">
      <c r="A2" s="23" t="s">
        <v>2601</v>
      </c>
      <c r="B2" s="22" t="s">
        <v>2610</v>
      </c>
    </row>
    <row r="3" spans="1:2" ht="36" customHeight="1" x14ac:dyDescent="0.55000000000000004">
      <c r="A3" s="23" t="s">
        <v>2603</v>
      </c>
      <c r="B3" s="22" t="s">
        <v>2611</v>
      </c>
    </row>
    <row r="4" spans="1:2" x14ac:dyDescent="0.55000000000000004">
      <c r="A4" s="23" t="s">
        <v>2487</v>
      </c>
      <c r="B4" s="22" t="s">
        <v>2502</v>
      </c>
    </row>
  </sheetData>
  <phoneticPr fontId="1"/>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309">
    <tabColor theme="4"/>
  </sheetPr>
  <dimension ref="A1:B4"/>
  <sheetViews>
    <sheetView workbookViewId="0">
      <selection activeCell="B4" sqref="B4"/>
    </sheetView>
  </sheetViews>
  <sheetFormatPr defaultRowHeight="18" x14ac:dyDescent="0.55000000000000004"/>
  <cols>
    <col min="1" max="1" width="16.83203125" style="2" bestFit="1" customWidth="1"/>
    <col min="2" max="2" width="47.0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2473</v>
      </c>
      <c r="B3" s="22" t="s">
        <v>2576</v>
      </c>
    </row>
    <row r="4" spans="1:2" ht="36" customHeight="1" x14ac:dyDescent="0.55000000000000004">
      <c r="A4" s="23" t="s">
        <v>2612</v>
      </c>
      <c r="B4" s="22" t="s">
        <v>2500</v>
      </c>
    </row>
  </sheetData>
  <phoneticPr fontId="1"/>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310">
    <tabColor theme="4"/>
  </sheetPr>
  <dimension ref="A1:B5"/>
  <sheetViews>
    <sheetView workbookViewId="0">
      <selection activeCell="A2" sqref="A2"/>
    </sheetView>
  </sheetViews>
  <sheetFormatPr defaultRowHeight="18" x14ac:dyDescent="0.55000000000000004"/>
  <cols>
    <col min="2" max="2" width="48.58203125" style="22" customWidth="1"/>
  </cols>
  <sheetData>
    <row r="1" spans="1:2" x14ac:dyDescent="0.55000000000000004">
      <c r="A1" s="23" t="s">
        <v>2455</v>
      </c>
      <c r="B1" s="22" t="s">
        <v>2456</v>
      </c>
    </row>
    <row r="2" spans="1:2" ht="36" customHeight="1" x14ac:dyDescent="0.55000000000000004">
      <c r="A2" s="23" t="s">
        <v>2482</v>
      </c>
      <c r="B2" s="22" t="s">
        <v>2483</v>
      </c>
    </row>
    <row r="3" spans="1:2" ht="36" customHeight="1" x14ac:dyDescent="0.55000000000000004">
      <c r="A3" s="23" t="s">
        <v>2484</v>
      </c>
      <c r="B3" s="22" t="s">
        <v>2613</v>
      </c>
    </row>
    <row r="4" spans="1:2" ht="54" customHeight="1" x14ac:dyDescent="0.55000000000000004">
      <c r="A4" s="23" t="s">
        <v>2484</v>
      </c>
      <c r="B4" s="22" t="s">
        <v>2614</v>
      </c>
    </row>
    <row r="5" spans="1:2" x14ac:dyDescent="0.55000000000000004">
      <c r="A5" s="23" t="s">
        <v>2487</v>
      </c>
      <c r="B5" s="22" t="s">
        <v>2608</v>
      </c>
    </row>
  </sheetData>
  <phoneticPr fontId="1"/>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311">
    <tabColor theme="4"/>
  </sheetPr>
  <dimension ref="A1:B3"/>
  <sheetViews>
    <sheetView workbookViewId="0">
      <selection activeCell="A2" sqref="A2"/>
    </sheetView>
  </sheetViews>
  <sheetFormatPr defaultRowHeight="18" x14ac:dyDescent="0.55000000000000004"/>
  <cols>
    <col min="2" max="2" width="40.5" style="22" customWidth="1"/>
  </cols>
  <sheetData>
    <row r="1" spans="1:2" x14ac:dyDescent="0.55000000000000004">
      <c r="A1" s="23" t="s">
        <v>2455</v>
      </c>
      <c r="B1" s="22" t="s">
        <v>2456</v>
      </c>
    </row>
    <row r="2" spans="1:2" x14ac:dyDescent="0.55000000000000004">
      <c r="A2" s="23" t="s">
        <v>2489</v>
      </c>
      <c r="B2" s="22" t="s">
        <v>2596</v>
      </c>
    </row>
    <row r="3" spans="1:2" x14ac:dyDescent="0.55000000000000004">
      <c r="A3" s="23" t="s">
        <v>2487</v>
      </c>
      <c r="B3" s="22" t="s">
        <v>2502</v>
      </c>
    </row>
  </sheetData>
  <phoneticPr fontId="1"/>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312">
    <tabColor theme="4"/>
  </sheetPr>
  <dimension ref="A1:B3"/>
  <sheetViews>
    <sheetView workbookViewId="0">
      <selection activeCell="B3" sqref="B3"/>
    </sheetView>
  </sheetViews>
  <sheetFormatPr defaultRowHeight="18" x14ac:dyDescent="0.55000000000000004"/>
  <cols>
    <col min="2" max="2" width="48"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2568</v>
      </c>
      <c r="B3" s="22" t="s">
        <v>2615</v>
      </c>
    </row>
  </sheetData>
  <phoneticPr fontId="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59">
    <tabColor theme="8" tint="-0.249977111117893"/>
  </sheetPr>
  <dimension ref="A1:B7"/>
  <sheetViews>
    <sheetView workbookViewId="0">
      <selection activeCell="I4" sqref="I4"/>
    </sheetView>
  </sheetViews>
  <sheetFormatPr defaultRowHeight="18" x14ac:dyDescent="0.55000000000000004"/>
  <cols>
    <col min="1" max="1" width="26.58203125" style="2" bestFit="1" customWidth="1"/>
    <col min="2" max="2" width="51.3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2459</v>
      </c>
      <c r="B3" s="22" t="s">
        <v>2460</v>
      </c>
    </row>
    <row r="4" spans="1:2" ht="54" customHeight="1" x14ac:dyDescent="0.55000000000000004">
      <c r="A4" s="23" t="s">
        <v>2461</v>
      </c>
      <c r="B4" s="22" t="s">
        <v>2462</v>
      </c>
    </row>
    <row r="5" spans="1:2" ht="72" customHeight="1" x14ac:dyDescent="0.55000000000000004">
      <c r="A5" s="23" t="s">
        <v>2463</v>
      </c>
      <c r="B5" s="22" t="s">
        <v>2464</v>
      </c>
    </row>
    <row r="6" spans="1:2" ht="36" customHeight="1" x14ac:dyDescent="0.55000000000000004">
      <c r="A6" s="23" t="s">
        <v>2465</v>
      </c>
      <c r="B6" s="22" t="s">
        <v>2466</v>
      </c>
    </row>
    <row r="7" spans="1:2" ht="36" customHeight="1" x14ac:dyDescent="0.55000000000000004">
      <c r="A7" s="23" t="s">
        <v>2467</v>
      </c>
      <c r="B7" s="22" t="s">
        <v>2468</v>
      </c>
    </row>
  </sheetData>
  <phoneticPr fontId="1"/>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13">
    <tabColor theme="4"/>
  </sheetPr>
  <dimension ref="A1:B3"/>
  <sheetViews>
    <sheetView workbookViewId="0">
      <selection activeCell="B3" sqref="B3"/>
    </sheetView>
  </sheetViews>
  <sheetFormatPr defaultRowHeight="18" x14ac:dyDescent="0.55000000000000004"/>
  <cols>
    <col min="1" max="1" width="18.25" style="2" bestFit="1" customWidth="1"/>
    <col min="2" max="2" width="48.33203125"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2616</v>
      </c>
      <c r="B3" s="22" t="s">
        <v>2500</v>
      </c>
    </row>
  </sheetData>
  <phoneticPr fontId="1"/>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314">
    <tabColor theme="4"/>
  </sheetPr>
  <dimension ref="A1:B2"/>
  <sheetViews>
    <sheetView workbookViewId="0">
      <selection activeCell="D11" sqref="D11"/>
    </sheetView>
  </sheetViews>
  <sheetFormatPr defaultRowHeight="18" x14ac:dyDescent="0.55000000000000004"/>
  <sheetData>
    <row r="1" spans="1:2" x14ac:dyDescent="0.55000000000000004">
      <c r="A1" s="23" t="s">
        <v>2455</v>
      </c>
      <c r="B1" s="23" t="s">
        <v>2456</v>
      </c>
    </row>
    <row r="2" spans="1:2" x14ac:dyDescent="0.55000000000000004">
      <c r="A2" s="23" t="s">
        <v>2513</v>
      </c>
      <c r="B2" s="23" t="s">
        <v>2514</v>
      </c>
    </row>
  </sheetData>
  <phoneticPr fontId="1"/>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315">
    <tabColor theme="4"/>
  </sheetPr>
  <dimension ref="A1:B6"/>
  <sheetViews>
    <sheetView workbookViewId="0">
      <selection activeCell="B5" sqref="B5"/>
    </sheetView>
  </sheetViews>
  <sheetFormatPr defaultRowHeight="18" x14ac:dyDescent="0.55000000000000004"/>
  <cols>
    <col min="1" max="1" width="16.83203125" style="2" bestFit="1" customWidth="1"/>
    <col min="2" max="2" width="49.08203125" style="22" customWidth="1"/>
  </cols>
  <sheetData>
    <row r="1" spans="1:2" x14ac:dyDescent="0.55000000000000004">
      <c r="A1" s="23" t="s">
        <v>2455</v>
      </c>
      <c r="B1" s="22" t="s">
        <v>2456</v>
      </c>
    </row>
    <row r="2" spans="1:2" ht="36" customHeight="1" x14ac:dyDescent="0.55000000000000004">
      <c r="A2" s="23" t="s">
        <v>2457</v>
      </c>
      <c r="B2" s="22" t="s">
        <v>2458</v>
      </c>
    </row>
    <row r="3" spans="1:2" x14ac:dyDescent="0.55000000000000004">
      <c r="A3" s="23" t="s">
        <v>2469</v>
      </c>
      <c r="B3" s="22" t="s">
        <v>2617</v>
      </c>
    </row>
    <row r="4" spans="1:2" ht="36" customHeight="1" x14ac:dyDescent="0.55000000000000004">
      <c r="A4" s="23" t="s">
        <v>2473</v>
      </c>
      <c r="B4" s="22" t="s">
        <v>2618</v>
      </c>
    </row>
    <row r="5" spans="1:2" ht="36" customHeight="1" x14ac:dyDescent="0.55000000000000004">
      <c r="A5" s="23" t="s">
        <v>2578</v>
      </c>
      <c r="B5" s="22" t="s">
        <v>2619</v>
      </c>
    </row>
    <row r="6" spans="1:2" ht="36" customHeight="1" x14ac:dyDescent="0.55000000000000004">
      <c r="A6" s="23" t="s">
        <v>2480</v>
      </c>
      <c r="B6" s="22" t="s">
        <v>2620</v>
      </c>
    </row>
  </sheetData>
  <phoneticPr fontId="1"/>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316">
    <tabColor theme="4"/>
  </sheetPr>
  <dimension ref="A1:B5"/>
  <sheetViews>
    <sheetView workbookViewId="0">
      <selection activeCell="A2" sqref="A2"/>
    </sheetView>
  </sheetViews>
  <sheetFormatPr defaultRowHeight="18" x14ac:dyDescent="0.55000000000000004"/>
  <cols>
    <col min="1" max="1" width="15.33203125" style="2" bestFit="1" customWidth="1"/>
    <col min="2" max="2" width="62.33203125" style="22" customWidth="1"/>
  </cols>
  <sheetData>
    <row r="1" spans="1:2" x14ac:dyDescent="0.55000000000000004">
      <c r="A1" s="23" t="s">
        <v>2455</v>
      </c>
      <c r="B1" s="22" t="s">
        <v>2456</v>
      </c>
    </row>
    <row r="2" spans="1:2" ht="36" customHeight="1" x14ac:dyDescent="0.55000000000000004">
      <c r="A2" s="23" t="s">
        <v>2482</v>
      </c>
      <c r="B2" s="22" t="s">
        <v>2483</v>
      </c>
    </row>
    <row r="3" spans="1:2" ht="36" customHeight="1" x14ac:dyDescent="0.55000000000000004">
      <c r="A3" s="23" t="s">
        <v>2572</v>
      </c>
      <c r="B3" s="22" t="s">
        <v>2621</v>
      </c>
    </row>
    <row r="4" spans="1:2" ht="36" customHeight="1" x14ac:dyDescent="0.55000000000000004">
      <c r="A4" s="23" t="s">
        <v>2583</v>
      </c>
      <c r="B4" s="22" t="s">
        <v>2622</v>
      </c>
    </row>
    <row r="5" spans="1:2" x14ac:dyDescent="0.55000000000000004">
      <c r="A5" s="23" t="s">
        <v>2487</v>
      </c>
      <c r="B5" s="22" t="s">
        <v>2623</v>
      </c>
    </row>
  </sheetData>
  <phoneticPr fontId="1"/>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317">
    <tabColor theme="4"/>
  </sheetPr>
  <dimension ref="A1:B5"/>
  <sheetViews>
    <sheetView workbookViewId="0">
      <selection activeCell="A3" sqref="A3"/>
    </sheetView>
  </sheetViews>
  <sheetFormatPr defaultRowHeight="18" x14ac:dyDescent="0.55000000000000004"/>
  <cols>
    <col min="1" max="1" width="12.25" style="2" bestFit="1" customWidth="1"/>
    <col min="2" max="2" width="51.33203125" style="22" customWidth="1"/>
  </cols>
  <sheetData>
    <row r="1" spans="1:2" x14ac:dyDescent="0.55000000000000004">
      <c r="A1" s="23" t="s">
        <v>2455</v>
      </c>
      <c r="B1" s="22" t="s">
        <v>2456</v>
      </c>
    </row>
    <row r="2" spans="1:2" ht="36" customHeight="1" x14ac:dyDescent="0.55000000000000004">
      <c r="A2" s="23" t="s">
        <v>2482</v>
      </c>
      <c r="B2" s="22" t="s">
        <v>2483</v>
      </c>
    </row>
    <row r="3" spans="1:2" ht="37.5" customHeight="1" x14ac:dyDescent="0.55000000000000004">
      <c r="A3" s="23" t="s">
        <v>2580</v>
      </c>
      <c r="B3" s="22" t="s">
        <v>2624</v>
      </c>
    </row>
    <row r="4" spans="1:2" x14ac:dyDescent="0.55000000000000004">
      <c r="A4" s="23" t="s">
        <v>2572</v>
      </c>
      <c r="B4" s="22" t="s">
        <v>2625</v>
      </c>
    </row>
    <row r="5" spans="1:2" x14ac:dyDescent="0.55000000000000004">
      <c r="A5" s="23" t="s">
        <v>2487</v>
      </c>
      <c r="B5" s="22" t="s">
        <v>2623</v>
      </c>
    </row>
  </sheetData>
  <phoneticPr fontId="1"/>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318">
    <tabColor theme="4"/>
  </sheetPr>
  <dimension ref="A1:B8"/>
  <sheetViews>
    <sheetView workbookViewId="0">
      <selection activeCell="B6" sqref="B6"/>
    </sheetView>
  </sheetViews>
  <sheetFormatPr defaultRowHeight="18" x14ac:dyDescent="0.55000000000000004"/>
  <cols>
    <col min="1" max="1" width="11.33203125" style="2" bestFit="1" customWidth="1"/>
    <col min="2" max="2" width="47.08203125" style="22" customWidth="1"/>
  </cols>
  <sheetData>
    <row r="1" spans="1:2" x14ac:dyDescent="0.55000000000000004">
      <c r="A1" s="23" t="s">
        <v>2455</v>
      </c>
      <c r="B1" s="22" t="s">
        <v>2456</v>
      </c>
    </row>
    <row r="2" spans="1:2" x14ac:dyDescent="0.55000000000000004">
      <c r="A2" s="23" t="s">
        <v>2590</v>
      </c>
      <c r="B2" s="22" t="s">
        <v>2626</v>
      </c>
    </row>
    <row r="3" spans="1:2" ht="36" customHeight="1" x14ac:dyDescent="0.55000000000000004">
      <c r="A3" s="23" t="s">
        <v>2592</v>
      </c>
      <c r="B3" s="22" t="s">
        <v>2627</v>
      </c>
    </row>
    <row r="4" spans="1:2" x14ac:dyDescent="0.55000000000000004">
      <c r="A4" s="23" t="s">
        <v>2628</v>
      </c>
      <c r="B4" s="22" t="s">
        <v>2629</v>
      </c>
    </row>
    <row r="5" spans="1:2" x14ac:dyDescent="0.55000000000000004">
      <c r="A5" s="23" t="s">
        <v>2489</v>
      </c>
      <c r="B5" s="22" t="s">
        <v>2630</v>
      </c>
    </row>
    <row r="6" spans="1:2" ht="108" customHeight="1" x14ac:dyDescent="0.55000000000000004">
      <c r="A6" s="23" t="s">
        <v>2491</v>
      </c>
      <c r="B6" s="22" t="s">
        <v>2631</v>
      </c>
    </row>
    <row r="7" spans="1:2" x14ac:dyDescent="0.55000000000000004">
      <c r="A7" s="23" t="s">
        <v>2469</v>
      </c>
      <c r="B7" s="22" t="s">
        <v>2617</v>
      </c>
    </row>
    <row r="8" spans="1:2" x14ac:dyDescent="0.55000000000000004">
      <c r="A8" s="23" t="s">
        <v>2487</v>
      </c>
      <c r="B8" s="22" t="s">
        <v>2623</v>
      </c>
    </row>
  </sheetData>
  <phoneticPr fontId="1"/>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319">
    <tabColor theme="4"/>
  </sheetPr>
  <dimension ref="A1:B4"/>
  <sheetViews>
    <sheetView workbookViewId="0">
      <selection activeCell="A2" sqref="A2"/>
    </sheetView>
  </sheetViews>
  <sheetFormatPr defaultRowHeight="18" x14ac:dyDescent="0.55000000000000004"/>
  <cols>
    <col min="2" max="2" width="46.33203125" style="22" customWidth="1"/>
  </cols>
  <sheetData>
    <row r="1" spans="1:2" x14ac:dyDescent="0.55000000000000004">
      <c r="A1" s="23" t="s">
        <v>2455</v>
      </c>
      <c r="B1" s="22" t="s">
        <v>2456</v>
      </c>
    </row>
    <row r="2" spans="1:2" ht="36" customHeight="1" x14ac:dyDescent="0.55000000000000004">
      <c r="A2" s="23" t="s">
        <v>2482</v>
      </c>
      <c r="B2" s="22" t="s">
        <v>2483</v>
      </c>
    </row>
    <row r="3" spans="1:2" ht="54" customHeight="1" x14ac:dyDescent="0.55000000000000004">
      <c r="A3" s="23" t="s">
        <v>2572</v>
      </c>
      <c r="B3" s="22" t="s">
        <v>2632</v>
      </c>
    </row>
    <row r="4" spans="1:2" ht="36" customHeight="1" x14ac:dyDescent="0.55000000000000004">
      <c r="A4" s="23" t="s">
        <v>2487</v>
      </c>
      <c r="B4" s="22" t="s">
        <v>2625</v>
      </c>
    </row>
  </sheetData>
  <phoneticPr fontId="1"/>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320">
    <tabColor theme="4"/>
  </sheetPr>
  <dimension ref="A1:B4"/>
  <sheetViews>
    <sheetView workbookViewId="0">
      <selection activeCell="E16" sqref="E16"/>
    </sheetView>
  </sheetViews>
  <sheetFormatPr defaultRowHeight="18" x14ac:dyDescent="0.55000000000000004"/>
  <cols>
    <col min="1" max="1" width="12.33203125" style="2" bestFit="1" customWidth="1"/>
    <col min="2" max="2" width="46.08203125" style="22" customWidth="1"/>
  </cols>
  <sheetData>
    <row r="1" spans="1:2" x14ac:dyDescent="0.55000000000000004">
      <c r="A1" s="23" t="s">
        <v>2455</v>
      </c>
      <c r="B1" s="22" t="s">
        <v>2456</v>
      </c>
    </row>
    <row r="2" spans="1:2" ht="36" customHeight="1" x14ac:dyDescent="0.55000000000000004">
      <c r="A2" s="23" t="s">
        <v>2457</v>
      </c>
      <c r="B2" s="22" t="s">
        <v>2458</v>
      </c>
    </row>
    <row r="3" spans="1:2" x14ac:dyDescent="0.55000000000000004">
      <c r="A3" s="23" t="s">
        <v>2459</v>
      </c>
      <c r="B3" s="22" t="s">
        <v>2460</v>
      </c>
    </row>
    <row r="4" spans="1:2" ht="36" customHeight="1" x14ac:dyDescent="0.55000000000000004">
      <c r="A4" s="23" t="s">
        <v>2568</v>
      </c>
      <c r="B4" s="22" t="s">
        <v>2633</v>
      </c>
    </row>
  </sheetData>
  <phoneticPr fontId="1"/>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321">
    <tabColor theme="4"/>
  </sheetPr>
  <dimension ref="A1:B3"/>
  <sheetViews>
    <sheetView workbookViewId="0">
      <selection activeCell="A2" sqref="A2"/>
    </sheetView>
  </sheetViews>
  <sheetFormatPr defaultRowHeight="18" x14ac:dyDescent="0.55000000000000004"/>
  <cols>
    <col min="1" max="1" width="10.75" style="2" bestFit="1" customWidth="1"/>
    <col min="2" max="2" width="63.83203125" style="22" customWidth="1"/>
  </cols>
  <sheetData>
    <row r="1" spans="1:2" x14ac:dyDescent="0.55000000000000004">
      <c r="A1" s="23" t="s">
        <v>2455</v>
      </c>
      <c r="B1" s="22" t="s">
        <v>2456</v>
      </c>
    </row>
    <row r="2" spans="1:2" ht="54" customHeight="1" x14ac:dyDescent="0.55000000000000004">
      <c r="A2" s="23" t="s">
        <v>2471</v>
      </c>
      <c r="B2" s="22" t="s">
        <v>2634</v>
      </c>
    </row>
    <row r="3" spans="1:2" ht="54" customHeight="1" x14ac:dyDescent="0.55000000000000004">
      <c r="A3" s="23" t="s">
        <v>2554</v>
      </c>
      <c r="B3" s="22" t="s">
        <v>2635</v>
      </c>
    </row>
  </sheetData>
  <phoneticPr fontId="1"/>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322">
    <tabColor theme="4"/>
  </sheetPr>
  <dimension ref="A1:B3"/>
  <sheetViews>
    <sheetView workbookViewId="0">
      <selection activeCell="A2" sqref="A2"/>
    </sheetView>
  </sheetViews>
  <sheetFormatPr defaultRowHeight="18" x14ac:dyDescent="0.55000000000000004"/>
  <cols>
    <col min="1" max="1" width="10.75" style="2" bestFit="1" customWidth="1"/>
    <col min="2" max="2" width="54" style="22" customWidth="1"/>
  </cols>
  <sheetData>
    <row r="1" spans="1:2" x14ac:dyDescent="0.55000000000000004">
      <c r="A1" s="23" t="s">
        <v>2455</v>
      </c>
      <c r="B1" s="22" t="s">
        <v>2456</v>
      </c>
    </row>
    <row r="2" spans="1:2" ht="36" customHeight="1" x14ac:dyDescent="0.55000000000000004">
      <c r="A2" s="23" t="s">
        <v>2471</v>
      </c>
      <c r="B2" s="22" t="s">
        <v>2636</v>
      </c>
    </row>
    <row r="3" spans="1:2" ht="36" customHeight="1" x14ac:dyDescent="0.55000000000000004">
      <c r="A3" s="23" t="s">
        <v>2554</v>
      </c>
      <c r="B3" s="22" t="s">
        <v>2637</v>
      </c>
    </row>
  </sheetData>
  <phoneticPr fontId="1"/>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60">
    <tabColor rgb="FFFFC000"/>
  </sheetPr>
  <dimension ref="A1:B10"/>
  <sheetViews>
    <sheetView topLeftCell="A4" workbookViewId="0">
      <selection activeCell="B10" sqref="B10"/>
    </sheetView>
  </sheetViews>
  <sheetFormatPr defaultRowHeight="18" x14ac:dyDescent="0.55000000000000004"/>
  <cols>
    <col min="1" max="1" width="16.83203125" style="2" bestFit="1" customWidth="1"/>
    <col min="2" max="2" width="64.5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2470</v>
      </c>
    </row>
    <row r="4" spans="1:2" ht="36" customHeight="1" x14ac:dyDescent="0.55000000000000004">
      <c r="A4" s="23" t="s">
        <v>2471</v>
      </c>
      <c r="B4" s="22" t="s">
        <v>2472</v>
      </c>
    </row>
    <row r="5" spans="1:2" ht="36" customHeight="1" x14ac:dyDescent="0.55000000000000004">
      <c r="A5" s="23" t="s">
        <v>2473</v>
      </c>
      <c r="B5" s="22" t="s">
        <v>2474</v>
      </c>
    </row>
    <row r="6" spans="1:2" ht="36" customHeight="1" x14ac:dyDescent="0.55000000000000004">
      <c r="A6" s="23" t="s">
        <v>2475</v>
      </c>
      <c r="B6" s="22" t="s">
        <v>2476</v>
      </c>
    </row>
    <row r="7" spans="1:2" ht="90" customHeight="1" x14ac:dyDescent="0.55000000000000004">
      <c r="A7" s="23" t="s">
        <v>2477</v>
      </c>
      <c r="B7" s="22" t="s">
        <v>2478</v>
      </c>
    </row>
    <row r="8" spans="1:2" ht="36" customHeight="1" x14ac:dyDescent="0.55000000000000004">
      <c r="A8" s="23" t="s">
        <v>2433</v>
      </c>
      <c r="B8" s="22" t="s">
        <v>2479</v>
      </c>
    </row>
    <row r="9" spans="1:2" ht="36" customHeight="1" x14ac:dyDescent="0.55000000000000004">
      <c r="A9" s="23" t="s">
        <v>2480</v>
      </c>
      <c r="B9" s="22" t="s">
        <v>2481</v>
      </c>
    </row>
    <row r="10" spans="1:2" ht="36" customHeight="1" x14ac:dyDescent="0.55000000000000004">
      <c r="A10" s="23" t="s">
        <v>2434</v>
      </c>
      <c r="B10" s="22" t="s">
        <v>2466</v>
      </c>
    </row>
  </sheetData>
  <phoneticPr fontId="1"/>
  <pageMargins left="0.75" right="0.75" top="1" bottom="1" header="0.5" footer="0.5"/>
  <pageSetup paperSize="9" orientation="portrai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323">
    <tabColor theme="4"/>
  </sheetPr>
  <dimension ref="A1:B3"/>
  <sheetViews>
    <sheetView workbookViewId="0">
      <selection activeCell="D5" sqref="D5"/>
    </sheetView>
  </sheetViews>
  <sheetFormatPr defaultRowHeight="18" x14ac:dyDescent="0.55000000000000004"/>
  <cols>
    <col min="1" max="1" width="10.75" style="2" bestFit="1" customWidth="1"/>
    <col min="2" max="2" width="50.33203125" style="22" customWidth="1"/>
  </cols>
  <sheetData>
    <row r="1" spans="1:2" x14ac:dyDescent="0.55000000000000004">
      <c r="A1" s="23" t="s">
        <v>2455</v>
      </c>
      <c r="B1" s="22" t="s">
        <v>2456</v>
      </c>
    </row>
    <row r="2" spans="1:2" ht="36" customHeight="1" x14ac:dyDescent="0.55000000000000004">
      <c r="A2" s="23" t="s">
        <v>2471</v>
      </c>
      <c r="B2" s="22" t="s">
        <v>2638</v>
      </c>
    </row>
    <row r="3" spans="1:2" ht="36" customHeight="1" x14ac:dyDescent="0.55000000000000004">
      <c r="A3" s="23" t="s">
        <v>2554</v>
      </c>
      <c r="B3" s="22" t="s">
        <v>2639</v>
      </c>
    </row>
  </sheetData>
  <phoneticPr fontId="1"/>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324">
    <tabColor theme="4"/>
  </sheetPr>
  <dimension ref="A1:B7"/>
  <sheetViews>
    <sheetView workbookViewId="0">
      <selection activeCell="B6" sqref="B6"/>
    </sheetView>
  </sheetViews>
  <sheetFormatPr defaultRowHeight="18" x14ac:dyDescent="0.55000000000000004"/>
  <cols>
    <col min="1" max="1" width="16.83203125" style="2" bestFit="1" customWidth="1"/>
    <col min="2" max="2" width="48.5" style="22" customWidth="1"/>
  </cols>
  <sheetData>
    <row r="1" spans="1:2" x14ac:dyDescent="0.55000000000000004">
      <c r="A1" s="23" t="s">
        <v>2455</v>
      </c>
      <c r="B1" s="22" t="s">
        <v>2456</v>
      </c>
    </row>
    <row r="2" spans="1:2" ht="36" customHeight="1" x14ac:dyDescent="0.55000000000000004">
      <c r="A2" s="23" t="s">
        <v>2457</v>
      </c>
      <c r="B2" s="22" t="s">
        <v>2458</v>
      </c>
    </row>
    <row r="3" spans="1:2" x14ac:dyDescent="0.55000000000000004">
      <c r="A3" s="23" t="s">
        <v>2469</v>
      </c>
      <c r="B3" s="22" t="s">
        <v>2640</v>
      </c>
    </row>
    <row r="4" spans="1:2" ht="36" customHeight="1" x14ac:dyDescent="0.55000000000000004">
      <c r="A4" s="23" t="s">
        <v>2473</v>
      </c>
      <c r="B4" s="22" t="s">
        <v>2641</v>
      </c>
    </row>
    <row r="5" spans="1:2" ht="36" customHeight="1" x14ac:dyDescent="0.55000000000000004">
      <c r="A5" s="23" t="s">
        <v>2475</v>
      </c>
      <c r="B5" s="22" t="s">
        <v>2642</v>
      </c>
    </row>
    <row r="6" spans="1:2" ht="36" customHeight="1" x14ac:dyDescent="0.55000000000000004">
      <c r="A6" s="23" t="s">
        <v>2643</v>
      </c>
      <c r="B6" s="22" t="s">
        <v>2644</v>
      </c>
    </row>
    <row r="7" spans="1:2" ht="36" customHeight="1" x14ac:dyDescent="0.55000000000000004">
      <c r="A7" s="23" t="s">
        <v>2480</v>
      </c>
      <c r="B7" s="22" t="s">
        <v>2645</v>
      </c>
    </row>
  </sheetData>
  <phoneticPr fontId="1"/>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325">
    <tabColor theme="4"/>
  </sheetPr>
  <dimension ref="A1:B6"/>
  <sheetViews>
    <sheetView workbookViewId="0">
      <selection activeCell="G4" sqref="G4"/>
    </sheetView>
  </sheetViews>
  <sheetFormatPr defaultRowHeight="18" x14ac:dyDescent="0.55000000000000004"/>
  <cols>
    <col min="1" max="1" width="15.33203125" style="2" bestFit="1" customWidth="1"/>
    <col min="2" max="2" width="47.33203125" style="22" customWidth="1"/>
  </cols>
  <sheetData>
    <row r="1" spans="1:2" x14ac:dyDescent="0.55000000000000004">
      <c r="A1" s="23" t="s">
        <v>2455</v>
      </c>
      <c r="B1" s="22" t="s">
        <v>2456</v>
      </c>
    </row>
    <row r="2" spans="1:2" ht="37.5" customHeight="1" x14ac:dyDescent="0.55000000000000004">
      <c r="A2" s="23" t="s">
        <v>2482</v>
      </c>
      <c r="B2" s="22" t="s">
        <v>2483</v>
      </c>
    </row>
    <row r="3" spans="1:2" ht="56.25" customHeight="1" x14ac:dyDescent="0.55000000000000004">
      <c r="A3" s="23" t="s">
        <v>2580</v>
      </c>
      <c r="B3" s="22" t="s">
        <v>2646</v>
      </c>
    </row>
    <row r="4" spans="1:2" ht="54" customHeight="1" x14ac:dyDescent="0.55000000000000004">
      <c r="A4" s="23" t="s">
        <v>2572</v>
      </c>
      <c r="B4" s="22" t="s">
        <v>2647</v>
      </c>
    </row>
    <row r="5" spans="1:2" ht="54" customHeight="1" x14ac:dyDescent="0.55000000000000004">
      <c r="A5" s="23" t="s">
        <v>2583</v>
      </c>
      <c r="B5" s="22" t="s">
        <v>2648</v>
      </c>
    </row>
    <row r="6" spans="1:2" x14ac:dyDescent="0.55000000000000004">
      <c r="A6" s="23" t="s">
        <v>2487</v>
      </c>
      <c r="B6" s="22" t="s">
        <v>2649</v>
      </c>
    </row>
  </sheetData>
  <phoneticPr fontId="1"/>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326">
    <tabColor theme="4"/>
  </sheetPr>
  <dimension ref="A1:B7"/>
  <sheetViews>
    <sheetView topLeftCell="A2" workbookViewId="0">
      <selection activeCell="B5" sqref="B5"/>
    </sheetView>
  </sheetViews>
  <sheetFormatPr defaultRowHeight="18" x14ac:dyDescent="0.55000000000000004"/>
  <cols>
    <col min="1" max="1" width="10.33203125" style="2" bestFit="1" customWidth="1"/>
    <col min="2" max="2" width="45.33203125" style="22" customWidth="1"/>
  </cols>
  <sheetData>
    <row r="1" spans="1:2" x14ac:dyDescent="0.55000000000000004">
      <c r="A1" s="23" t="s">
        <v>2455</v>
      </c>
      <c r="B1" s="22" t="s">
        <v>2456</v>
      </c>
    </row>
    <row r="2" spans="1:2" ht="36" customHeight="1" x14ac:dyDescent="0.55000000000000004">
      <c r="A2" s="23" t="s">
        <v>2592</v>
      </c>
      <c r="B2" s="22" t="s">
        <v>2650</v>
      </c>
    </row>
    <row r="3" spans="1:2" x14ac:dyDescent="0.55000000000000004">
      <c r="A3" s="23" t="s">
        <v>2628</v>
      </c>
      <c r="B3" s="22" t="s">
        <v>2651</v>
      </c>
    </row>
    <row r="4" spans="1:2" ht="36" customHeight="1" x14ac:dyDescent="0.55000000000000004">
      <c r="A4" s="23" t="s">
        <v>2489</v>
      </c>
      <c r="B4" s="22" t="s">
        <v>2652</v>
      </c>
    </row>
    <row r="5" spans="1:2" ht="126" customHeight="1" x14ac:dyDescent="0.55000000000000004">
      <c r="A5" s="23" t="s">
        <v>2491</v>
      </c>
      <c r="B5" s="22" t="s">
        <v>2653</v>
      </c>
    </row>
    <row r="6" spans="1:2" x14ac:dyDescent="0.55000000000000004">
      <c r="A6" s="23" t="s">
        <v>2469</v>
      </c>
      <c r="B6" s="22" t="s">
        <v>2640</v>
      </c>
    </row>
    <row r="7" spans="1:2" x14ac:dyDescent="0.55000000000000004">
      <c r="A7" s="23" t="s">
        <v>2487</v>
      </c>
      <c r="B7" s="22" t="s">
        <v>2649</v>
      </c>
    </row>
  </sheetData>
  <phoneticPr fontId="1"/>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327">
    <tabColor theme="4"/>
  </sheetPr>
  <dimension ref="A1:B9"/>
  <sheetViews>
    <sheetView workbookViewId="0">
      <selection activeCell="D9" sqref="D9"/>
    </sheetView>
  </sheetViews>
  <sheetFormatPr defaultRowHeight="18" x14ac:dyDescent="0.55000000000000004"/>
  <cols>
    <col min="1" max="1" width="18.25" style="2" bestFit="1" customWidth="1"/>
    <col min="2" max="2" width="54.83203125" style="22" customWidth="1"/>
  </cols>
  <sheetData>
    <row r="1" spans="1:2" x14ac:dyDescent="0.55000000000000004">
      <c r="A1" s="23" t="s">
        <v>2455</v>
      </c>
      <c r="B1" s="22" t="s">
        <v>2456</v>
      </c>
    </row>
    <row r="2" spans="1:2" x14ac:dyDescent="0.55000000000000004">
      <c r="A2" s="23" t="s">
        <v>2654</v>
      </c>
      <c r="B2" s="22" t="s">
        <v>2655</v>
      </c>
    </row>
    <row r="3" spans="1:2" x14ac:dyDescent="0.55000000000000004">
      <c r="A3" s="23" t="s">
        <v>2656</v>
      </c>
      <c r="B3" s="22" t="s">
        <v>2657</v>
      </c>
    </row>
    <row r="4" spans="1:2" x14ac:dyDescent="0.55000000000000004">
      <c r="A4" s="23" t="s">
        <v>2594</v>
      </c>
      <c r="B4" s="22" t="s">
        <v>2658</v>
      </c>
    </row>
    <row r="5" spans="1:2" x14ac:dyDescent="0.55000000000000004">
      <c r="A5" s="23" t="s">
        <v>2628</v>
      </c>
      <c r="B5" s="22" t="s">
        <v>2651</v>
      </c>
    </row>
    <row r="6" spans="1:2" x14ac:dyDescent="0.55000000000000004">
      <c r="A6" s="23" t="s">
        <v>2659</v>
      </c>
      <c r="B6" s="22" t="s">
        <v>2660</v>
      </c>
    </row>
    <row r="7" spans="1:2" ht="36" customHeight="1" x14ac:dyDescent="0.55000000000000004">
      <c r="A7" s="23" t="s">
        <v>2661</v>
      </c>
      <c r="B7" s="22" t="s">
        <v>2662</v>
      </c>
    </row>
    <row r="8" spans="1:2" x14ac:dyDescent="0.55000000000000004">
      <c r="A8" s="23" t="s">
        <v>2487</v>
      </c>
      <c r="B8" s="22" t="s">
        <v>2660</v>
      </c>
    </row>
    <row r="9" spans="1:2" x14ac:dyDescent="0.55000000000000004">
      <c r="A9" s="23" t="s">
        <v>2663</v>
      </c>
      <c r="B9" s="22" t="s">
        <v>2664</v>
      </c>
    </row>
  </sheetData>
  <phoneticPr fontId="1"/>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328">
    <tabColor theme="4"/>
  </sheetPr>
  <dimension ref="A1:B8"/>
  <sheetViews>
    <sheetView workbookViewId="0">
      <selection activeCell="B9" sqref="B9"/>
    </sheetView>
  </sheetViews>
  <sheetFormatPr defaultRowHeight="18" x14ac:dyDescent="0.55000000000000004"/>
  <cols>
    <col min="1" max="1" width="18.25" style="2" bestFit="1" customWidth="1"/>
    <col min="2" max="2" width="60.08203125" style="22" customWidth="1"/>
  </cols>
  <sheetData>
    <row r="1" spans="1:2" x14ac:dyDescent="0.55000000000000004">
      <c r="A1" s="23" t="s">
        <v>2455</v>
      </c>
      <c r="B1" s="22" t="s">
        <v>2456</v>
      </c>
    </row>
    <row r="2" spans="1:2" x14ac:dyDescent="0.55000000000000004">
      <c r="A2" s="23" t="s">
        <v>2654</v>
      </c>
      <c r="B2" s="22" t="s">
        <v>2655</v>
      </c>
    </row>
    <row r="3" spans="1:2" x14ac:dyDescent="0.55000000000000004">
      <c r="A3" s="23" t="s">
        <v>2656</v>
      </c>
      <c r="B3" s="22" t="s">
        <v>2665</v>
      </c>
    </row>
    <row r="4" spans="1:2" x14ac:dyDescent="0.55000000000000004">
      <c r="A4" s="23" t="s">
        <v>2594</v>
      </c>
      <c r="B4" s="22" t="s">
        <v>2658</v>
      </c>
    </row>
    <row r="5" spans="1:2" x14ac:dyDescent="0.55000000000000004">
      <c r="A5" s="23" t="s">
        <v>2628</v>
      </c>
      <c r="B5" s="22" t="s">
        <v>2651</v>
      </c>
    </row>
    <row r="6" spans="1:2" ht="36" customHeight="1" x14ac:dyDescent="0.55000000000000004">
      <c r="A6" s="23" t="s">
        <v>2592</v>
      </c>
      <c r="B6" s="22" t="s">
        <v>2666</v>
      </c>
    </row>
    <row r="7" spans="1:2" ht="36" customHeight="1" x14ac:dyDescent="0.55000000000000004">
      <c r="A7" s="23" t="s">
        <v>2487</v>
      </c>
      <c r="B7" s="22" t="s">
        <v>2667</v>
      </c>
    </row>
    <row r="8" spans="1:2" x14ac:dyDescent="0.55000000000000004">
      <c r="A8" s="23" t="s">
        <v>2663</v>
      </c>
      <c r="B8" s="22" t="s">
        <v>2664</v>
      </c>
    </row>
  </sheetData>
  <phoneticPr fontId="1"/>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329">
    <tabColor theme="4"/>
  </sheetPr>
  <dimension ref="A1:B7"/>
  <sheetViews>
    <sheetView workbookViewId="0">
      <selection activeCell="B6" sqref="B6"/>
    </sheetView>
  </sheetViews>
  <sheetFormatPr defaultRowHeight="18" x14ac:dyDescent="0.55000000000000004"/>
  <cols>
    <col min="1" max="1" width="16.83203125" style="2" bestFit="1" customWidth="1"/>
    <col min="2" max="2" width="48.83203125" style="22" customWidth="1"/>
  </cols>
  <sheetData>
    <row r="1" spans="1:2" x14ac:dyDescent="0.55000000000000004">
      <c r="A1" s="23" t="s">
        <v>2455</v>
      </c>
      <c r="B1" s="22" t="s">
        <v>2456</v>
      </c>
    </row>
    <row r="2" spans="1:2" ht="36" customHeight="1" x14ac:dyDescent="0.55000000000000004">
      <c r="A2" s="23" t="s">
        <v>2457</v>
      </c>
      <c r="B2" s="22" t="s">
        <v>2458</v>
      </c>
    </row>
    <row r="3" spans="1:2" ht="36" customHeight="1" x14ac:dyDescent="0.55000000000000004">
      <c r="A3" s="23" t="s">
        <v>2469</v>
      </c>
      <c r="B3" s="22" t="s">
        <v>2668</v>
      </c>
    </row>
    <row r="4" spans="1:2" ht="36" customHeight="1" x14ac:dyDescent="0.55000000000000004">
      <c r="A4" s="23" t="s">
        <v>2473</v>
      </c>
      <c r="B4" s="22" t="s">
        <v>2669</v>
      </c>
    </row>
    <row r="5" spans="1:2" ht="36" customHeight="1" x14ac:dyDescent="0.55000000000000004">
      <c r="A5" s="23" t="s">
        <v>2475</v>
      </c>
      <c r="B5" s="22" t="s">
        <v>2670</v>
      </c>
    </row>
    <row r="6" spans="1:2" ht="36" customHeight="1" x14ac:dyDescent="0.55000000000000004">
      <c r="A6" s="23" t="s">
        <v>2643</v>
      </c>
      <c r="B6" s="22" t="s">
        <v>2671</v>
      </c>
    </row>
    <row r="7" spans="1:2" ht="36" customHeight="1" x14ac:dyDescent="0.55000000000000004">
      <c r="A7" s="23" t="s">
        <v>2480</v>
      </c>
      <c r="B7" s="22" t="s">
        <v>2672</v>
      </c>
    </row>
  </sheetData>
  <phoneticPr fontId="1"/>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330">
    <tabColor theme="4"/>
  </sheetPr>
  <dimension ref="A1:B6"/>
  <sheetViews>
    <sheetView workbookViewId="0">
      <selection activeCell="A3" sqref="A3"/>
    </sheetView>
  </sheetViews>
  <sheetFormatPr defaultRowHeight="18" x14ac:dyDescent="0.55000000000000004"/>
  <cols>
    <col min="1" max="1" width="15.33203125" style="2" bestFit="1" customWidth="1"/>
    <col min="2" max="2" width="50.83203125" style="22" customWidth="1"/>
  </cols>
  <sheetData>
    <row r="1" spans="1:2" x14ac:dyDescent="0.55000000000000004">
      <c r="A1" s="23" t="s">
        <v>2455</v>
      </c>
      <c r="B1" s="22" t="s">
        <v>2456</v>
      </c>
    </row>
    <row r="2" spans="1:2" ht="36" customHeight="1" x14ac:dyDescent="0.55000000000000004">
      <c r="A2" s="23" t="s">
        <v>2482</v>
      </c>
      <c r="B2" s="22" t="s">
        <v>2483</v>
      </c>
    </row>
    <row r="3" spans="1:2" ht="93.75" customHeight="1" x14ac:dyDescent="0.55000000000000004">
      <c r="A3" s="23" t="s">
        <v>2580</v>
      </c>
      <c r="B3" s="22" t="s">
        <v>2673</v>
      </c>
    </row>
    <row r="4" spans="1:2" ht="54" customHeight="1" x14ac:dyDescent="0.55000000000000004">
      <c r="A4" s="23" t="s">
        <v>2572</v>
      </c>
      <c r="B4" s="22" t="s">
        <v>2674</v>
      </c>
    </row>
    <row r="5" spans="1:2" ht="90" customHeight="1" x14ac:dyDescent="0.55000000000000004">
      <c r="A5" s="23" t="s">
        <v>2583</v>
      </c>
      <c r="B5" s="22" t="s">
        <v>2675</v>
      </c>
    </row>
    <row r="6" spans="1:2" x14ac:dyDescent="0.55000000000000004">
      <c r="A6" s="23" t="s">
        <v>2487</v>
      </c>
      <c r="B6" s="22" t="s">
        <v>2676</v>
      </c>
    </row>
  </sheetData>
  <phoneticPr fontId="1"/>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331">
    <tabColor theme="4"/>
  </sheetPr>
  <dimension ref="A1:B9"/>
  <sheetViews>
    <sheetView workbookViewId="0">
      <selection activeCell="B6" sqref="B6"/>
    </sheetView>
  </sheetViews>
  <sheetFormatPr defaultRowHeight="18" x14ac:dyDescent="0.55000000000000004"/>
  <cols>
    <col min="1" max="1" width="16.25" style="2" bestFit="1" customWidth="1"/>
    <col min="2" max="2" width="57" style="22" customWidth="1"/>
  </cols>
  <sheetData>
    <row r="1" spans="1:2" x14ac:dyDescent="0.55000000000000004">
      <c r="A1" s="23" t="s">
        <v>2455</v>
      </c>
      <c r="B1" s="22" t="s">
        <v>2456</v>
      </c>
    </row>
    <row r="2" spans="1:2" ht="36" customHeight="1" x14ac:dyDescent="0.55000000000000004">
      <c r="A2" s="23" t="s">
        <v>2590</v>
      </c>
      <c r="B2" s="22" t="s">
        <v>2677</v>
      </c>
    </row>
    <row r="3" spans="1:2" ht="36" customHeight="1" x14ac:dyDescent="0.55000000000000004">
      <c r="A3" s="23" t="s">
        <v>2592</v>
      </c>
      <c r="B3" s="22" t="s">
        <v>2678</v>
      </c>
    </row>
    <row r="4" spans="1:2" x14ac:dyDescent="0.55000000000000004">
      <c r="A4" s="23" t="s">
        <v>2628</v>
      </c>
      <c r="B4" s="22" t="s">
        <v>2679</v>
      </c>
    </row>
    <row r="5" spans="1:2" x14ac:dyDescent="0.55000000000000004">
      <c r="A5" s="23" t="s">
        <v>2489</v>
      </c>
      <c r="B5" s="22" t="s">
        <v>2680</v>
      </c>
    </row>
    <row r="6" spans="1:2" ht="90" customHeight="1" x14ac:dyDescent="0.55000000000000004">
      <c r="A6" s="23" t="s">
        <v>2491</v>
      </c>
      <c r="B6" s="22" t="s">
        <v>2681</v>
      </c>
    </row>
    <row r="7" spans="1:2" x14ac:dyDescent="0.55000000000000004">
      <c r="A7" s="23" t="s">
        <v>2469</v>
      </c>
      <c r="B7" s="22" t="s">
        <v>2668</v>
      </c>
    </row>
    <row r="8" spans="1:2" x14ac:dyDescent="0.55000000000000004">
      <c r="A8" s="23" t="s">
        <v>2682</v>
      </c>
      <c r="B8" s="22" t="s">
        <v>2683</v>
      </c>
    </row>
    <row r="9" spans="1:2" x14ac:dyDescent="0.55000000000000004">
      <c r="A9" s="23" t="s">
        <v>2487</v>
      </c>
      <c r="B9" s="22" t="s">
        <v>2684</v>
      </c>
    </row>
  </sheetData>
  <phoneticPr fontId="1"/>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332">
    <tabColor theme="4"/>
  </sheetPr>
  <dimension ref="A1:B4"/>
  <sheetViews>
    <sheetView workbookViewId="0">
      <selection activeCell="A2" sqref="A2"/>
    </sheetView>
  </sheetViews>
  <sheetFormatPr defaultRowHeight="18" x14ac:dyDescent="0.55000000000000004"/>
  <cols>
    <col min="2" max="2" width="59.58203125" style="22" customWidth="1"/>
  </cols>
  <sheetData>
    <row r="1" spans="1:2" x14ac:dyDescent="0.55000000000000004">
      <c r="A1" s="23" t="s">
        <v>2455</v>
      </c>
      <c r="B1" s="22" t="s">
        <v>2456</v>
      </c>
    </row>
    <row r="2" spans="1:2" ht="36" customHeight="1" x14ac:dyDescent="0.55000000000000004">
      <c r="A2" s="23" t="s">
        <v>2482</v>
      </c>
      <c r="B2" s="22" t="s">
        <v>2483</v>
      </c>
    </row>
    <row r="3" spans="1:2" ht="54" customHeight="1" x14ac:dyDescent="0.55000000000000004">
      <c r="A3" s="23" t="s">
        <v>2572</v>
      </c>
      <c r="B3" s="22" t="s">
        <v>2685</v>
      </c>
    </row>
    <row r="4" spans="1:2" x14ac:dyDescent="0.55000000000000004">
      <c r="A4" s="23" t="s">
        <v>2487</v>
      </c>
      <c r="B4" s="22" t="s">
        <v>2686</v>
      </c>
    </row>
  </sheetData>
  <phoneticPr fontId="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61">
    <tabColor rgb="FFFFC000"/>
  </sheetPr>
  <dimension ref="A1:B5"/>
  <sheetViews>
    <sheetView zoomScaleNormal="100" workbookViewId="0">
      <selection activeCell="A4" sqref="A4"/>
    </sheetView>
  </sheetViews>
  <sheetFormatPr defaultRowHeight="18" x14ac:dyDescent="0.55000000000000004"/>
  <cols>
    <col min="1" max="1" width="15.33203125" style="2" bestFit="1" customWidth="1"/>
    <col min="2" max="2" width="63.33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2485</v>
      </c>
    </row>
    <row r="4" spans="1:2" x14ac:dyDescent="0.55000000000000004">
      <c r="A4" s="23" t="s">
        <v>2486</v>
      </c>
      <c r="B4" s="22" t="s">
        <v>2470</v>
      </c>
    </row>
    <row r="5" spans="1:2" x14ac:dyDescent="0.55000000000000004">
      <c r="A5" s="23" t="s">
        <v>2487</v>
      </c>
      <c r="B5" s="22" t="s">
        <v>2488</v>
      </c>
    </row>
  </sheetData>
  <phoneticPr fontId="1"/>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333">
    <tabColor theme="4"/>
  </sheetPr>
  <dimension ref="A1:B8"/>
  <sheetViews>
    <sheetView workbookViewId="0">
      <selection activeCell="B10" sqref="B10"/>
    </sheetView>
  </sheetViews>
  <sheetFormatPr defaultRowHeight="18" x14ac:dyDescent="0.55000000000000004"/>
  <cols>
    <col min="1" max="1" width="18.25" style="2" bestFit="1" customWidth="1"/>
    <col min="2" max="2" width="73.33203125" style="22" customWidth="1"/>
  </cols>
  <sheetData>
    <row r="1" spans="1:2" x14ac:dyDescent="0.55000000000000004">
      <c r="A1" s="23" t="s">
        <v>2455</v>
      </c>
      <c r="B1" s="22" t="s">
        <v>2456</v>
      </c>
    </row>
    <row r="2" spans="1:2" x14ac:dyDescent="0.55000000000000004">
      <c r="A2" s="23" t="s">
        <v>2654</v>
      </c>
      <c r="B2" s="22" t="s">
        <v>2655</v>
      </c>
    </row>
    <row r="3" spans="1:2" x14ac:dyDescent="0.55000000000000004">
      <c r="A3" s="23" t="s">
        <v>2656</v>
      </c>
      <c r="B3" s="22" t="s">
        <v>2657</v>
      </c>
    </row>
    <row r="4" spans="1:2" x14ac:dyDescent="0.55000000000000004">
      <c r="A4" s="23" t="s">
        <v>2628</v>
      </c>
      <c r="B4" s="22" t="s">
        <v>2687</v>
      </c>
    </row>
    <row r="5" spans="1:2" x14ac:dyDescent="0.55000000000000004">
      <c r="A5" s="23" t="s">
        <v>2659</v>
      </c>
      <c r="B5" s="22" t="s">
        <v>2660</v>
      </c>
    </row>
    <row r="6" spans="1:2" ht="36" customHeight="1" x14ac:dyDescent="0.55000000000000004">
      <c r="A6" s="23" t="s">
        <v>2661</v>
      </c>
      <c r="B6" s="22" t="s">
        <v>2688</v>
      </c>
    </row>
    <row r="7" spans="1:2" x14ac:dyDescent="0.55000000000000004">
      <c r="A7" s="23" t="s">
        <v>2487</v>
      </c>
      <c r="B7" s="22" t="s">
        <v>2660</v>
      </c>
    </row>
    <row r="8" spans="1:2" x14ac:dyDescent="0.55000000000000004">
      <c r="A8" s="23" t="s">
        <v>2663</v>
      </c>
      <c r="B8" s="22" t="s">
        <v>2689</v>
      </c>
    </row>
  </sheetData>
  <phoneticPr fontId="1"/>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334">
    <tabColor theme="4"/>
  </sheetPr>
  <dimension ref="A1:B7"/>
  <sheetViews>
    <sheetView workbookViewId="0">
      <selection activeCell="B8" sqref="B8"/>
    </sheetView>
  </sheetViews>
  <sheetFormatPr defaultRowHeight="18" x14ac:dyDescent="0.55000000000000004"/>
  <cols>
    <col min="1" max="1" width="18.25" style="2" bestFit="1" customWidth="1"/>
    <col min="2" max="2" width="63.33203125" style="22" customWidth="1"/>
  </cols>
  <sheetData>
    <row r="1" spans="1:2" x14ac:dyDescent="0.55000000000000004">
      <c r="A1" s="23" t="s">
        <v>2455</v>
      </c>
      <c r="B1" s="22" t="s">
        <v>2456</v>
      </c>
    </row>
    <row r="2" spans="1:2" x14ac:dyDescent="0.55000000000000004">
      <c r="A2" s="23" t="s">
        <v>2654</v>
      </c>
      <c r="B2" s="22" t="s">
        <v>2690</v>
      </c>
    </row>
    <row r="3" spans="1:2" x14ac:dyDescent="0.55000000000000004">
      <c r="A3" s="23" t="s">
        <v>2656</v>
      </c>
      <c r="B3" s="22" t="s">
        <v>2657</v>
      </c>
    </row>
    <row r="4" spans="1:2" x14ac:dyDescent="0.55000000000000004">
      <c r="A4" s="23" t="s">
        <v>2628</v>
      </c>
      <c r="B4" s="22" t="s">
        <v>2687</v>
      </c>
    </row>
    <row r="5" spans="1:2" ht="36" customHeight="1" x14ac:dyDescent="0.55000000000000004">
      <c r="A5" s="23" t="s">
        <v>2592</v>
      </c>
      <c r="B5" s="22" t="s">
        <v>2691</v>
      </c>
    </row>
    <row r="6" spans="1:2" ht="36" customHeight="1" x14ac:dyDescent="0.55000000000000004">
      <c r="A6" s="23" t="s">
        <v>2487</v>
      </c>
      <c r="B6" s="22" t="s">
        <v>2667</v>
      </c>
    </row>
    <row r="7" spans="1:2" x14ac:dyDescent="0.55000000000000004">
      <c r="A7" s="23" t="s">
        <v>2663</v>
      </c>
      <c r="B7" s="22" t="s">
        <v>2664</v>
      </c>
    </row>
  </sheetData>
  <phoneticPr fontId="1"/>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335">
    <tabColor theme="4"/>
  </sheetPr>
  <dimension ref="A1:B3"/>
  <sheetViews>
    <sheetView workbookViewId="0">
      <selection activeCell="B8" sqref="B8"/>
    </sheetView>
  </sheetViews>
  <sheetFormatPr defaultRowHeight="18" x14ac:dyDescent="0.55000000000000004"/>
  <cols>
    <col min="2" max="2" width="53.0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2568</v>
      </c>
      <c r="B3" s="22" t="s">
        <v>2692</v>
      </c>
    </row>
  </sheetData>
  <phoneticPr fontId="1"/>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336">
    <tabColor theme="4"/>
  </sheetPr>
  <dimension ref="A1:B4"/>
  <sheetViews>
    <sheetView workbookViewId="0">
      <selection activeCell="B6" sqref="B6"/>
    </sheetView>
  </sheetViews>
  <sheetFormatPr defaultRowHeight="18" x14ac:dyDescent="0.55000000000000004"/>
  <cols>
    <col min="2" max="2" width="59.83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2568</v>
      </c>
      <c r="B3" s="22" t="s">
        <v>2693</v>
      </c>
    </row>
    <row r="4" spans="1:2" ht="36" customHeight="1" x14ac:dyDescent="0.55000000000000004">
      <c r="A4" s="23" t="s">
        <v>2568</v>
      </c>
      <c r="B4" s="22" t="s">
        <v>2694</v>
      </c>
    </row>
  </sheetData>
  <phoneticPr fontId="1"/>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337">
    <tabColor theme="4"/>
  </sheetPr>
  <dimension ref="A1:B6"/>
  <sheetViews>
    <sheetView workbookViewId="0">
      <selection activeCell="B5" sqref="B5"/>
    </sheetView>
  </sheetViews>
  <sheetFormatPr defaultRowHeight="18" x14ac:dyDescent="0.55000000000000004"/>
  <cols>
    <col min="1" max="1" width="16.33203125" style="2" bestFit="1" customWidth="1"/>
    <col min="2" max="2" width="54.58203125" style="22" customWidth="1"/>
  </cols>
  <sheetData>
    <row r="1" spans="1:2" x14ac:dyDescent="0.55000000000000004">
      <c r="A1" s="23" t="s">
        <v>2455</v>
      </c>
      <c r="B1" s="22" t="s">
        <v>2456</v>
      </c>
    </row>
    <row r="2" spans="1:2" ht="36" customHeight="1" x14ac:dyDescent="0.55000000000000004">
      <c r="A2" s="23" t="s">
        <v>2457</v>
      </c>
      <c r="B2" s="22" t="s">
        <v>2458</v>
      </c>
    </row>
    <row r="3" spans="1:2" x14ac:dyDescent="0.55000000000000004">
      <c r="A3" s="23" t="s">
        <v>2469</v>
      </c>
      <c r="B3" s="22" t="s">
        <v>2695</v>
      </c>
    </row>
    <row r="4" spans="1:2" ht="36" customHeight="1" x14ac:dyDescent="0.55000000000000004">
      <c r="A4" s="23" t="s">
        <v>2475</v>
      </c>
      <c r="B4" s="22" t="s">
        <v>2696</v>
      </c>
    </row>
    <row r="5" spans="1:2" ht="36" customHeight="1" x14ac:dyDescent="0.55000000000000004">
      <c r="A5" s="23" t="s">
        <v>2433</v>
      </c>
      <c r="B5" s="22" t="s">
        <v>2697</v>
      </c>
    </row>
    <row r="6" spans="1:2" ht="36" customHeight="1" x14ac:dyDescent="0.55000000000000004">
      <c r="A6" s="23" t="s">
        <v>2480</v>
      </c>
      <c r="B6" s="22" t="s">
        <v>2698</v>
      </c>
    </row>
  </sheetData>
  <phoneticPr fontId="1"/>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338">
    <tabColor theme="4"/>
  </sheetPr>
  <dimension ref="A1:B5"/>
  <sheetViews>
    <sheetView workbookViewId="0">
      <selection activeCell="A4" sqref="A4"/>
    </sheetView>
  </sheetViews>
  <sheetFormatPr defaultRowHeight="18" x14ac:dyDescent="0.55000000000000004"/>
  <cols>
    <col min="1" max="1" width="15.33203125" style="2" bestFit="1" customWidth="1"/>
    <col min="2" max="2" width="68" style="22" customWidth="1"/>
  </cols>
  <sheetData>
    <row r="1" spans="1:2" x14ac:dyDescent="0.55000000000000004">
      <c r="A1" s="23" t="s">
        <v>2455</v>
      </c>
      <c r="B1" s="22" t="s">
        <v>2456</v>
      </c>
    </row>
    <row r="2" spans="1:2" ht="36" customHeight="1" x14ac:dyDescent="0.55000000000000004">
      <c r="A2" s="23" t="s">
        <v>2482</v>
      </c>
      <c r="B2" s="22" t="s">
        <v>2483</v>
      </c>
    </row>
    <row r="3" spans="1:2" ht="90" customHeight="1" x14ac:dyDescent="0.55000000000000004">
      <c r="A3" s="23" t="s">
        <v>2484</v>
      </c>
      <c r="B3" s="22" t="s">
        <v>2699</v>
      </c>
    </row>
    <row r="4" spans="1:2" ht="90" customHeight="1" x14ac:dyDescent="0.55000000000000004">
      <c r="A4" s="23" t="s">
        <v>2486</v>
      </c>
      <c r="B4" s="22" t="s">
        <v>2700</v>
      </c>
    </row>
    <row r="5" spans="1:2" x14ac:dyDescent="0.55000000000000004">
      <c r="A5" s="23" t="s">
        <v>2487</v>
      </c>
      <c r="B5" s="22" t="s">
        <v>2701</v>
      </c>
    </row>
  </sheetData>
  <phoneticPr fontId="1"/>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339">
    <tabColor theme="4"/>
  </sheetPr>
  <dimension ref="A1:B5"/>
  <sheetViews>
    <sheetView workbookViewId="0">
      <selection activeCell="B7" sqref="B7"/>
    </sheetView>
  </sheetViews>
  <sheetFormatPr defaultRowHeight="18" x14ac:dyDescent="0.55000000000000004"/>
  <cols>
    <col min="1" max="1" width="11.33203125" style="2" bestFit="1" customWidth="1"/>
    <col min="2" max="2" width="52.58203125" style="22" customWidth="1"/>
  </cols>
  <sheetData>
    <row r="1" spans="1:2" x14ac:dyDescent="0.55000000000000004">
      <c r="A1" s="23" t="s">
        <v>2455</v>
      </c>
      <c r="B1" s="22" t="s">
        <v>2456</v>
      </c>
    </row>
    <row r="2" spans="1:2" x14ac:dyDescent="0.55000000000000004">
      <c r="A2" s="23" t="s">
        <v>2702</v>
      </c>
      <c r="B2" s="22" t="s">
        <v>2703</v>
      </c>
    </row>
    <row r="3" spans="1:2" ht="90" customHeight="1" x14ac:dyDescent="0.55000000000000004">
      <c r="A3" s="23" t="s">
        <v>2491</v>
      </c>
      <c r="B3" s="22" t="s">
        <v>2704</v>
      </c>
    </row>
    <row r="4" spans="1:2" x14ac:dyDescent="0.55000000000000004">
      <c r="A4" s="23" t="s">
        <v>2469</v>
      </c>
      <c r="B4" s="22" t="s">
        <v>2695</v>
      </c>
    </row>
    <row r="5" spans="1:2" x14ac:dyDescent="0.55000000000000004">
      <c r="A5" s="23" t="s">
        <v>2487</v>
      </c>
      <c r="B5" s="22" t="s">
        <v>2701</v>
      </c>
    </row>
  </sheetData>
  <phoneticPr fontId="1"/>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340">
    <tabColor theme="4"/>
  </sheetPr>
  <dimension ref="A1:B2"/>
  <sheetViews>
    <sheetView workbookViewId="0">
      <selection activeCell="B4" sqref="B4"/>
    </sheetView>
  </sheetViews>
  <sheetFormatPr defaultRowHeight="18" x14ac:dyDescent="0.55000000000000004"/>
  <cols>
    <col min="2" max="2" width="45.83203125" style="22" customWidth="1"/>
  </cols>
  <sheetData>
    <row r="1" spans="1:2" x14ac:dyDescent="0.55000000000000004">
      <c r="A1" s="23" t="s">
        <v>2455</v>
      </c>
      <c r="B1" s="22" t="s">
        <v>2456</v>
      </c>
    </row>
    <row r="2" spans="1:2" ht="54" customHeight="1" x14ac:dyDescent="0.55000000000000004">
      <c r="A2" s="23" t="s">
        <v>2568</v>
      </c>
      <c r="B2" s="22" t="s">
        <v>2705</v>
      </c>
    </row>
  </sheetData>
  <phoneticPr fontId="1"/>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341">
    <tabColor theme="4"/>
  </sheetPr>
  <dimension ref="A1:B3"/>
  <sheetViews>
    <sheetView workbookViewId="0">
      <selection activeCell="B4" sqref="B4"/>
    </sheetView>
  </sheetViews>
  <sheetFormatPr defaultRowHeight="18" x14ac:dyDescent="0.55000000000000004"/>
  <cols>
    <col min="2" max="2" width="54.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2568</v>
      </c>
      <c r="B3" s="22" t="s">
        <v>2706</v>
      </c>
    </row>
  </sheetData>
  <phoneticPr fontId="1"/>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342">
    <tabColor rgb="FFFFC000"/>
  </sheetPr>
  <dimension ref="A1:B3"/>
  <sheetViews>
    <sheetView workbookViewId="0">
      <selection activeCell="B3" sqref="B3"/>
    </sheetView>
  </sheetViews>
  <sheetFormatPr defaultRowHeight="18" x14ac:dyDescent="0.55000000000000004"/>
  <cols>
    <col min="1" max="1" width="10.33203125" style="2" bestFit="1" customWidth="1"/>
    <col min="2" max="2" width="56.0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2433</v>
      </c>
      <c r="B3" s="22" t="s">
        <v>2707</v>
      </c>
    </row>
  </sheetData>
  <phoneticPr fontId="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62">
    <tabColor rgb="FFFFC000"/>
  </sheetPr>
  <dimension ref="A1:B5"/>
  <sheetViews>
    <sheetView workbookViewId="0">
      <selection activeCell="B3" sqref="B3"/>
    </sheetView>
  </sheetViews>
  <sheetFormatPr defaultRowHeight="18" x14ac:dyDescent="0.55000000000000004"/>
  <cols>
    <col min="1" max="1" width="11.33203125" style="2" bestFit="1" customWidth="1"/>
    <col min="2" max="2" width="62.58203125" style="22" customWidth="1"/>
  </cols>
  <sheetData>
    <row r="1" spans="1:2" x14ac:dyDescent="0.55000000000000004">
      <c r="A1" s="23" t="s">
        <v>2455</v>
      </c>
      <c r="B1" s="22" t="s">
        <v>2456</v>
      </c>
    </row>
    <row r="2" spans="1:2" x14ac:dyDescent="0.55000000000000004">
      <c r="A2" s="23" t="s">
        <v>2489</v>
      </c>
      <c r="B2" s="22" t="s">
        <v>2490</v>
      </c>
    </row>
    <row r="3" spans="1:2" ht="108" customHeight="1" x14ac:dyDescent="0.55000000000000004">
      <c r="A3" s="23" t="s">
        <v>2491</v>
      </c>
      <c r="B3" s="22" t="s">
        <v>2492</v>
      </c>
    </row>
    <row r="4" spans="1:2" x14ac:dyDescent="0.55000000000000004">
      <c r="A4" s="23" t="s">
        <v>2469</v>
      </c>
      <c r="B4" s="22" t="s">
        <v>2470</v>
      </c>
    </row>
    <row r="5" spans="1:2" x14ac:dyDescent="0.55000000000000004">
      <c r="A5" s="23" t="s">
        <v>2487</v>
      </c>
      <c r="B5" s="22" t="s">
        <v>2488</v>
      </c>
    </row>
  </sheetData>
  <phoneticPr fontId="1"/>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343">
    <tabColor rgb="FFFFC000"/>
  </sheetPr>
  <dimension ref="A1:B7"/>
  <sheetViews>
    <sheetView workbookViewId="0">
      <selection activeCell="B6" sqref="B6"/>
    </sheetView>
  </sheetViews>
  <sheetFormatPr defaultRowHeight="18" x14ac:dyDescent="0.55000000000000004"/>
  <cols>
    <col min="1" max="1" width="16.83203125" style="2" bestFit="1" customWidth="1"/>
    <col min="2" max="2" width="72.58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2469</v>
      </c>
      <c r="B3" s="22" t="s">
        <v>2708</v>
      </c>
    </row>
    <row r="4" spans="1:2" ht="36" customHeight="1" x14ac:dyDescent="0.55000000000000004">
      <c r="A4" s="23" t="s">
        <v>2473</v>
      </c>
      <c r="B4" s="22" t="s">
        <v>2709</v>
      </c>
    </row>
    <row r="5" spans="1:2" ht="36" customHeight="1" x14ac:dyDescent="0.55000000000000004">
      <c r="A5" s="23" t="s">
        <v>2475</v>
      </c>
      <c r="B5" s="22" t="s">
        <v>2710</v>
      </c>
    </row>
    <row r="6" spans="1:2" x14ac:dyDescent="0.55000000000000004">
      <c r="A6" s="23" t="s">
        <v>2711</v>
      </c>
      <c r="B6" s="22" t="s">
        <v>2712</v>
      </c>
    </row>
    <row r="7" spans="1:2" ht="36" customHeight="1" x14ac:dyDescent="0.55000000000000004">
      <c r="A7" s="23" t="s">
        <v>2480</v>
      </c>
      <c r="B7" s="22" t="s">
        <v>2713</v>
      </c>
    </row>
  </sheetData>
  <phoneticPr fontId="1"/>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344">
    <tabColor rgb="FFFFC000"/>
  </sheetPr>
  <dimension ref="A1:B5"/>
  <sheetViews>
    <sheetView workbookViewId="0">
      <selection activeCell="A4" sqref="A4"/>
    </sheetView>
  </sheetViews>
  <sheetFormatPr defaultRowHeight="18" x14ac:dyDescent="0.55000000000000004"/>
  <cols>
    <col min="1" max="1" width="15.33203125" style="2" bestFit="1" customWidth="1"/>
    <col min="2" max="2" width="65.08203125" style="22" customWidth="1"/>
  </cols>
  <sheetData>
    <row r="1" spans="1:2" x14ac:dyDescent="0.55000000000000004">
      <c r="A1" s="23" t="s">
        <v>2455</v>
      </c>
      <c r="B1" s="22" t="s">
        <v>2456</v>
      </c>
    </row>
    <row r="2" spans="1:2" ht="36" customHeight="1" x14ac:dyDescent="0.55000000000000004">
      <c r="A2" s="23" t="s">
        <v>2482</v>
      </c>
      <c r="B2" s="22" t="s">
        <v>2483</v>
      </c>
    </row>
    <row r="3" spans="1:2" x14ac:dyDescent="0.55000000000000004">
      <c r="A3" s="23" t="s">
        <v>2484</v>
      </c>
      <c r="B3" s="22" t="s">
        <v>2714</v>
      </c>
    </row>
    <row r="4" spans="1:2" x14ac:dyDescent="0.55000000000000004">
      <c r="A4" s="23" t="s">
        <v>2486</v>
      </c>
      <c r="B4" s="22" t="s">
        <v>2708</v>
      </c>
    </row>
    <row r="5" spans="1:2" x14ac:dyDescent="0.55000000000000004">
      <c r="A5" s="23" t="s">
        <v>2487</v>
      </c>
      <c r="B5" s="22" t="s">
        <v>2715</v>
      </c>
    </row>
  </sheetData>
  <phoneticPr fontId="1"/>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345">
    <tabColor rgb="FFFFC000"/>
  </sheetPr>
  <dimension ref="A1:B5"/>
  <sheetViews>
    <sheetView workbookViewId="0">
      <selection activeCell="B5" sqref="B5"/>
    </sheetView>
  </sheetViews>
  <sheetFormatPr defaultRowHeight="18" x14ac:dyDescent="0.55000000000000004"/>
  <cols>
    <col min="1" max="1" width="11.33203125" style="2" bestFit="1" customWidth="1"/>
    <col min="2" max="2" width="55.08203125" style="22" customWidth="1"/>
  </cols>
  <sheetData>
    <row r="1" spans="1:2" x14ac:dyDescent="0.55000000000000004">
      <c r="A1" s="23" t="s">
        <v>2455</v>
      </c>
      <c r="B1" s="22" t="s">
        <v>2456</v>
      </c>
    </row>
    <row r="2" spans="1:2" x14ac:dyDescent="0.55000000000000004">
      <c r="A2" s="23" t="s">
        <v>2489</v>
      </c>
      <c r="B2" s="22" t="s">
        <v>2716</v>
      </c>
    </row>
    <row r="3" spans="1:2" ht="72" customHeight="1" x14ac:dyDescent="0.55000000000000004">
      <c r="A3" s="23" t="s">
        <v>2491</v>
      </c>
      <c r="B3" s="22" t="s">
        <v>2717</v>
      </c>
    </row>
    <row r="4" spans="1:2" x14ac:dyDescent="0.55000000000000004">
      <c r="A4" s="23" t="s">
        <v>2469</v>
      </c>
      <c r="B4" s="22" t="s">
        <v>2708</v>
      </c>
    </row>
    <row r="5" spans="1:2" ht="36" customHeight="1" x14ac:dyDescent="0.55000000000000004">
      <c r="A5" s="23" t="s">
        <v>2487</v>
      </c>
      <c r="B5" s="22" t="s">
        <v>2718</v>
      </c>
    </row>
  </sheetData>
  <phoneticPr fontId="1"/>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346">
    <tabColor rgb="FFFFC000"/>
  </sheetPr>
  <dimension ref="A1:B3"/>
  <sheetViews>
    <sheetView workbookViewId="0">
      <selection activeCell="B5" sqref="B5"/>
    </sheetView>
  </sheetViews>
  <sheetFormatPr defaultRowHeight="18" x14ac:dyDescent="0.55000000000000004"/>
  <cols>
    <col min="2" max="2" width="55.08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2568</v>
      </c>
      <c r="B3" s="22" t="s">
        <v>2719</v>
      </c>
    </row>
  </sheetData>
  <phoneticPr fontId="1"/>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347">
    <tabColor rgb="FFFFC000"/>
  </sheetPr>
  <dimension ref="A1:B3"/>
  <sheetViews>
    <sheetView workbookViewId="0">
      <selection activeCell="A4" sqref="A4"/>
    </sheetView>
  </sheetViews>
  <sheetFormatPr defaultRowHeight="18" x14ac:dyDescent="0.55000000000000004"/>
  <cols>
    <col min="2" max="2" width="46.33203125" style="22" customWidth="1"/>
  </cols>
  <sheetData>
    <row r="1" spans="1:2" x14ac:dyDescent="0.55000000000000004">
      <c r="A1" s="23" t="s">
        <v>2455</v>
      </c>
      <c r="B1" s="22" t="s">
        <v>2456</v>
      </c>
    </row>
    <row r="2" spans="1:2" ht="36" customHeight="1" x14ac:dyDescent="0.55000000000000004">
      <c r="A2" s="23" t="s">
        <v>2457</v>
      </c>
      <c r="B2" s="22" t="s">
        <v>2458</v>
      </c>
    </row>
    <row r="3" spans="1:2" ht="90" customHeight="1" x14ac:dyDescent="0.55000000000000004">
      <c r="A3" s="23" t="s">
        <v>2572</v>
      </c>
      <c r="B3" s="22" t="s">
        <v>2720</v>
      </c>
    </row>
  </sheetData>
  <phoneticPr fontId="1"/>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348">
    <tabColor theme="4"/>
  </sheetPr>
  <dimension ref="A1:B5"/>
  <sheetViews>
    <sheetView workbookViewId="0">
      <selection activeCell="A3" sqref="A3"/>
    </sheetView>
  </sheetViews>
  <sheetFormatPr defaultRowHeight="18" x14ac:dyDescent="0.55000000000000004"/>
  <cols>
    <col min="1" max="1" width="16.83203125" style="2" bestFit="1" customWidth="1"/>
    <col min="2" max="2" width="61.83203125" style="22" customWidth="1"/>
  </cols>
  <sheetData>
    <row r="1" spans="1:2" x14ac:dyDescent="0.55000000000000004">
      <c r="A1" s="23" t="s">
        <v>2455</v>
      </c>
      <c r="B1" s="22" t="s">
        <v>2456</v>
      </c>
    </row>
    <row r="2" spans="1:2" x14ac:dyDescent="0.55000000000000004">
      <c r="A2" s="23" t="s">
        <v>2457</v>
      </c>
      <c r="B2" s="22" t="s">
        <v>2458</v>
      </c>
    </row>
    <row r="3" spans="1:2" ht="90" customHeight="1" x14ac:dyDescent="0.55000000000000004">
      <c r="A3" s="23" t="s">
        <v>2473</v>
      </c>
      <c r="B3" s="22" t="s">
        <v>2721</v>
      </c>
    </row>
    <row r="4" spans="1:2" ht="36" customHeight="1" x14ac:dyDescent="0.55000000000000004">
      <c r="A4" s="23" t="s">
        <v>2722</v>
      </c>
      <c r="B4" s="22" t="s">
        <v>2723</v>
      </c>
    </row>
    <row r="5" spans="1:2" ht="36" customHeight="1" x14ac:dyDescent="0.55000000000000004">
      <c r="A5" s="23" t="s">
        <v>2480</v>
      </c>
      <c r="B5" s="22" t="s">
        <v>2724</v>
      </c>
    </row>
  </sheetData>
  <phoneticPr fontId="1"/>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349">
    <tabColor theme="4"/>
  </sheetPr>
  <dimension ref="A1:B6"/>
  <sheetViews>
    <sheetView workbookViewId="0">
      <selection activeCell="A3" sqref="A3"/>
    </sheetView>
  </sheetViews>
  <sheetFormatPr defaultRowHeight="18" x14ac:dyDescent="0.55000000000000004"/>
  <cols>
    <col min="1" max="1" width="12.25" style="2" bestFit="1" customWidth="1"/>
    <col min="2" max="2" width="61.83203125" style="22" customWidth="1"/>
  </cols>
  <sheetData>
    <row r="1" spans="1:2" x14ac:dyDescent="0.55000000000000004">
      <c r="A1" s="23" t="s">
        <v>2455</v>
      </c>
      <c r="B1" s="22" t="s">
        <v>2456</v>
      </c>
    </row>
    <row r="2" spans="1:2" ht="36" customHeight="1" x14ac:dyDescent="0.55000000000000004">
      <c r="A2" s="23" t="s">
        <v>2482</v>
      </c>
      <c r="B2" s="22" t="s">
        <v>2483</v>
      </c>
    </row>
    <row r="3" spans="1:2" ht="37.5" customHeight="1" x14ac:dyDescent="0.55000000000000004">
      <c r="A3" s="23" t="s">
        <v>2580</v>
      </c>
      <c r="B3" s="22" t="s">
        <v>2725</v>
      </c>
    </row>
    <row r="4" spans="1:2" ht="72" customHeight="1" x14ac:dyDescent="0.55000000000000004">
      <c r="A4" s="23" t="s">
        <v>2572</v>
      </c>
      <c r="B4" s="22" t="s">
        <v>2726</v>
      </c>
    </row>
    <row r="5" spans="1:2" ht="54" customHeight="1" x14ac:dyDescent="0.55000000000000004">
      <c r="A5" s="23" t="s">
        <v>2572</v>
      </c>
      <c r="B5" s="22" t="s">
        <v>2727</v>
      </c>
    </row>
    <row r="6" spans="1:2" ht="36" customHeight="1" x14ac:dyDescent="0.55000000000000004">
      <c r="A6" s="23" t="s">
        <v>2487</v>
      </c>
      <c r="B6" s="22" t="s">
        <v>2728</v>
      </c>
    </row>
  </sheetData>
  <phoneticPr fontId="1"/>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350">
    <tabColor theme="4"/>
  </sheetPr>
  <dimension ref="A1:B5"/>
  <sheetViews>
    <sheetView workbookViewId="0">
      <selection activeCell="A3" sqref="A3"/>
    </sheetView>
  </sheetViews>
  <sheetFormatPr defaultRowHeight="18" x14ac:dyDescent="0.55000000000000004"/>
  <cols>
    <col min="2" max="2" width="68.83203125" style="22" customWidth="1"/>
  </cols>
  <sheetData>
    <row r="1" spans="1:2" x14ac:dyDescent="0.55000000000000004">
      <c r="A1" s="23" t="s">
        <v>2455</v>
      </c>
      <c r="B1" s="22" t="s">
        <v>2456</v>
      </c>
    </row>
    <row r="2" spans="1:2" ht="36" customHeight="1" x14ac:dyDescent="0.55000000000000004">
      <c r="A2" s="23" t="s">
        <v>2592</v>
      </c>
      <c r="B2" s="22" t="s">
        <v>2729</v>
      </c>
    </row>
    <row r="3" spans="1:2" ht="72" customHeight="1" x14ac:dyDescent="0.55000000000000004">
      <c r="A3" s="23" t="s">
        <v>2489</v>
      </c>
      <c r="B3" s="22" t="s">
        <v>2730</v>
      </c>
    </row>
    <row r="4" spans="1:2" ht="90" customHeight="1" x14ac:dyDescent="0.55000000000000004">
      <c r="A4" s="23" t="s">
        <v>2491</v>
      </c>
      <c r="B4" s="22" t="s">
        <v>2731</v>
      </c>
    </row>
    <row r="5" spans="1:2" x14ac:dyDescent="0.55000000000000004">
      <c r="A5" s="23" t="s">
        <v>2487</v>
      </c>
      <c r="B5" s="22" t="s">
        <v>2728</v>
      </c>
    </row>
  </sheetData>
  <phoneticPr fontId="1"/>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351">
    <tabColor rgb="FFFFC000"/>
  </sheetPr>
  <dimension ref="A1:B3"/>
  <sheetViews>
    <sheetView workbookViewId="0">
      <selection activeCell="B3" sqref="B3"/>
    </sheetView>
  </sheetViews>
  <sheetFormatPr defaultRowHeight="18" x14ac:dyDescent="0.55000000000000004"/>
  <cols>
    <col min="2" max="2" width="58.83203125" style="22" customWidth="1"/>
  </cols>
  <sheetData>
    <row r="1" spans="1:2" x14ac:dyDescent="0.55000000000000004">
      <c r="A1" s="23" t="s">
        <v>2455</v>
      </c>
      <c r="B1" s="22" t="s">
        <v>2456</v>
      </c>
    </row>
    <row r="2" spans="1:2" x14ac:dyDescent="0.55000000000000004">
      <c r="A2" s="23" t="s">
        <v>2457</v>
      </c>
      <c r="B2" s="22" t="s">
        <v>2458</v>
      </c>
    </row>
    <row r="3" spans="1:2" ht="36" customHeight="1" x14ac:dyDescent="0.55000000000000004">
      <c r="A3" s="23" t="s">
        <v>2568</v>
      </c>
      <c r="B3" s="22" t="s">
        <v>2732</v>
      </c>
    </row>
  </sheetData>
  <phoneticPr fontId="1"/>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352">
    <tabColor rgb="FFFFC000"/>
  </sheetPr>
  <dimension ref="A1:B4"/>
  <sheetViews>
    <sheetView workbookViewId="0">
      <selection activeCell="A4" sqref="A4"/>
    </sheetView>
  </sheetViews>
  <sheetFormatPr defaultRowHeight="18" x14ac:dyDescent="0.55000000000000004"/>
  <cols>
    <col min="1" max="1" width="12.33203125" style="2" bestFit="1" customWidth="1"/>
    <col min="2" max="2" width="72.33203125" style="22" customWidth="1"/>
  </cols>
  <sheetData>
    <row r="1" spans="1:2" x14ac:dyDescent="0.55000000000000004">
      <c r="A1" s="23" t="s">
        <v>2455</v>
      </c>
      <c r="B1" s="22" t="s">
        <v>2456</v>
      </c>
    </row>
    <row r="2" spans="1:2" x14ac:dyDescent="0.55000000000000004">
      <c r="A2" s="23" t="s">
        <v>2457</v>
      </c>
      <c r="B2" s="22" t="s">
        <v>2458</v>
      </c>
    </row>
    <row r="3" spans="1:2" x14ac:dyDescent="0.55000000000000004">
      <c r="A3" s="23" t="s">
        <v>2459</v>
      </c>
      <c r="B3" s="22" t="s">
        <v>2460</v>
      </c>
    </row>
    <row r="4" spans="1:2" ht="72" customHeight="1" x14ac:dyDescent="0.55000000000000004">
      <c r="A4" s="23" t="s">
        <v>2572</v>
      </c>
      <c r="B4" s="22" t="s">
        <v>2733</v>
      </c>
    </row>
  </sheetData>
  <phoneticPr fontId="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501</vt:i4>
      </vt:variant>
    </vt:vector>
  </HeadingPairs>
  <TitlesOfParts>
    <vt:vector size="501" baseType="lpstr">
      <vt:lpstr>manual_table</vt:lpstr>
      <vt:lpstr>Sheet1</vt:lpstr>
      <vt:lpstr>t-Sec2-test1</vt:lpstr>
      <vt:lpstr>t-Sec2-test2</vt:lpstr>
      <vt:lpstr>t-Sec4-test</vt:lpstr>
      <vt:lpstr>t-SM00010-01</vt:lpstr>
      <vt:lpstr>t-SM00020-01</vt:lpstr>
      <vt:lpstr>t-SM00020-02</vt:lpstr>
      <vt:lpstr>t-SM00020-03</vt:lpstr>
      <vt:lpstr>t-SM00040-01</vt:lpstr>
      <vt:lpstr>t-SM00070-01</vt:lpstr>
      <vt:lpstr>t-SM00090-01</vt:lpstr>
      <vt:lpstr>t-SM00090-02</vt:lpstr>
      <vt:lpstr>t-SM00100-01</vt:lpstr>
      <vt:lpstr>t-SM00110-01</vt:lpstr>
      <vt:lpstr>t-SM00110-02</vt:lpstr>
      <vt:lpstr>t-SM00110-03</vt:lpstr>
      <vt:lpstr>t-SM00120-01</vt:lpstr>
      <vt:lpstr>t-SM00130-01</vt:lpstr>
      <vt:lpstr>t-SM00130-02</vt:lpstr>
      <vt:lpstr>t-SM00170-01</vt:lpstr>
      <vt:lpstr>t-SM00170-02</vt:lpstr>
      <vt:lpstr>t-SM00170-03</vt:lpstr>
      <vt:lpstr>t-SM00180-01</vt:lpstr>
      <vt:lpstr>t-SM00190-01</vt:lpstr>
      <vt:lpstr>t-SM00190-02</vt:lpstr>
      <vt:lpstr>t-SM00190-03</vt:lpstr>
      <vt:lpstr>t-SM00200-01</vt:lpstr>
      <vt:lpstr>t-SM00200-02</vt:lpstr>
      <vt:lpstr>t-SM00200-03</vt:lpstr>
      <vt:lpstr>t-SM00210-01</vt:lpstr>
      <vt:lpstr>t-SM00230-01</vt:lpstr>
      <vt:lpstr>t-SM00230-02</vt:lpstr>
      <vt:lpstr>t-SM00230-03</vt:lpstr>
      <vt:lpstr>t-SM00240-01</vt:lpstr>
      <vt:lpstr>t-SM00260-01</vt:lpstr>
      <vt:lpstr>t-SM00270-01</vt:lpstr>
      <vt:lpstr>t-SM00270-02</vt:lpstr>
      <vt:lpstr>t-SM00270-03</vt:lpstr>
      <vt:lpstr>t-SM00270-04</vt:lpstr>
      <vt:lpstr>t-SM00270-05</vt:lpstr>
      <vt:lpstr>t-SM00280-01</vt:lpstr>
      <vt:lpstr>t-SM00300-01</vt:lpstr>
      <vt:lpstr>t-SM00330-01</vt:lpstr>
      <vt:lpstr>t-SM00350-01</vt:lpstr>
      <vt:lpstr>t-SM00380-01</vt:lpstr>
      <vt:lpstr>t-SM00410-01</vt:lpstr>
      <vt:lpstr>t-SM00410-02</vt:lpstr>
      <vt:lpstr>t-SM00410-03</vt:lpstr>
      <vt:lpstr>t-SM00410-04</vt:lpstr>
      <vt:lpstr>t-SM00430-01</vt:lpstr>
      <vt:lpstr>t-SM00440-01</vt:lpstr>
      <vt:lpstr>t-SM00440-02</vt:lpstr>
      <vt:lpstr>t-SM00440-03</vt:lpstr>
      <vt:lpstr>t-SM00440-04</vt:lpstr>
      <vt:lpstr>t-SM00450-01</vt:lpstr>
      <vt:lpstr>t-SM00450-02</vt:lpstr>
      <vt:lpstr>t-SM00450-03</vt:lpstr>
      <vt:lpstr>t-SM00460-01</vt:lpstr>
      <vt:lpstr>t-SM00480-01</vt:lpstr>
      <vt:lpstr>t-SM00480-02</vt:lpstr>
      <vt:lpstr>t-SM00490-01</vt:lpstr>
      <vt:lpstr>t-SM00490-02</vt:lpstr>
      <vt:lpstr>t-SM00490-03</vt:lpstr>
      <vt:lpstr>t-SM00490-04</vt:lpstr>
      <vt:lpstr>t-SM00490-05</vt:lpstr>
      <vt:lpstr>t-SM00520-01</vt:lpstr>
      <vt:lpstr>t-SM00550-01</vt:lpstr>
      <vt:lpstr>t-SM00570-01</vt:lpstr>
      <vt:lpstr>t-SM00590-01</vt:lpstr>
      <vt:lpstr>t-SM00610-01</vt:lpstr>
      <vt:lpstr>t-SM00610-02</vt:lpstr>
      <vt:lpstr>t-SM00610-03</vt:lpstr>
      <vt:lpstr>t-SM00630-01</vt:lpstr>
      <vt:lpstr>t-SM00630-02</vt:lpstr>
      <vt:lpstr>t-SM00640-01</vt:lpstr>
      <vt:lpstr>t-SM00640-02</vt:lpstr>
      <vt:lpstr>t-SM00640-03</vt:lpstr>
      <vt:lpstr>t-SM00640-04</vt:lpstr>
      <vt:lpstr>t-SM00660-01</vt:lpstr>
      <vt:lpstr>t-SM00660-02</vt:lpstr>
      <vt:lpstr>t-SM00670-01</vt:lpstr>
      <vt:lpstr>t-SM00690-01</vt:lpstr>
      <vt:lpstr>t-SM00710-01</vt:lpstr>
      <vt:lpstr>t-SM00710-02</vt:lpstr>
      <vt:lpstr>t-SM00710-03</vt:lpstr>
      <vt:lpstr>t-SM00730-01</vt:lpstr>
      <vt:lpstr>t-SM00750-01</vt:lpstr>
      <vt:lpstr>t-SM00770-01</vt:lpstr>
      <vt:lpstr>t-SM00780-01</vt:lpstr>
      <vt:lpstr>t-SM00780-02</vt:lpstr>
      <vt:lpstr>t-SM00780-03</vt:lpstr>
      <vt:lpstr>t-SM00790-01</vt:lpstr>
      <vt:lpstr>t-SM00810-01</vt:lpstr>
      <vt:lpstr>t-SM00840-01</vt:lpstr>
      <vt:lpstr>t-SM00840-02</vt:lpstr>
      <vt:lpstr>t-SM00840-03</vt:lpstr>
      <vt:lpstr>t-SM00890-01</vt:lpstr>
      <vt:lpstr>t-SM00910-01</vt:lpstr>
      <vt:lpstr>t-SM00970-01</vt:lpstr>
      <vt:lpstr>t-SM00990-01</vt:lpstr>
      <vt:lpstr>t-SM01010-01</vt:lpstr>
      <vt:lpstr>t-SM01030-01</vt:lpstr>
      <vt:lpstr>t-SM01030-02</vt:lpstr>
      <vt:lpstr>t-SM01030-03</vt:lpstr>
      <vt:lpstr>t-SM01040-01</vt:lpstr>
      <vt:lpstr>t-SM01060-01</vt:lpstr>
      <vt:lpstr>t-SM01060-02</vt:lpstr>
      <vt:lpstr>t-SM01060-03</vt:lpstr>
      <vt:lpstr>t-SM01070-01</vt:lpstr>
      <vt:lpstr>t-SM01090-01</vt:lpstr>
      <vt:lpstr>t-SM01100-01</vt:lpstr>
      <vt:lpstr>t-SM01100-02</vt:lpstr>
      <vt:lpstr>t-SM01100-03</vt:lpstr>
      <vt:lpstr>t-SM01110-01</vt:lpstr>
      <vt:lpstr>t-SM01110-02</vt:lpstr>
      <vt:lpstr>t-SM01110-03</vt:lpstr>
      <vt:lpstr>t-SM01120-01</vt:lpstr>
      <vt:lpstr>t-SM01120-02</vt:lpstr>
      <vt:lpstr>t-SM01120-03</vt:lpstr>
      <vt:lpstr>t-SM01130-01</vt:lpstr>
      <vt:lpstr>t-SM01140-01</vt:lpstr>
      <vt:lpstr>t-SM01190-01</vt:lpstr>
      <vt:lpstr>t-SM01200-01</vt:lpstr>
      <vt:lpstr>t-SM01200-02</vt:lpstr>
      <vt:lpstr>t-SM01200-03</vt:lpstr>
      <vt:lpstr>t-SM01200-04</vt:lpstr>
      <vt:lpstr>t-SM01230-01</vt:lpstr>
      <vt:lpstr>t-SM01250-01</vt:lpstr>
      <vt:lpstr>t-SM01260-01</vt:lpstr>
      <vt:lpstr>t-SM01270-01</vt:lpstr>
      <vt:lpstr>t-SM01300-01</vt:lpstr>
      <vt:lpstr>t-SM01320-01</vt:lpstr>
      <vt:lpstr>t-SM01340-01</vt:lpstr>
      <vt:lpstr>t-SM01360-01</vt:lpstr>
      <vt:lpstr>t-SM01380-01</vt:lpstr>
      <vt:lpstr>t-SM01400-01</vt:lpstr>
      <vt:lpstr>t-SM01410-01</vt:lpstr>
      <vt:lpstr>t-SM01420-01</vt:lpstr>
      <vt:lpstr>t-SM01440-01</vt:lpstr>
      <vt:lpstr>t-SM01460-01</vt:lpstr>
      <vt:lpstr>t-SM01480-01</vt:lpstr>
      <vt:lpstr>t-SM01500-01</vt:lpstr>
      <vt:lpstr>t-SM01520-01</vt:lpstr>
      <vt:lpstr>t-SM01540-01</vt:lpstr>
      <vt:lpstr>t-SM01570-01</vt:lpstr>
      <vt:lpstr>t-SM01590-01</vt:lpstr>
      <vt:lpstr>t-SM01600-01</vt:lpstr>
      <vt:lpstr>t-SM01620-01</vt:lpstr>
      <vt:lpstr>t-SM01640-01</vt:lpstr>
      <vt:lpstr>t-SM01650-01</vt:lpstr>
      <vt:lpstr>t-SM01650-02</vt:lpstr>
      <vt:lpstr>t-SM01650-03</vt:lpstr>
      <vt:lpstr>t-SM01660-01</vt:lpstr>
      <vt:lpstr>t-SM01660-02</vt:lpstr>
      <vt:lpstr>t-SM01660-03</vt:lpstr>
      <vt:lpstr>t-SM01670-01</vt:lpstr>
      <vt:lpstr>t-SM01690-01</vt:lpstr>
      <vt:lpstr>t-SM01700-01</vt:lpstr>
      <vt:lpstr>t-SM01720-01</vt:lpstr>
      <vt:lpstr>t-SM01740-01</vt:lpstr>
      <vt:lpstr>t-SM01750-01</vt:lpstr>
      <vt:lpstr>t-SM01780-01</vt:lpstr>
      <vt:lpstr>t-SM01800-01</vt:lpstr>
      <vt:lpstr>t-SM01820-01</vt:lpstr>
      <vt:lpstr>t-SM01840-01</vt:lpstr>
      <vt:lpstr>t-SM01860-01</vt:lpstr>
      <vt:lpstr>t-SM01860-02</vt:lpstr>
      <vt:lpstr>t-SM01860-03</vt:lpstr>
      <vt:lpstr>t-SM01860-04</vt:lpstr>
      <vt:lpstr>t-SM01860-05</vt:lpstr>
      <vt:lpstr>t-SM01860-06</vt:lpstr>
      <vt:lpstr>t-SM01860-07</vt:lpstr>
      <vt:lpstr>t-SM01860-08</vt:lpstr>
      <vt:lpstr>t-SM01860-09</vt:lpstr>
      <vt:lpstr>t-SM01860-10</vt:lpstr>
      <vt:lpstr>t-SM01860-11</vt:lpstr>
      <vt:lpstr>t-SM01870-01</vt:lpstr>
      <vt:lpstr>t-SM01880-01</vt:lpstr>
      <vt:lpstr>t-SM01880-02</vt:lpstr>
      <vt:lpstr>t-SM01880-03</vt:lpstr>
      <vt:lpstr>t-SM01890-01</vt:lpstr>
      <vt:lpstr>t-SM01890-02</vt:lpstr>
      <vt:lpstr>t-SM01890-03</vt:lpstr>
      <vt:lpstr>t-SM01900-01</vt:lpstr>
      <vt:lpstr>t-SM01900-02</vt:lpstr>
      <vt:lpstr>t-SM01900-03</vt:lpstr>
      <vt:lpstr>t-SM01910-01</vt:lpstr>
      <vt:lpstr>t-SM01910-02</vt:lpstr>
      <vt:lpstr>t-SM01910-03</vt:lpstr>
      <vt:lpstr>t-SM01920-01</vt:lpstr>
      <vt:lpstr>t-SM01920-02</vt:lpstr>
      <vt:lpstr>t-SM01920-03</vt:lpstr>
      <vt:lpstr>t-SM01930-01</vt:lpstr>
      <vt:lpstr>t-SM01930-02</vt:lpstr>
      <vt:lpstr>t-SM01930-03</vt:lpstr>
      <vt:lpstr>t-SM01940-01</vt:lpstr>
      <vt:lpstr>t-SM01960-01</vt:lpstr>
      <vt:lpstr>t-SM01970-01</vt:lpstr>
      <vt:lpstr>t-SM01970-02</vt:lpstr>
      <vt:lpstr>t-SM01970-03</vt:lpstr>
      <vt:lpstr>t-SM01980-01</vt:lpstr>
      <vt:lpstr>t-SM01980-02</vt:lpstr>
      <vt:lpstr>t-SM01980-03</vt:lpstr>
      <vt:lpstr>t-SM01990-01</vt:lpstr>
      <vt:lpstr>t-SM01990-02</vt:lpstr>
      <vt:lpstr>t-SM01990-03</vt:lpstr>
      <vt:lpstr>t-SM02000-01</vt:lpstr>
      <vt:lpstr>t-SM02030-01</vt:lpstr>
      <vt:lpstr>t-SM02030-02</vt:lpstr>
      <vt:lpstr>t-SM02030-03</vt:lpstr>
      <vt:lpstr>t-SM02040-01</vt:lpstr>
      <vt:lpstr>t-SM02090-01</vt:lpstr>
      <vt:lpstr>t-SM02090-02</vt:lpstr>
      <vt:lpstr>t-SM02090-03</vt:lpstr>
      <vt:lpstr>t-SM02110-01</vt:lpstr>
      <vt:lpstr>t-SM02120-01</vt:lpstr>
      <vt:lpstr>t-SM02120-02</vt:lpstr>
      <vt:lpstr>t-SM02120-03</vt:lpstr>
      <vt:lpstr>t-SM02120-04</vt:lpstr>
      <vt:lpstr>t-SM02120-05</vt:lpstr>
      <vt:lpstr>t-SM02140-01</vt:lpstr>
      <vt:lpstr>t-SM02140-02</vt:lpstr>
      <vt:lpstr>t-SM02140-03</vt:lpstr>
      <vt:lpstr>t-SM02140-04</vt:lpstr>
      <vt:lpstr>t-SM02150-01</vt:lpstr>
      <vt:lpstr>t-SM02180-01</vt:lpstr>
      <vt:lpstr>t-SM02190-01</vt:lpstr>
      <vt:lpstr>t-SM02200-01</vt:lpstr>
      <vt:lpstr>t-SM02210-01</vt:lpstr>
      <vt:lpstr>t-SM02220-01</vt:lpstr>
      <vt:lpstr>t-SM02230-01</vt:lpstr>
      <vt:lpstr>t-SM02240-01</vt:lpstr>
      <vt:lpstr>t-SM02250-01</vt:lpstr>
      <vt:lpstr>t-SM02260-01</vt:lpstr>
      <vt:lpstr>t-SM02270-01</vt:lpstr>
      <vt:lpstr>t-SM02280-01</vt:lpstr>
      <vt:lpstr>t-SM02290-01</vt:lpstr>
      <vt:lpstr>t-SM02300-01</vt:lpstr>
      <vt:lpstr>t-SM02310-01</vt:lpstr>
      <vt:lpstr>t-SM02320-01</vt:lpstr>
      <vt:lpstr>t-SM02330-01</vt:lpstr>
      <vt:lpstr>t-SM02340-01</vt:lpstr>
      <vt:lpstr>t-SM02350-01</vt:lpstr>
      <vt:lpstr>t-SM02360-01</vt:lpstr>
      <vt:lpstr>t-SM02370-01</vt:lpstr>
      <vt:lpstr>t-SM02380-01</vt:lpstr>
      <vt:lpstr>t-SM02390-01</vt:lpstr>
      <vt:lpstr>t-SM02400-01</vt:lpstr>
      <vt:lpstr>t-SM02410-01</vt:lpstr>
      <vt:lpstr>t-SM02420-01</vt:lpstr>
      <vt:lpstr>t-SM02430-01</vt:lpstr>
      <vt:lpstr>t-SM02480-01</vt:lpstr>
      <vt:lpstr>t-SM00010-s01</vt:lpstr>
      <vt:lpstr>t-SM00020-s01</vt:lpstr>
      <vt:lpstr>t-SM00020-s02</vt:lpstr>
      <vt:lpstr>t-SM00020-s03</vt:lpstr>
      <vt:lpstr>t-SM00040-s01</vt:lpstr>
      <vt:lpstr>t-SM00070-s01</vt:lpstr>
      <vt:lpstr>t-SM00090-s01</vt:lpstr>
      <vt:lpstr>t-SM00090-s02</vt:lpstr>
      <vt:lpstr>t-SM00100-s01</vt:lpstr>
      <vt:lpstr>t-SM00110-s01</vt:lpstr>
      <vt:lpstr>t-SM00110-s02</vt:lpstr>
      <vt:lpstr>t-SM00110-s03</vt:lpstr>
      <vt:lpstr>t-SM00120-s01</vt:lpstr>
      <vt:lpstr>t-SM00130-s01</vt:lpstr>
      <vt:lpstr>t-SM00130-s02</vt:lpstr>
      <vt:lpstr>t-SM00170-s01</vt:lpstr>
      <vt:lpstr>t-SM00170-s02</vt:lpstr>
      <vt:lpstr>t-SM00170-s03</vt:lpstr>
      <vt:lpstr>t-SM00180-s01</vt:lpstr>
      <vt:lpstr>t-SM00190-s01</vt:lpstr>
      <vt:lpstr>t-SM00190-s02</vt:lpstr>
      <vt:lpstr>t-SM00190-s03</vt:lpstr>
      <vt:lpstr>t-SM00200-s01</vt:lpstr>
      <vt:lpstr>t-SM00200-s02</vt:lpstr>
      <vt:lpstr>t-SM00200-s03</vt:lpstr>
      <vt:lpstr>t-SM00210-s01</vt:lpstr>
      <vt:lpstr>t-SM00230-s01</vt:lpstr>
      <vt:lpstr>t-SM00230-s02</vt:lpstr>
      <vt:lpstr>t-SM00230-s03</vt:lpstr>
      <vt:lpstr>t-SM00240-s01</vt:lpstr>
      <vt:lpstr>t-SM00260-s01</vt:lpstr>
      <vt:lpstr>t-SM00270-s01</vt:lpstr>
      <vt:lpstr>t-SM00270-s02</vt:lpstr>
      <vt:lpstr>t-SM00270-s03</vt:lpstr>
      <vt:lpstr>t-SM00270-s04</vt:lpstr>
      <vt:lpstr>t-SM00270-s05</vt:lpstr>
      <vt:lpstr>t-SM00280-s01</vt:lpstr>
      <vt:lpstr>t-SM00300-s01</vt:lpstr>
      <vt:lpstr>t-SM00330-s01</vt:lpstr>
      <vt:lpstr>t-SM00350-s01</vt:lpstr>
      <vt:lpstr>t-SM00380-s01</vt:lpstr>
      <vt:lpstr>t-SM00410-s01</vt:lpstr>
      <vt:lpstr>t-SM00410-s02</vt:lpstr>
      <vt:lpstr>t-SM00410-s03</vt:lpstr>
      <vt:lpstr>t-SM00410-s04</vt:lpstr>
      <vt:lpstr>t-SM00430-s01</vt:lpstr>
      <vt:lpstr>t-SM00440-s01</vt:lpstr>
      <vt:lpstr>t-SM00440-s02</vt:lpstr>
      <vt:lpstr>t-SM00440-s03</vt:lpstr>
      <vt:lpstr>t-SM00440-s04</vt:lpstr>
      <vt:lpstr>t-SM00450-s01</vt:lpstr>
      <vt:lpstr>t-SM00450-s02</vt:lpstr>
      <vt:lpstr>t-SM00450-s03</vt:lpstr>
      <vt:lpstr>t-SM00460-s01</vt:lpstr>
      <vt:lpstr>t-SM00480-s01</vt:lpstr>
      <vt:lpstr>t-SM00480-s02</vt:lpstr>
      <vt:lpstr>t-SM00490-s01</vt:lpstr>
      <vt:lpstr>t-SM00490-s02</vt:lpstr>
      <vt:lpstr>t-SM00490-s03</vt:lpstr>
      <vt:lpstr>t-SM00490-s04</vt:lpstr>
      <vt:lpstr>t-SM00490-s05</vt:lpstr>
      <vt:lpstr>t-SM00520-s01</vt:lpstr>
      <vt:lpstr>t-SM00550-s01</vt:lpstr>
      <vt:lpstr>t-SM00570-s01</vt:lpstr>
      <vt:lpstr>t-SM00590-s01</vt:lpstr>
      <vt:lpstr>t-SM00610-s01</vt:lpstr>
      <vt:lpstr>t-SM00610-s02</vt:lpstr>
      <vt:lpstr>t-SM00610-s03</vt:lpstr>
      <vt:lpstr>t-SM00630-s01</vt:lpstr>
      <vt:lpstr>t-SM00630-s02</vt:lpstr>
      <vt:lpstr>t-SM00640-s01</vt:lpstr>
      <vt:lpstr>t-SM00640-s02</vt:lpstr>
      <vt:lpstr>t-SM00640-s03</vt:lpstr>
      <vt:lpstr>t-SM00640-s04</vt:lpstr>
      <vt:lpstr>t-SM00660-s01</vt:lpstr>
      <vt:lpstr>t-SM00660-s02</vt:lpstr>
      <vt:lpstr>t-SM00670-s01</vt:lpstr>
      <vt:lpstr>t-SM00690-s01</vt:lpstr>
      <vt:lpstr>t-SM00710-s01</vt:lpstr>
      <vt:lpstr>t-SM00710-s02</vt:lpstr>
      <vt:lpstr>t-SM00710-s03</vt:lpstr>
      <vt:lpstr>t-SM00730-s01</vt:lpstr>
      <vt:lpstr>t-SM00750-s01</vt:lpstr>
      <vt:lpstr>t-SM00770-s01</vt:lpstr>
      <vt:lpstr>t-SM00780-s01</vt:lpstr>
      <vt:lpstr>t-SM00780-s02</vt:lpstr>
      <vt:lpstr>t-SM00780-s03</vt:lpstr>
      <vt:lpstr>t-SM00790-s01</vt:lpstr>
      <vt:lpstr>t-SM00810-s01</vt:lpstr>
      <vt:lpstr>t-SM00840-s01</vt:lpstr>
      <vt:lpstr>t-SM00840-s02</vt:lpstr>
      <vt:lpstr>t-SM00840-s03</vt:lpstr>
      <vt:lpstr>t-SM00890-s01</vt:lpstr>
      <vt:lpstr>t-SM00910-s01</vt:lpstr>
      <vt:lpstr>t-SM00970-s01</vt:lpstr>
      <vt:lpstr>t-SM00990-s01</vt:lpstr>
      <vt:lpstr>t-SM01010-s01</vt:lpstr>
      <vt:lpstr>t-SM01030-s01</vt:lpstr>
      <vt:lpstr>t-SM01030-s02</vt:lpstr>
      <vt:lpstr>t-SM01030-s03</vt:lpstr>
      <vt:lpstr>t-SM01040-s01</vt:lpstr>
      <vt:lpstr>t-SM01060-s01</vt:lpstr>
      <vt:lpstr>t-SM01060-s02</vt:lpstr>
      <vt:lpstr>t-SM01060-s03</vt:lpstr>
      <vt:lpstr>t-SM01070-s01</vt:lpstr>
      <vt:lpstr>t-SM01090-s01</vt:lpstr>
      <vt:lpstr>t-SM01100-s01</vt:lpstr>
      <vt:lpstr>t-SM01100-s02</vt:lpstr>
      <vt:lpstr>t-SM01100-s03</vt:lpstr>
      <vt:lpstr>t-SM01110-s01</vt:lpstr>
      <vt:lpstr>t-SM01110-s02</vt:lpstr>
      <vt:lpstr>t-SM01110-s03</vt:lpstr>
      <vt:lpstr>t-SM01120-s01</vt:lpstr>
      <vt:lpstr>t-SM01120-s02</vt:lpstr>
      <vt:lpstr>t-SM01120-s03</vt:lpstr>
      <vt:lpstr>t-SM01130-s01</vt:lpstr>
      <vt:lpstr>t-SM01140-s01</vt:lpstr>
      <vt:lpstr>t-SM01190-s01</vt:lpstr>
      <vt:lpstr>t-SM01200-s01</vt:lpstr>
      <vt:lpstr>t-SM01200-s02</vt:lpstr>
      <vt:lpstr>t-SM01200-s03</vt:lpstr>
      <vt:lpstr>t-SM01200-s04</vt:lpstr>
      <vt:lpstr>t-SM01230-s01</vt:lpstr>
      <vt:lpstr>t-SM01250-s01</vt:lpstr>
      <vt:lpstr>t-SM01260-s01</vt:lpstr>
      <vt:lpstr>t-SM01270-s01</vt:lpstr>
      <vt:lpstr>t-SM01300-s01</vt:lpstr>
      <vt:lpstr>t-SM01320-s01</vt:lpstr>
      <vt:lpstr>t-SM01340-s01</vt:lpstr>
      <vt:lpstr>t-SM01360-s01</vt:lpstr>
      <vt:lpstr>t-SM01380-s01</vt:lpstr>
      <vt:lpstr>t-SM01400-s01</vt:lpstr>
      <vt:lpstr>t-SM01410-s01</vt:lpstr>
      <vt:lpstr>t-SM01420-s01</vt:lpstr>
      <vt:lpstr>t-SM01440-s01</vt:lpstr>
      <vt:lpstr>t-SM01460-s01</vt:lpstr>
      <vt:lpstr>t-SM01480-s01</vt:lpstr>
      <vt:lpstr>t-SM01500-s01</vt:lpstr>
      <vt:lpstr>t-SM01520-s01</vt:lpstr>
      <vt:lpstr>t-SM01540-s01</vt:lpstr>
      <vt:lpstr>t-SM01570-s01</vt:lpstr>
      <vt:lpstr>t-SM01590-s01</vt:lpstr>
      <vt:lpstr>t-SM01600-s01</vt:lpstr>
      <vt:lpstr>t-SM01620-s01</vt:lpstr>
      <vt:lpstr>t-SM01640-s01</vt:lpstr>
      <vt:lpstr>t-SM01650-s01</vt:lpstr>
      <vt:lpstr>t-SM01650-s02</vt:lpstr>
      <vt:lpstr>t-SM01650-s03</vt:lpstr>
      <vt:lpstr>t-SM01660-s01</vt:lpstr>
      <vt:lpstr>t-SM01660-s02</vt:lpstr>
      <vt:lpstr>t-SM01660-s03</vt:lpstr>
      <vt:lpstr>t-SM01670-s01</vt:lpstr>
      <vt:lpstr>t-SM01690-s01</vt:lpstr>
      <vt:lpstr>t-SM01700-s01</vt:lpstr>
      <vt:lpstr>t-SM01720-s01</vt:lpstr>
      <vt:lpstr>t-SM01740-s01</vt:lpstr>
      <vt:lpstr>t-SM01750-s01</vt:lpstr>
      <vt:lpstr>t-SM01780-s01</vt:lpstr>
      <vt:lpstr>t-SM01800-s01</vt:lpstr>
      <vt:lpstr>t-SM01820-s01</vt:lpstr>
      <vt:lpstr>t-SM01840-s01</vt:lpstr>
      <vt:lpstr>t-SM01860-s01</vt:lpstr>
      <vt:lpstr>t-SM01860-s02</vt:lpstr>
      <vt:lpstr>t-SM01860-s03</vt:lpstr>
      <vt:lpstr>t-SM01860-s04</vt:lpstr>
      <vt:lpstr>t-SM01860-s05</vt:lpstr>
      <vt:lpstr>t-SM01860-s06</vt:lpstr>
      <vt:lpstr>t-SM01860-s07</vt:lpstr>
      <vt:lpstr>t-SM01860-s08</vt:lpstr>
      <vt:lpstr>t-SM01860-s09</vt:lpstr>
      <vt:lpstr>t-SM01860-s10</vt:lpstr>
      <vt:lpstr>t-SM01860-s11</vt:lpstr>
      <vt:lpstr>t-SM01870-s01</vt:lpstr>
      <vt:lpstr>t-SM01880-s01</vt:lpstr>
      <vt:lpstr>t-SM01880-s02</vt:lpstr>
      <vt:lpstr>t-SM01880-s03</vt:lpstr>
      <vt:lpstr>t-SM01890-s01</vt:lpstr>
      <vt:lpstr>t-SM01890-s02</vt:lpstr>
      <vt:lpstr>t-SM01890-s03</vt:lpstr>
      <vt:lpstr>t-SM01900-s01</vt:lpstr>
      <vt:lpstr>t-SM01900-s02</vt:lpstr>
      <vt:lpstr>t-SM01900-s03</vt:lpstr>
      <vt:lpstr>t-SM01910-s01</vt:lpstr>
      <vt:lpstr>t-SM01910-s02</vt:lpstr>
      <vt:lpstr>t-SM01910-s03</vt:lpstr>
      <vt:lpstr>t-SM01920-s01</vt:lpstr>
      <vt:lpstr>t-SM01920-s02</vt:lpstr>
      <vt:lpstr>t-SM01920-s03</vt:lpstr>
      <vt:lpstr>t-SM01930-s01</vt:lpstr>
      <vt:lpstr>t-SM01930-s02</vt:lpstr>
      <vt:lpstr>t-SM01930-s03</vt:lpstr>
      <vt:lpstr>t-SM01940-s01</vt:lpstr>
      <vt:lpstr>t-SM01960-s01</vt:lpstr>
      <vt:lpstr>t-SM01970-s01</vt:lpstr>
      <vt:lpstr>t-SM01970-s02</vt:lpstr>
      <vt:lpstr>t-SM01970-s03</vt:lpstr>
      <vt:lpstr>t-SM01980-s01</vt:lpstr>
      <vt:lpstr>t-SM01980-s02</vt:lpstr>
      <vt:lpstr>t-SM01980-s03</vt:lpstr>
      <vt:lpstr>t-SM01990-s01</vt:lpstr>
      <vt:lpstr>t-SM01990-s02</vt:lpstr>
      <vt:lpstr>t-SM01990-s03</vt:lpstr>
      <vt:lpstr>t-SM02000-s01</vt:lpstr>
      <vt:lpstr>t-SM02030-s01</vt:lpstr>
      <vt:lpstr>t-SM02030-s02</vt:lpstr>
      <vt:lpstr>t-SM02030-s03</vt:lpstr>
      <vt:lpstr>t-SM02040-s01</vt:lpstr>
      <vt:lpstr>t-SM02090-s01</vt:lpstr>
      <vt:lpstr>t-SM02090-s02</vt:lpstr>
      <vt:lpstr>t-SM02090-s03</vt:lpstr>
      <vt:lpstr>t-SM02110-s01</vt:lpstr>
      <vt:lpstr>t-SM02120-s01</vt:lpstr>
      <vt:lpstr>t-SM02120-s02</vt:lpstr>
      <vt:lpstr>t-SM02120-s03</vt:lpstr>
      <vt:lpstr>t-SM02120-s04</vt:lpstr>
      <vt:lpstr>t-SM02120-s05</vt:lpstr>
      <vt:lpstr>t-SM02140-s01</vt:lpstr>
      <vt:lpstr>t-SM02140-s02</vt:lpstr>
      <vt:lpstr>t-SM02140-s03</vt:lpstr>
      <vt:lpstr>t-SM02140-s04</vt:lpstr>
      <vt:lpstr>t-SM02150-s01</vt:lpstr>
      <vt:lpstr>t-SM02180-s01</vt:lpstr>
      <vt:lpstr>t-SM02190-s01</vt:lpstr>
      <vt:lpstr>t-SM02200-s01</vt:lpstr>
      <vt:lpstr>t-SM02210-s01</vt:lpstr>
      <vt:lpstr>t-SM02220-s01</vt:lpstr>
      <vt:lpstr>t-SM02230-s01</vt:lpstr>
      <vt:lpstr>t-SM02240-s01</vt:lpstr>
      <vt:lpstr>t-SM02250-s01</vt:lpstr>
      <vt:lpstr>t-SM02260-s01</vt:lpstr>
      <vt:lpstr>t-SM02270-s01</vt:lpstr>
      <vt:lpstr>t-SM02280-s01</vt:lpstr>
      <vt:lpstr>t-SM02290-s01</vt:lpstr>
      <vt:lpstr>t-SM02300-s01</vt:lpstr>
      <vt:lpstr>t-SM02310-s01</vt:lpstr>
      <vt:lpstr>t-SM02320-s01</vt:lpstr>
      <vt:lpstr>t-SM02330-s01</vt:lpstr>
      <vt:lpstr>t-SM02340-s01</vt:lpstr>
      <vt:lpstr>t-SM02350-s01</vt:lpstr>
      <vt:lpstr>t-SM02360-s01</vt:lpstr>
      <vt:lpstr>t-SM02370-s01</vt:lpstr>
      <vt:lpstr>t-SM02380-s01</vt:lpstr>
      <vt:lpstr>t-SM02390-s01</vt:lpstr>
      <vt:lpstr>t-SM02400-s01</vt:lpstr>
      <vt:lpstr>t-SM02410-s01</vt:lpstr>
      <vt:lpstr>t-SM02420-s01</vt:lpstr>
      <vt:lpstr>t-SM02430-s01</vt:lpstr>
      <vt:lpstr>t-SM02480-s01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上田敬介</dc:creator>
  <cp:lastModifiedBy>tachi</cp:lastModifiedBy>
  <dcterms:created xsi:type="dcterms:W3CDTF">2021-01-15T05:46:07Z</dcterms:created>
  <dcterms:modified xsi:type="dcterms:W3CDTF">2021-09-03T06:53:45Z</dcterms:modified>
</cp:coreProperties>
</file>