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河嶋　葵\OneDrive - 神戸電子専門学校\ドキュメント\カワシマ\api\"/>
    </mc:Choice>
  </mc:AlternateContent>
  <xr:revisionPtr revIDLastSave="0" documentId="8_{6D976743-5906-4FAE-9689-7443119631CB}" xr6:coauthVersionLast="47" xr6:coauthVersionMax="47" xr10:uidLastSave="{00000000-0000-0000-0000-000000000000}"/>
  <bookViews>
    <workbookView xWindow="10" yWindow="10" windowWidth="19180" windowHeight="10060" xr2:uid="{00000000-000D-0000-FFFF-FFFF00000000}"/>
  </bookViews>
  <sheets>
    <sheet name="テーブル 7" sheetId="2" r:id="rId1"/>
    <sheet name="Sheet1" sheetId="1" r:id="rId2"/>
  </sheets>
  <definedNames>
    <definedName name="ExternalData_1" localSheetId="0" hidden="1">'テーブル 7'!$A$1:$H$16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O3" i="1" s="1"/>
  <c r="N4" i="1"/>
  <c r="O4" i="1" s="1"/>
  <c r="N5" i="1"/>
  <c r="N6" i="1"/>
  <c r="O6" i="1" s="1"/>
  <c r="N7" i="1"/>
  <c r="O7" i="1" s="1"/>
  <c r="N8" i="1"/>
  <c r="O8" i="1" s="1"/>
  <c r="N9" i="1"/>
  <c r="O9" i="1" s="1"/>
  <c r="N10" i="1"/>
  <c r="O10" i="1" s="1"/>
  <c r="N11" i="1"/>
  <c r="N12" i="1"/>
  <c r="O12" i="1" s="1"/>
  <c r="N13" i="1"/>
  <c r="N14" i="1"/>
  <c r="O14" i="1" s="1"/>
  <c r="N15" i="1"/>
  <c r="O15" i="1" s="1"/>
  <c r="N16" i="1"/>
  <c r="O16" i="1" s="1"/>
  <c r="N17" i="1"/>
  <c r="O17" i="1" s="1"/>
  <c r="N18" i="1"/>
  <c r="O18" i="1" s="1"/>
  <c r="N2" i="1"/>
  <c r="O2" i="1"/>
  <c r="O22" i="1"/>
  <c r="O21" i="1"/>
  <c r="O19" i="1"/>
  <c r="O20" i="1"/>
  <c r="E21" i="1"/>
  <c r="E20" i="1"/>
  <c r="O5" i="1"/>
  <c r="O11" i="1"/>
  <c r="O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F37F0F-B4FA-4169-B86D-7128EC22E240}" keepAlive="1" interval="10" name="クエリ - テーブル 7" description="ブック内の 'テーブル 7' クエリへの接続です。" type="5" refreshedVersion="8" background="1" saveData="1">
    <dbPr connection="Provider=Microsoft.Mashup.OleDb.1;Data Source=$Workbook$;Location=&quot;テーブル 7&quot;;Extended Properties=&quot;&quot;" command="SELECT * FROM [テーブル 7]"/>
  </connection>
</connections>
</file>

<file path=xl/sharedStrings.xml><?xml version="1.0" encoding="utf-8"?>
<sst xmlns="http://schemas.openxmlformats.org/spreadsheetml/2006/main" count="218" uniqueCount="128">
  <si>
    <t>人気</t>
  </si>
  <si>
    <t>馬名</t>
  </si>
  <si>
    <t>性齢</t>
  </si>
  <si>
    <t>斤量</t>
  </si>
  <si>
    <t>騎手</t>
  </si>
  <si>
    <t>予想オッズ</t>
  </si>
  <si>
    <t>1</t>
  </si>
  <si>
    <t>リバティアイランド</t>
  </si>
  <si>
    <t>牝4</t>
  </si>
  <si>
    <t>56.0</t>
  </si>
  <si>
    <t>川田</t>
  </si>
  <si>
    <t>3.8</t>
  </si>
  <si>
    <t>2</t>
  </si>
  <si>
    <t>レーベンスティール</t>
  </si>
  <si>
    <t>牡4</t>
  </si>
  <si>
    <t>58.0</t>
  </si>
  <si>
    <t>ルメー</t>
  </si>
  <si>
    <t>4.8</t>
  </si>
  <si>
    <t>3</t>
  </si>
  <si>
    <t>ドウデュース</t>
  </si>
  <si>
    <t>牡5</t>
  </si>
  <si>
    <t>武豊</t>
  </si>
  <si>
    <t>5.1</t>
  </si>
  <si>
    <t>4</t>
  </si>
  <si>
    <t>ベラジオオペラ</t>
  </si>
  <si>
    <t>横山和</t>
  </si>
  <si>
    <t>9.2</t>
  </si>
  <si>
    <t>5</t>
  </si>
  <si>
    <t>ソールオリエンス</t>
  </si>
  <si>
    <t>横山武</t>
  </si>
  <si>
    <t>13.3</t>
  </si>
  <si>
    <t>6</t>
  </si>
  <si>
    <t>ジャスティンパレス</t>
  </si>
  <si>
    <t>坂井</t>
  </si>
  <si>
    <t>13.9</t>
  </si>
  <si>
    <t>7</t>
  </si>
  <si>
    <t>タスティエーラ</t>
  </si>
  <si>
    <t>松山</t>
  </si>
  <si>
    <t>19.7</t>
  </si>
  <si>
    <t>8</t>
  </si>
  <si>
    <t>ホウオウビスケッツ</t>
  </si>
  <si>
    <t>岩田望</t>
  </si>
  <si>
    <t>20.1</t>
  </si>
  <si>
    <t>9</t>
  </si>
  <si>
    <t>ノースブリッジ</t>
  </si>
  <si>
    <t>牡6</t>
  </si>
  <si>
    <t>岩田康</t>
  </si>
  <si>
    <t>20.2</t>
  </si>
  <si>
    <t>10</t>
  </si>
  <si>
    <t>ダノンベルーガ</t>
  </si>
  <si>
    <t>Ｃデム</t>
  </si>
  <si>
    <t>21.2</t>
  </si>
  <si>
    <t>11</t>
  </si>
  <si>
    <t>キングズパレス</t>
  </si>
  <si>
    <t>シュタ</t>
  </si>
  <si>
    <t>29.3</t>
  </si>
  <si>
    <t>12</t>
  </si>
  <si>
    <t>リフレーミング</t>
  </si>
  <si>
    <t>菅原明</t>
  </si>
  <si>
    <t>41.7</t>
  </si>
  <si>
    <t>13</t>
  </si>
  <si>
    <t>マテンロウスカイ</t>
  </si>
  <si>
    <t>セ5</t>
  </si>
  <si>
    <t>横山典</t>
  </si>
  <si>
    <t>43.9</t>
  </si>
  <si>
    <t>14</t>
  </si>
  <si>
    <t>ステラヴェローチェ</t>
  </si>
  <si>
    <t>佐々木</t>
  </si>
  <si>
    <t>58.1</t>
  </si>
  <si>
    <t>15</t>
  </si>
  <si>
    <t>シルトホルン</t>
  </si>
  <si>
    <t>大野</t>
  </si>
  <si>
    <t>82.4</t>
  </si>
  <si>
    <t>16</t>
  </si>
  <si>
    <t>ニシノレヴナント</t>
  </si>
  <si>
    <t>セ4</t>
  </si>
  <si>
    <t>田辺</t>
  </si>
  <si>
    <t>101.8</t>
  </si>
  <si>
    <t>17</t>
  </si>
  <si>
    <t>サトノエルドール</t>
  </si>
  <si>
    <t>牡8</t>
  </si>
  <si>
    <t>○○</t>
  </si>
  <si>
    <t>189.8</t>
  </si>
  <si>
    <t>初速</t>
    <rPh sb="0" eb="2">
      <t>ショソク</t>
    </rPh>
    <phoneticPr fontId="1"/>
  </si>
  <si>
    <t>秒数</t>
    <rPh sb="0" eb="1">
      <t>ビョウ</t>
    </rPh>
    <rPh sb="1" eb="2">
      <t>スウ</t>
    </rPh>
    <phoneticPr fontId="1"/>
  </si>
  <si>
    <t>上がり</t>
    <rPh sb="0" eb="1">
      <t>ア</t>
    </rPh>
    <phoneticPr fontId="1"/>
  </si>
  <si>
    <t>能力</t>
    <rPh sb="0" eb="2">
      <t>ノウリョク</t>
    </rPh>
    <phoneticPr fontId="1"/>
  </si>
  <si>
    <t>イクイノックス</t>
    <phoneticPr fontId="1"/>
  </si>
  <si>
    <t>サイレンススズカ</t>
    <phoneticPr fontId="1"/>
  </si>
  <si>
    <t>ディープインパクト</t>
    <phoneticPr fontId="1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</si>
  <si>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</si>
  <si>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</si>
  <si>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</si>
  <si>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</si>
  <si>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</si>
  <si>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</si>
  <si>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</si>
  <si>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</si>
  <si>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(4人気)</t>
  </si>
  <si>
    <t>(12人気)</t>
  </si>
  <si>
    <t>(13人気)</t>
  </si>
  <si>
    <t>(7人気)</t>
  </si>
  <si>
    <t>(10人気)</t>
  </si>
  <si>
    <t>(5人気)</t>
  </si>
  <si>
    <t>(3人気)</t>
  </si>
  <si>
    <t>(9人気)</t>
  </si>
  <si>
    <t>(8人気)</t>
  </si>
  <si>
    <t>(11人気)</t>
  </si>
  <si>
    <t>(6人気)</t>
  </si>
  <si>
    <t>(1人気)</t>
  </si>
  <si>
    <t>(14人気)</t>
  </si>
  <si>
    <t>(2人気)</t>
  </si>
  <si>
    <t>(15人気)</t>
  </si>
  <si>
    <t>13.3
(4人気)</t>
  </si>
  <si>
    <t>121.4
(12人気)</t>
  </si>
  <si>
    <t>150.3
(13人気)</t>
  </si>
  <si>
    <t>53.8
(9人気)</t>
  </si>
  <si>
    <t>68.7
(10人気)</t>
  </si>
  <si>
    <t>15.4
(7人気)</t>
  </si>
  <si>
    <t>3.8
(2人気)</t>
  </si>
  <si>
    <t>97.0
(11人気)</t>
  </si>
  <si>
    <t>48.1
(8人気)</t>
  </si>
  <si>
    <t>14.3
(5人気)</t>
  </si>
  <si>
    <t>15.0
(6人気)</t>
  </si>
  <si>
    <t>2.3
(1人気)</t>
  </si>
  <si>
    <t>412.0
(14人気)</t>
  </si>
  <si>
    <t>4.7
(3人気)</t>
  </si>
  <si>
    <t>415.8
(15人気)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</si>
</sst>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B16E90-32C1-4042-AB90-3BA693945F3E}" autoFormatId="20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6" tableColumnId="9"/>
      <queryTableField id="7" name="Column7" tableColumnId="7"/>
      <queryTableField id="8" name="Column8" tableColumnId="8"/>
    </queryTableFields>
    <queryTableDeletedFields count="1"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BF4CA-A9B3-4E30-B6C9-6EC2ED275029}" name="テーブル_7" displayName="テーブル_7" ref="A1:H16" tableType="queryTable" totalsRowShown="0">
  <autoFilter ref="A1:H16" xr:uid="{805BF4CA-A9B3-4E30-B6C9-6EC2ED275029}"/>
  <tableColumns count="8">
    <tableColumn id="1" xr3:uid="{2383816B-B3DB-4E0C-860F-932965F86517}" uniqueName="1" name="Column1" queryTableFieldId="1"/>
    <tableColumn id="2" xr3:uid="{EC2DB9CA-3864-4703-9BFD-1BFD3C0FE674}" uniqueName="2" name="Column2" queryTableFieldId="2" dataDxfId="4"/>
    <tableColumn id="3" xr3:uid="{1050802C-2572-4829-9933-37EF2DF3B3BB}" uniqueName="3" name="Column3" queryTableFieldId="3" dataDxfId="3"/>
    <tableColumn id="4" xr3:uid="{E1F75A0B-C1C3-4AFF-B0AA-536259CCAC62}" uniqueName="4" name="Column4" queryTableFieldId="4"/>
    <tableColumn id="5" xr3:uid="{EB149002-9991-47A5-87F8-C9BBB66CE79D}" uniqueName="5" name="Column5" queryTableFieldId="5" dataDxfId="2"/>
    <tableColumn id="9" xr3:uid="{A5AEA299-CF59-4BBE-AEBA-0D13E29BE033}" uniqueName="9" name="Column6" queryTableFieldId="9" dataDxfId="1"/>
    <tableColumn id="7" xr3:uid="{822BFFD3-43B5-4CDB-9F06-0B951AC9B4CD}" uniqueName="7" name="Column7" queryTableFieldId="7"/>
    <tableColumn id="8" xr3:uid="{2F674553-EA15-4920-9812-2C103D60A463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5C98-981A-4EB5-9153-4BD8C10AB9B3}">
  <dimension ref="A1:H16"/>
  <sheetViews>
    <sheetView tabSelected="1" workbookViewId="0">
      <selection activeCell="G16" sqref="G2:G16"/>
    </sheetView>
  </sheetViews>
  <sheetFormatPr defaultRowHeight="14" x14ac:dyDescent="0.2"/>
  <cols>
    <col min="1" max="1" width="11.25" bestFit="1" customWidth="1"/>
    <col min="2" max="2" width="17.9140625" bestFit="1" customWidth="1"/>
    <col min="3" max="5" width="11.25" bestFit="1" customWidth="1"/>
    <col min="6" max="6" width="13" bestFit="1" customWidth="1"/>
    <col min="7" max="7" width="11.25" bestFit="1" customWidth="1"/>
    <col min="8" max="8" width="11.25" customWidth="1"/>
    <col min="9" max="9" width="11.25" bestFit="1" customWidth="1"/>
  </cols>
  <sheetData>
    <row r="1" spans="1:8" x14ac:dyDescent="0.2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">
      <c r="A2">
        <v>1</v>
      </c>
      <c r="B2" t="s">
        <v>24</v>
      </c>
      <c r="C2" t="s">
        <v>14</v>
      </c>
      <c r="D2">
        <v>58</v>
      </c>
      <c r="E2" t="s">
        <v>25</v>
      </c>
      <c r="F2" t="s">
        <v>113</v>
      </c>
      <c r="G2">
        <v>13.3</v>
      </c>
      <c r="H2" t="s">
        <v>98</v>
      </c>
    </row>
    <row r="3" spans="1:8" x14ac:dyDescent="0.2">
      <c r="A3">
        <v>2</v>
      </c>
      <c r="B3" t="s">
        <v>61</v>
      </c>
      <c r="C3" t="s">
        <v>62</v>
      </c>
      <c r="D3">
        <v>58</v>
      </c>
      <c r="E3" t="s">
        <v>63</v>
      </c>
      <c r="F3" t="s">
        <v>114</v>
      </c>
      <c r="G3">
        <v>121.4</v>
      </c>
      <c r="H3" t="s">
        <v>99</v>
      </c>
    </row>
    <row r="4" spans="1:8" x14ac:dyDescent="0.2">
      <c r="A4">
        <v>3</v>
      </c>
      <c r="B4" t="s">
        <v>66</v>
      </c>
      <c r="C4" t="s">
        <v>45</v>
      </c>
      <c r="D4">
        <v>58</v>
      </c>
      <c r="E4" t="s">
        <v>67</v>
      </c>
      <c r="F4" t="s">
        <v>115</v>
      </c>
      <c r="G4">
        <v>150.30000000000001</v>
      </c>
      <c r="H4" t="s">
        <v>100</v>
      </c>
    </row>
    <row r="5" spans="1:8" x14ac:dyDescent="0.2">
      <c r="A5">
        <v>4</v>
      </c>
      <c r="B5" t="s">
        <v>36</v>
      </c>
      <c r="C5" t="s">
        <v>14</v>
      </c>
      <c r="D5">
        <v>58</v>
      </c>
      <c r="E5" t="s">
        <v>37</v>
      </c>
      <c r="F5" t="s">
        <v>116</v>
      </c>
      <c r="G5">
        <v>53.8</v>
      </c>
      <c r="H5" t="s">
        <v>105</v>
      </c>
    </row>
    <row r="6" spans="1:8" x14ac:dyDescent="0.2">
      <c r="A6">
        <v>5</v>
      </c>
      <c r="B6" t="s">
        <v>44</v>
      </c>
      <c r="C6" t="s">
        <v>45</v>
      </c>
      <c r="D6">
        <v>58</v>
      </c>
      <c r="E6" t="s">
        <v>46</v>
      </c>
      <c r="F6" t="s">
        <v>117</v>
      </c>
      <c r="G6">
        <v>68.7</v>
      </c>
      <c r="H6" t="s">
        <v>102</v>
      </c>
    </row>
    <row r="7" spans="1:8" x14ac:dyDescent="0.2">
      <c r="A7">
        <v>6</v>
      </c>
      <c r="B7" t="s">
        <v>28</v>
      </c>
      <c r="C7" t="s">
        <v>14</v>
      </c>
      <c r="D7">
        <v>58</v>
      </c>
      <c r="E7" t="s">
        <v>29</v>
      </c>
      <c r="F7" t="s">
        <v>118</v>
      </c>
      <c r="G7">
        <v>15.4</v>
      </c>
      <c r="H7" t="s">
        <v>101</v>
      </c>
    </row>
    <row r="8" spans="1:8" x14ac:dyDescent="0.2">
      <c r="A8">
        <v>7</v>
      </c>
      <c r="B8" t="s">
        <v>19</v>
      </c>
      <c r="C8" t="s">
        <v>20</v>
      </c>
      <c r="D8">
        <v>58</v>
      </c>
      <c r="E8" t="s">
        <v>21</v>
      </c>
      <c r="F8" t="s">
        <v>119</v>
      </c>
      <c r="G8">
        <v>3.8</v>
      </c>
      <c r="H8" t="s">
        <v>111</v>
      </c>
    </row>
    <row r="9" spans="1:8" x14ac:dyDescent="0.2">
      <c r="A9">
        <v>8</v>
      </c>
      <c r="B9" t="s">
        <v>53</v>
      </c>
      <c r="C9" t="s">
        <v>20</v>
      </c>
      <c r="D9">
        <v>58</v>
      </c>
      <c r="E9" t="s">
        <v>54</v>
      </c>
      <c r="F9" t="s">
        <v>120</v>
      </c>
      <c r="G9">
        <v>97</v>
      </c>
      <c r="H9" t="s">
        <v>107</v>
      </c>
    </row>
    <row r="10" spans="1:8" x14ac:dyDescent="0.2">
      <c r="A10">
        <v>9</v>
      </c>
      <c r="B10" t="s">
        <v>40</v>
      </c>
      <c r="C10" t="s">
        <v>14</v>
      </c>
      <c r="D10">
        <v>58</v>
      </c>
      <c r="E10" t="s">
        <v>41</v>
      </c>
      <c r="F10" t="s">
        <v>121</v>
      </c>
      <c r="G10">
        <v>48.1</v>
      </c>
      <c r="H10" t="s">
        <v>106</v>
      </c>
    </row>
    <row r="11" spans="1:8" x14ac:dyDescent="0.2">
      <c r="A11">
        <v>10</v>
      </c>
      <c r="B11" t="s">
        <v>49</v>
      </c>
      <c r="C11" t="s">
        <v>20</v>
      </c>
      <c r="D11">
        <v>58</v>
      </c>
      <c r="E11" t="s">
        <v>50</v>
      </c>
      <c r="F11" t="s">
        <v>122</v>
      </c>
      <c r="G11">
        <v>14.3</v>
      </c>
      <c r="H11" t="s">
        <v>103</v>
      </c>
    </row>
    <row r="12" spans="1:8" x14ac:dyDescent="0.2">
      <c r="A12">
        <v>11</v>
      </c>
      <c r="B12" t="s">
        <v>32</v>
      </c>
      <c r="C12" t="s">
        <v>20</v>
      </c>
      <c r="D12">
        <v>58</v>
      </c>
      <c r="E12" t="s">
        <v>33</v>
      </c>
      <c r="F12" t="s">
        <v>123</v>
      </c>
      <c r="G12">
        <v>15</v>
      </c>
      <c r="H12" t="s">
        <v>108</v>
      </c>
    </row>
    <row r="13" spans="1:8" x14ac:dyDescent="0.2">
      <c r="A13">
        <v>12</v>
      </c>
      <c r="B13" t="s">
        <v>7</v>
      </c>
      <c r="C13" t="s">
        <v>8</v>
      </c>
      <c r="D13">
        <v>56</v>
      </c>
      <c r="E13" t="s">
        <v>10</v>
      </c>
      <c r="F13" t="s">
        <v>124</v>
      </c>
      <c r="G13">
        <v>2.2999999999999998</v>
      </c>
      <c r="H13" t="s">
        <v>109</v>
      </c>
    </row>
    <row r="14" spans="1:8" x14ac:dyDescent="0.2">
      <c r="A14">
        <v>13</v>
      </c>
      <c r="B14" t="s">
        <v>70</v>
      </c>
      <c r="C14" t="s">
        <v>14</v>
      </c>
      <c r="D14">
        <v>58</v>
      </c>
      <c r="E14" t="s">
        <v>71</v>
      </c>
      <c r="F14" t="s">
        <v>125</v>
      </c>
      <c r="G14">
        <v>412</v>
      </c>
      <c r="H14" t="s">
        <v>110</v>
      </c>
    </row>
    <row r="15" spans="1:8" x14ac:dyDescent="0.2">
      <c r="A15">
        <v>14</v>
      </c>
      <c r="B15" t="s">
        <v>13</v>
      </c>
      <c r="C15" t="s">
        <v>14</v>
      </c>
      <c r="D15">
        <v>58</v>
      </c>
      <c r="E15" t="s">
        <v>16</v>
      </c>
      <c r="F15" t="s">
        <v>126</v>
      </c>
      <c r="G15">
        <v>4.7</v>
      </c>
      <c r="H15" t="s">
        <v>104</v>
      </c>
    </row>
    <row r="16" spans="1:8" x14ac:dyDescent="0.2">
      <c r="A16">
        <v>15</v>
      </c>
      <c r="B16" t="s">
        <v>74</v>
      </c>
      <c r="C16" t="s">
        <v>75</v>
      </c>
      <c r="D16">
        <v>58</v>
      </c>
      <c r="E16" t="s">
        <v>76</v>
      </c>
      <c r="F16" t="s">
        <v>127</v>
      </c>
      <c r="G16">
        <v>415.8</v>
      </c>
      <c r="H16" t="s">
        <v>112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2"/>
  <sheetViews>
    <sheetView zoomScale="85" zoomScaleNormal="85" workbookViewId="0">
      <selection activeCell="I18" sqref="I18"/>
    </sheetView>
  </sheetViews>
  <sheetFormatPr defaultRowHeight="14" x14ac:dyDescent="0.2"/>
  <cols>
    <col min="1" max="1" width="5.08203125" bestFit="1" customWidth="1"/>
    <col min="2" max="2" width="17.83203125" bestFit="1" customWidth="1"/>
    <col min="6" max="6" width="10.5" bestFit="1" customWidth="1"/>
    <col min="8" max="8" width="17.9140625" bestFit="1" customWidth="1"/>
    <col min="9" max="9" width="10.58203125" bestFit="1" customWidth="1"/>
    <col min="10" max="11" width="5.25" bestFit="1" customWidth="1"/>
    <col min="13" max="13" width="6.75" bestFit="1" customWidth="1"/>
    <col min="14" max="15" width="5.25" bestFit="1" customWidth="1"/>
    <col min="16" max="16" width="17.9140625" bestFit="1" customWidth="1"/>
    <col min="17" max="17" width="10.58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</v>
      </c>
      <c r="I1" t="s">
        <v>5</v>
      </c>
      <c r="J1" t="s">
        <v>83</v>
      </c>
      <c r="K1" t="s">
        <v>84</v>
      </c>
      <c r="M1" t="s">
        <v>85</v>
      </c>
      <c r="N1" t="s">
        <v>84</v>
      </c>
      <c r="O1" s="2" t="s">
        <v>86</v>
      </c>
    </row>
    <row r="2" spans="1:15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7</v>
      </c>
      <c r="I2" s="1">
        <v>3.8</v>
      </c>
      <c r="J2">
        <v>23</v>
      </c>
      <c r="K2">
        <v>3</v>
      </c>
      <c r="M2">
        <v>33</v>
      </c>
      <c r="N2">
        <f>ABS(10-K2)</f>
        <v>7</v>
      </c>
      <c r="O2" s="2">
        <f>J2*K2+M2*N2</f>
        <v>300</v>
      </c>
    </row>
    <row r="3" spans="1:15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13</v>
      </c>
      <c r="I3" s="1">
        <v>4.8</v>
      </c>
      <c r="J3">
        <v>28</v>
      </c>
      <c r="K3">
        <v>5</v>
      </c>
      <c r="M3">
        <v>31</v>
      </c>
      <c r="N3">
        <f t="shared" ref="N3:N18" si="0">ABS(10-K3)</f>
        <v>5</v>
      </c>
      <c r="O3" s="2">
        <f t="shared" ref="O3:O22" si="1">J3*K3+M3*N3</f>
        <v>295</v>
      </c>
    </row>
    <row r="4" spans="1:15" x14ac:dyDescent="0.2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  <c r="H4" t="s">
        <v>19</v>
      </c>
      <c r="I4" s="1">
        <v>5.0999999999999996</v>
      </c>
      <c r="J4">
        <v>20</v>
      </c>
      <c r="K4">
        <v>4</v>
      </c>
      <c r="M4">
        <v>36</v>
      </c>
      <c r="N4">
        <f t="shared" si="0"/>
        <v>6</v>
      </c>
      <c r="O4" s="2">
        <f t="shared" si="1"/>
        <v>296</v>
      </c>
    </row>
    <row r="5" spans="1:15" x14ac:dyDescent="0.2">
      <c r="A5" t="s">
        <v>23</v>
      </c>
      <c r="B5" t="s">
        <v>24</v>
      </c>
      <c r="C5" t="s">
        <v>14</v>
      </c>
      <c r="D5" t="s">
        <v>15</v>
      </c>
      <c r="E5" t="s">
        <v>25</v>
      </c>
      <c r="F5" t="s">
        <v>26</v>
      </c>
      <c r="H5" t="s">
        <v>24</v>
      </c>
      <c r="I5" s="1">
        <v>9.1999999999999993</v>
      </c>
      <c r="J5">
        <v>29</v>
      </c>
      <c r="K5">
        <v>10</v>
      </c>
      <c r="M5">
        <v>0</v>
      </c>
      <c r="N5">
        <f t="shared" si="0"/>
        <v>0</v>
      </c>
      <c r="O5" s="2">
        <f t="shared" si="1"/>
        <v>290</v>
      </c>
    </row>
    <row r="6" spans="1:15" x14ac:dyDescent="0.2">
      <c r="A6" t="s">
        <v>27</v>
      </c>
      <c r="B6" t="s">
        <v>28</v>
      </c>
      <c r="C6" t="s">
        <v>14</v>
      </c>
      <c r="D6" t="s">
        <v>15</v>
      </c>
      <c r="E6" t="s">
        <v>29</v>
      </c>
      <c r="F6" t="s">
        <v>30</v>
      </c>
      <c r="H6" t="s">
        <v>28</v>
      </c>
      <c r="I6" s="1">
        <v>13.3</v>
      </c>
      <c r="J6">
        <v>22</v>
      </c>
      <c r="K6">
        <v>5</v>
      </c>
      <c r="M6">
        <v>35</v>
      </c>
      <c r="N6">
        <f t="shared" si="0"/>
        <v>5</v>
      </c>
      <c r="O6" s="2">
        <f t="shared" si="1"/>
        <v>285</v>
      </c>
    </row>
    <row r="7" spans="1:15" x14ac:dyDescent="0.2">
      <c r="A7" t="s">
        <v>31</v>
      </c>
      <c r="B7" t="s">
        <v>32</v>
      </c>
      <c r="C7" t="s">
        <v>20</v>
      </c>
      <c r="D7" t="s">
        <v>15</v>
      </c>
      <c r="E7" t="s">
        <v>33</v>
      </c>
      <c r="F7" t="s">
        <v>34</v>
      </c>
      <c r="H7" t="s">
        <v>32</v>
      </c>
      <c r="I7" s="1">
        <v>13.9</v>
      </c>
      <c r="J7">
        <v>16</v>
      </c>
      <c r="K7">
        <v>4</v>
      </c>
      <c r="M7">
        <v>37</v>
      </c>
      <c r="N7">
        <f t="shared" si="0"/>
        <v>6</v>
      </c>
      <c r="O7" s="2">
        <f t="shared" si="1"/>
        <v>286</v>
      </c>
    </row>
    <row r="8" spans="1:15" x14ac:dyDescent="0.2">
      <c r="A8" t="s">
        <v>35</v>
      </c>
      <c r="B8" t="s">
        <v>36</v>
      </c>
      <c r="C8" t="s">
        <v>14</v>
      </c>
      <c r="D8" t="s">
        <v>15</v>
      </c>
      <c r="E8" t="s">
        <v>37</v>
      </c>
      <c r="F8" t="s">
        <v>38</v>
      </c>
      <c r="H8" t="s">
        <v>36</v>
      </c>
      <c r="I8" s="1">
        <v>19.7</v>
      </c>
      <c r="J8">
        <v>28</v>
      </c>
      <c r="K8">
        <v>10</v>
      </c>
      <c r="M8">
        <v>0</v>
      </c>
      <c r="N8">
        <f t="shared" si="0"/>
        <v>0</v>
      </c>
      <c r="O8" s="2">
        <f t="shared" si="1"/>
        <v>280</v>
      </c>
    </row>
    <row r="9" spans="1:15" x14ac:dyDescent="0.2">
      <c r="A9" t="s">
        <v>39</v>
      </c>
      <c r="B9" t="s">
        <v>40</v>
      </c>
      <c r="C9" t="s">
        <v>14</v>
      </c>
      <c r="D9" t="s">
        <v>15</v>
      </c>
      <c r="E9" t="s">
        <v>41</v>
      </c>
      <c r="F9" t="s">
        <v>42</v>
      </c>
      <c r="H9" t="s">
        <v>40</v>
      </c>
      <c r="I9" s="1">
        <v>20.100000000000001</v>
      </c>
      <c r="J9">
        <v>42</v>
      </c>
      <c r="K9">
        <v>4</v>
      </c>
      <c r="M9">
        <v>18</v>
      </c>
      <c r="N9">
        <f t="shared" si="0"/>
        <v>6</v>
      </c>
      <c r="O9" s="2">
        <f t="shared" si="1"/>
        <v>276</v>
      </c>
    </row>
    <row r="10" spans="1:15" x14ac:dyDescent="0.2">
      <c r="A10" t="s">
        <v>43</v>
      </c>
      <c r="B10" t="s">
        <v>44</v>
      </c>
      <c r="C10" t="s">
        <v>45</v>
      </c>
      <c r="D10" t="s">
        <v>15</v>
      </c>
      <c r="E10" t="s">
        <v>46</v>
      </c>
      <c r="F10" t="s">
        <v>47</v>
      </c>
      <c r="H10" t="s">
        <v>44</v>
      </c>
      <c r="I10" s="1">
        <v>20.2</v>
      </c>
      <c r="J10">
        <v>33</v>
      </c>
      <c r="K10">
        <v>5</v>
      </c>
      <c r="M10">
        <v>22</v>
      </c>
      <c r="N10">
        <f t="shared" si="0"/>
        <v>5</v>
      </c>
      <c r="O10" s="2">
        <f t="shared" si="1"/>
        <v>275</v>
      </c>
    </row>
    <row r="11" spans="1:15" x14ac:dyDescent="0.2">
      <c r="A11" t="s">
        <v>48</v>
      </c>
      <c r="B11" t="s">
        <v>49</v>
      </c>
      <c r="C11" t="s">
        <v>20</v>
      </c>
      <c r="D11" t="s">
        <v>15</v>
      </c>
      <c r="E11" t="s">
        <v>50</v>
      </c>
      <c r="F11" t="s">
        <v>51</v>
      </c>
      <c r="H11" t="s">
        <v>49</v>
      </c>
      <c r="I11" s="1">
        <v>21.2</v>
      </c>
      <c r="J11">
        <v>19</v>
      </c>
      <c r="K11">
        <v>5</v>
      </c>
      <c r="M11">
        <v>36</v>
      </c>
      <c r="N11">
        <f t="shared" si="0"/>
        <v>5</v>
      </c>
      <c r="O11" s="2">
        <f t="shared" si="1"/>
        <v>275</v>
      </c>
    </row>
    <row r="12" spans="1:15" x14ac:dyDescent="0.2">
      <c r="A12" t="s">
        <v>52</v>
      </c>
      <c r="B12" t="s">
        <v>53</v>
      </c>
      <c r="C12" t="s">
        <v>20</v>
      </c>
      <c r="D12" t="s">
        <v>15</v>
      </c>
      <c r="E12" t="s">
        <v>54</v>
      </c>
      <c r="F12" t="s">
        <v>55</v>
      </c>
      <c r="H12" t="s">
        <v>53</v>
      </c>
      <c r="I12" s="1">
        <v>29.3</v>
      </c>
      <c r="J12">
        <v>25</v>
      </c>
      <c r="K12">
        <v>7</v>
      </c>
      <c r="M12">
        <v>35</v>
      </c>
      <c r="N12">
        <f t="shared" si="0"/>
        <v>3</v>
      </c>
      <c r="O12" s="2">
        <f t="shared" si="1"/>
        <v>280</v>
      </c>
    </row>
    <row r="13" spans="1:15" x14ac:dyDescent="0.2">
      <c r="A13" t="s">
        <v>56</v>
      </c>
      <c r="B13" t="s">
        <v>57</v>
      </c>
      <c r="C13" t="s">
        <v>45</v>
      </c>
      <c r="D13" t="s">
        <v>15</v>
      </c>
      <c r="E13" t="s">
        <v>58</v>
      </c>
      <c r="F13" t="s">
        <v>59</v>
      </c>
      <c r="H13" t="s">
        <v>57</v>
      </c>
      <c r="I13" s="1">
        <v>41.7</v>
      </c>
      <c r="J13">
        <v>23</v>
      </c>
      <c r="K13">
        <v>6</v>
      </c>
      <c r="M13">
        <v>33</v>
      </c>
      <c r="N13">
        <f t="shared" si="0"/>
        <v>4</v>
      </c>
      <c r="O13" s="2">
        <f t="shared" si="1"/>
        <v>270</v>
      </c>
    </row>
    <row r="14" spans="1:15" x14ac:dyDescent="0.2">
      <c r="A14" t="s">
        <v>60</v>
      </c>
      <c r="B14" t="s">
        <v>61</v>
      </c>
      <c r="C14" t="s">
        <v>62</v>
      </c>
      <c r="D14" t="s">
        <v>15</v>
      </c>
      <c r="E14" t="s">
        <v>63</v>
      </c>
      <c r="F14" t="s">
        <v>64</v>
      </c>
      <c r="H14" t="s">
        <v>61</v>
      </c>
      <c r="I14" s="1">
        <v>43.9</v>
      </c>
      <c r="J14">
        <v>30</v>
      </c>
      <c r="K14">
        <v>5</v>
      </c>
      <c r="M14">
        <v>23</v>
      </c>
      <c r="N14">
        <f t="shared" si="0"/>
        <v>5</v>
      </c>
      <c r="O14" s="2">
        <f t="shared" si="1"/>
        <v>265</v>
      </c>
    </row>
    <row r="15" spans="1:15" x14ac:dyDescent="0.2">
      <c r="A15" t="s">
        <v>65</v>
      </c>
      <c r="B15" t="s">
        <v>66</v>
      </c>
      <c r="C15" t="s">
        <v>45</v>
      </c>
      <c r="D15" t="s">
        <v>15</v>
      </c>
      <c r="E15" t="s">
        <v>67</v>
      </c>
      <c r="F15" t="s">
        <v>68</v>
      </c>
      <c r="H15" t="s">
        <v>66</v>
      </c>
      <c r="I15" s="1">
        <v>58.1</v>
      </c>
      <c r="J15">
        <v>22</v>
      </c>
      <c r="K15">
        <v>5</v>
      </c>
      <c r="M15">
        <v>31</v>
      </c>
      <c r="N15">
        <f t="shared" si="0"/>
        <v>5</v>
      </c>
      <c r="O15" s="2">
        <f t="shared" si="1"/>
        <v>265</v>
      </c>
    </row>
    <row r="16" spans="1:15" x14ac:dyDescent="0.2">
      <c r="A16" t="s">
        <v>69</v>
      </c>
      <c r="B16" t="s">
        <v>70</v>
      </c>
      <c r="C16" t="s">
        <v>14</v>
      </c>
      <c r="D16" t="s">
        <v>15</v>
      </c>
      <c r="E16" t="s">
        <v>71</v>
      </c>
      <c r="F16" t="s">
        <v>72</v>
      </c>
      <c r="H16" t="s">
        <v>70</v>
      </c>
      <c r="I16" s="1">
        <v>82.4</v>
      </c>
      <c r="J16">
        <v>31</v>
      </c>
      <c r="K16">
        <v>6</v>
      </c>
      <c r="M16">
        <v>19</v>
      </c>
      <c r="N16">
        <f t="shared" si="0"/>
        <v>4</v>
      </c>
      <c r="O16" s="2">
        <f t="shared" si="1"/>
        <v>262</v>
      </c>
    </row>
    <row r="17" spans="1:15" x14ac:dyDescent="0.2">
      <c r="A17" t="s">
        <v>73</v>
      </c>
      <c r="B17" t="s">
        <v>74</v>
      </c>
      <c r="C17" t="s">
        <v>75</v>
      </c>
      <c r="D17" t="s">
        <v>15</v>
      </c>
      <c r="E17" t="s">
        <v>76</v>
      </c>
      <c r="F17" t="s">
        <v>77</v>
      </c>
      <c r="H17" t="s">
        <v>74</v>
      </c>
      <c r="I17" s="1">
        <v>101.8</v>
      </c>
      <c r="J17">
        <v>17</v>
      </c>
      <c r="K17">
        <v>6</v>
      </c>
      <c r="M17">
        <v>37</v>
      </c>
      <c r="N17">
        <f t="shared" si="0"/>
        <v>4</v>
      </c>
      <c r="O17" s="2">
        <f t="shared" si="1"/>
        <v>250</v>
      </c>
    </row>
    <row r="18" spans="1:15" x14ac:dyDescent="0.2">
      <c r="A18" t="s">
        <v>78</v>
      </c>
      <c r="B18" t="s">
        <v>79</v>
      </c>
      <c r="C18" t="s">
        <v>80</v>
      </c>
      <c r="D18" t="s">
        <v>15</v>
      </c>
      <c r="E18" t="s">
        <v>81</v>
      </c>
      <c r="F18" t="s">
        <v>82</v>
      </c>
      <c r="H18" t="s">
        <v>79</v>
      </c>
      <c r="I18" s="1">
        <v>189.8</v>
      </c>
      <c r="J18">
        <v>15</v>
      </c>
      <c r="K18">
        <v>4</v>
      </c>
      <c r="M18">
        <v>31</v>
      </c>
      <c r="N18">
        <f t="shared" si="0"/>
        <v>6</v>
      </c>
      <c r="O18" s="2">
        <f t="shared" si="1"/>
        <v>246</v>
      </c>
    </row>
    <row r="19" spans="1:15" x14ac:dyDescent="0.2">
      <c r="O19" s="2">
        <f t="shared" si="1"/>
        <v>0</v>
      </c>
    </row>
    <row r="20" spans="1:15" x14ac:dyDescent="0.2">
      <c r="E20">
        <f>((3^1.35) * (4^1.13) * (5^1.07)) * 0.16</f>
        <v>18.899894127372836</v>
      </c>
      <c r="H20" t="s">
        <v>87</v>
      </c>
      <c r="J20">
        <v>29.5</v>
      </c>
      <c r="K20">
        <v>5</v>
      </c>
      <c r="M20">
        <v>37.5</v>
      </c>
      <c r="N20">
        <v>5</v>
      </c>
      <c r="O20" s="2">
        <f t="shared" si="1"/>
        <v>335</v>
      </c>
    </row>
    <row r="21" spans="1:15" x14ac:dyDescent="0.2">
      <c r="E21">
        <f>((5^1.35) * (4^1.13) * (3^1.07)) * 0.16</f>
        <v>21.806050888588324</v>
      </c>
      <c r="H21" t="s">
        <v>88</v>
      </c>
      <c r="J21">
        <v>44</v>
      </c>
      <c r="K21">
        <v>4</v>
      </c>
      <c r="M21">
        <v>27</v>
      </c>
      <c r="N21">
        <v>6</v>
      </c>
      <c r="O21" s="2">
        <f t="shared" si="1"/>
        <v>338</v>
      </c>
    </row>
    <row r="22" spans="1:15" x14ac:dyDescent="0.2">
      <c r="H22" t="s">
        <v>89</v>
      </c>
      <c r="J22">
        <v>21</v>
      </c>
      <c r="K22">
        <v>6</v>
      </c>
      <c r="M22">
        <v>52</v>
      </c>
      <c r="N22">
        <v>4</v>
      </c>
      <c r="O22" s="2">
        <f t="shared" si="1"/>
        <v>334</v>
      </c>
    </row>
  </sheetData>
  <phoneticPr fontId="1"/>
  <pageMargins left="0.7" right="0.7" top="0.75" bottom="0.75" header="0.3" footer="0.3"/>
  <ignoredErrors>
    <ignoredError sqref="A1:F1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F4C167-0B9F-4227-9201-04B1CCC042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河嶋　葵</dc:creator>
  <cp:lastModifiedBy>葵 河嶋</cp:lastModifiedBy>
  <dcterms:created xsi:type="dcterms:W3CDTF">2024-10-24T04:18:11Z</dcterms:created>
  <dcterms:modified xsi:type="dcterms:W3CDTF">2024-10-29T04:36:07Z</dcterms:modified>
</cp:coreProperties>
</file>