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E0BA4D17-A2F9-444F-9AD6-DB650813F4B8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KPI Targets" sheetId="1" r:id="rId1"/>
    <sheet name="Cash Flow Comparison" sheetId="3" r:id="rId2"/>
    <sheet name="Asset Depreciation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2" i="3"/>
  <c r="K3" i="3"/>
  <c r="K4" i="3"/>
  <c r="K5" i="3"/>
  <c r="K6" i="3"/>
  <c r="K7" i="3"/>
  <c r="K2" i="3"/>
  <c r="F2" i="3"/>
  <c r="H2" i="3"/>
  <c r="I2" i="3" s="1"/>
  <c r="J2" i="3"/>
  <c r="L2" i="3"/>
  <c r="F3" i="3"/>
  <c r="H3" i="3"/>
  <c r="I3" i="3" s="1"/>
  <c r="J3" i="3"/>
  <c r="L3" i="3"/>
  <c r="F4" i="3"/>
  <c r="H4" i="3"/>
  <c r="I4" i="3" s="1"/>
  <c r="J4" i="3"/>
  <c r="L4" i="3"/>
  <c r="F5" i="3"/>
  <c r="H5" i="3"/>
  <c r="I5" i="3" s="1"/>
  <c r="J5" i="3"/>
  <c r="L5" i="3"/>
  <c r="F6" i="3"/>
  <c r="H6" i="3"/>
  <c r="I6" i="3" s="1"/>
  <c r="J6" i="3"/>
  <c r="L6" i="3"/>
  <c r="F7" i="3"/>
  <c r="H7" i="3"/>
  <c r="I7" i="3" s="1"/>
  <c r="J7" i="3"/>
  <c r="L7" i="3"/>
  <c r="D3" i="3"/>
  <c r="E3" i="3" s="1"/>
  <c r="D4" i="3"/>
  <c r="E4" i="3" s="1"/>
  <c r="D5" i="3"/>
  <c r="E5" i="3" s="1"/>
  <c r="D6" i="3"/>
  <c r="E6" i="3" s="1"/>
  <c r="D7" i="3"/>
  <c r="E7" i="3" s="1"/>
  <c r="D2" i="3"/>
  <c r="E2" i="3" s="1"/>
  <c r="G7" i="3" l="1"/>
  <c r="G6" i="3"/>
  <c r="G5" i="3"/>
  <c r="G4" i="3"/>
  <c r="G3" i="3"/>
  <c r="G2" i="3"/>
</calcChain>
</file>

<file path=xl/sharedStrings.xml><?xml version="1.0" encoding="utf-8"?>
<sst xmlns="http://schemas.openxmlformats.org/spreadsheetml/2006/main" count="32" uniqueCount="32">
  <si>
    <t>Month</t>
  </si>
  <si>
    <t>Bare Metal Investors</t>
  </si>
  <si>
    <t>Fractional Investors</t>
  </si>
  <si>
    <t>Bare Metal Revenue (USD)</t>
  </si>
  <si>
    <t>Fractional Revenue (USD)</t>
  </si>
  <si>
    <t>Total Revenue (USD)</t>
  </si>
  <si>
    <t>June</t>
  </si>
  <si>
    <t>July</t>
  </si>
  <si>
    <t>August</t>
  </si>
  <si>
    <t xml:space="preserve">BARE METAL INVESTMENT </t>
  </si>
  <si>
    <t>FRACTIONAL INVESTMENT</t>
  </si>
  <si>
    <t>Investment Option</t>
  </si>
  <si>
    <t>Base Investment (USD)</t>
  </si>
  <si>
    <t>Yealyr Return (%)</t>
  </si>
  <si>
    <t>1-Year Amount (USD)</t>
  </si>
  <si>
    <t>1-Year Interest (USD)</t>
  </si>
  <si>
    <t>2-Year Amount (USD)</t>
  </si>
  <si>
    <t>2-Year Interest (USD)</t>
  </si>
  <si>
    <t>3-Year Amount (USD)</t>
  </si>
  <si>
    <t>3-Year Interest (USD)</t>
  </si>
  <si>
    <t>4-Year Amount (USD)</t>
  </si>
  <si>
    <t>4-Year Interest (USD)</t>
  </si>
  <si>
    <t>5-Year Amount (USD)</t>
  </si>
  <si>
    <t>5-Year Interest (USD)</t>
  </si>
  <si>
    <t>Siscom - Bare Metal</t>
  </si>
  <si>
    <t>Siscom - Fractional</t>
  </si>
  <si>
    <t>MMF</t>
  </si>
  <si>
    <t>T-Bill</t>
  </si>
  <si>
    <t>Bond</t>
  </si>
  <si>
    <t>Land Appreciation</t>
  </si>
  <si>
    <t>Year</t>
  </si>
  <si>
    <t>Asset Value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</si>
</sst>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4" fontId="0" fillId="0" borderId="0" xfId="1" applyFont="1"/>
    <xf numFmtId="0" fontId="3" fillId="0" borderId="0" xfId="0" applyFont="1"/>
    <xf numFmtId="44" fontId="3" fillId="0" borderId="0" xfId="1" applyFont="1"/>
    <xf numFmtId="0" fontId="4" fillId="0" borderId="1" xfId="0" applyFont="1" applyBorder="1" applyAlignment="1">
      <alignment horizontal="center" vertical="top"/>
    </xf>
    <xf numFmtId="44" fontId="0" fillId="0" borderId="0" xfId="0" applyNumberForma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B4" sqref="B4"/>
    </sheetView>
  </sheetViews>
  <sheetFormatPr defaultRowHeight="14.45"/>
  <cols>
    <col min="1" max="1" width="23.42578125" bestFit="1" customWidth="1"/>
    <col min="2" max="2" width="18.42578125" bestFit="1" customWidth="1"/>
    <col min="3" max="3" width="17.42578125" bestFit="1" customWidth="1"/>
    <col min="4" max="4" width="23.140625" bestFit="1" customWidth="1"/>
    <col min="5" max="5" width="22.140625" bestFit="1" customWidth="1"/>
    <col min="6" max="6" width="18.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1</v>
      </c>
      <c r="C2">
        <v>3</v>
      </c>
      <c r="D2" s="2">
        <v>13000</v>
      </c>
      <c r="E2" s="2">
        <v>12000</v>
      </c>
      <c r="F2" s="2">
        <v>25000</v>
      </c>
    </row>
    <row r="3" spans="1:6">
      <c r="A3" t="s">
        <v>7</v>
      </c>
      <c r="B3">
        <v>1</v>
      </c>
      <c r="C3">
        <v>3</v>
      </c>
      <c r="D3" s="2">
        <v>13000</v>
      </c>
      <c r="E3" s="2">
        <v>12000</v>
      </c>
      <c r="F3" s="2">
        <v>25000</v>
      </c>
    </row>
    <row r="4" spans="1:6">
      <c r="A4" t="s">
        <v>8</v>
      </c>
      <c r="B4">
        <v>2</v>
      </c>
      <c r="C4">
        <v>6</v>
      </c>
      <c r="D4" s="2">
        <v>26000</v>
      </c>
      <c r="E4" s="2">
        <v>24000</v>
      </c>
      <c r="F4" s="2">
        <v>50000</v>
      </c>
    </row>
    <row r="6" spans="1:6">
      <c r="A6" s="3" t="s">
        <v>9</v>
      </c>
      <c r="B6" s="4">
        <v>13000</v>
      </c>
    </row>
    <row r="7" spans="1:6">
      <c r="A7" s="3" t="s">
        <v>10</v>
      </c>
      <c r="B7" s="4">
        <v>4000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"/>
  <sheetViews>
    <sheetView tabSelected="1" workbookViewId="0">
      <selection activeCell="C2" sqref="C2"/>
    </sheetView>
  </sheetViews>
  <sheetFormatPr defaultRowHeight="15" customHeight="1"/>
  <cols>
    <col min="1" max="1" width="17.42578125" bestFit="1" customWidth="1"/>
    <col min="2" max="2" width="20.140625" bestFit="1" customWidth="1"/>
    <col min="3" max="3" width="16.42578125" bestFit="1" customWidth="1"/>
    <col min="4" max="4" width="19.85546875" bestFit="1" customWidth="1"/>
    <col min="5" max="5" width="19.85546875" customWidth="1"/>
    <col min="6" max="6" width="24.7109375" bestFit="1" customWidth="1"/>
    <col min="7" max="7" width="24.7109375" customWidth="1"/>
    <col min="8" max="8" width="19.85546875" bestFit="1" customWidth="1"/>
    <col min="9" max="9" width="19.85546875" customWidth="1"/>
    <col min="10" max="10" width="19.85546875" bestFit="1" customWidth="1"/>
    <col min="11" max="11" width="19.85546875" customWidth="1"/>
    <col min="12" max="12" width="19.85546875" bestFit="1" customWidth="1"/>
    <col min="13" max="13" width="19.7109375" bestFit="1" customWidth="1"/>
    <col min="14" max="14" width="17.7109375" bestFit="1" customWidth="1"/>
  </cols>
  <sheetData>
    <row r="1" spans="1:14">
      <c r="A1" s="1" t="s">
        <v>11</v>
      </c>
      <c r="B1" s="1" t="s">
        <v>12</v>
      </c>
      <c r="C1" s="1" t="s">
        <v>13</v>
      </c>
      <c r="D1" s="1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1"/>
    </row>
    <row r="2" spans="1:14">
      <c r="A2" t="s">
        <v>24</v>
      </c>
      <c r="B2" s="2">
        <v>13000</v>
      </c>
      <c r="C2" s="7">
        <v>0.2</v>
      </c>
      <c r="D2" s="6">
        <f>$B2*(1+$C2/1)^(1*LEFT(D$1, 1))</f>
        <v>15600</v>
      </c>
      <c r="E2" s="6">
        <f>D2-B2</f>
        <v>2600</v>
      </c>
      <c r="F2" s="6">
        <f t="shared" ref="F2:L2" si="0">$B2*(1+$C2/1)^(1*LEFT(F$1, 1))</f>
        <v>18720</v>
      </c>
      <c r="G2" s="6">
        <f>F2-D2</f>
        <v>3120</v>
      </c>
      <c r="H2" s="6">
        <f t="shared" si="0"/>
        <v>22464</v>
      </c>
      <c r="I2" s="6">
        <f>H2-F2</f>
        <v>3744</v>
      </c>
      <c r="J2" s="6">
        <f t="shared" si="0"/>
        <v>26956.799999999999</v>
      </c>
      <c r="K2" s="6">
        <f>J2-H2</f>
        <v>4492.7999999999993</v>
      </c>
      <c r="L2" s="6">
        <f t="shared" si="0"/>
        <v>32348.16</v>
      </c>
      <c r="M2" s="6">
        <f>L2-J2</f>
        <v>5391.3600000000006</v>
      </c>
    </row>
    <row r="3" spans="1:14">
      <c r="A3" t="s">
        <v>25</v>
      </c>
      <c r="B3" s="2">
        <v>13000</v>
      </c>
      <c r="C3" s="7">
        <v>0.15</v>
      </c>
      <c r="D3" s="6">
        <f t="shared" ref="D3:L7" si="1">$B3*(1+$C3/1)^(1*LEFT(D$1, 1))</f>
        <v>14949.999999999998</v>
      </c>
      <c r="E3" s="6">
        <f t="shared" ref="E3:E7" si="2">D3-B3</f>
        <v>1949.9999999999982</v>
      </c>
      <c r="F3" s="6">
        <f t="shared" si="1"/>
        <v>17192.499999999996</v>
      </c>
      <c r="G3" s="6">
        <f t="shared" ref="G3:G7" si="3">F3-D3</f>
        <v>2242.4999999999982</v>
      </c>
      <c r="H3" s="6">
        <f t="shared" si="1"/>
        <v>19771.374999999993</v>
      </c>
      <c r="I3" s="6">
        <f t="shared" ref="I3:I7" si="4">H3-F3</f>
        <v>2578.8749999999964</v>
      </c>
      <c r="J3" s="6">
        <f t="shared" si="1"/>
        <v>22737.081249999992</v>
      </c>
      <c r="K3" s="6">
        <f t="shared" ref="K3:K7" si="5">J3-H3</f>
        <v>2965.7062499999993</v>
      </c>
      <c r="L3" s="6">
        <f t="shared" si="1"/>
        <v>26147.643437499992</v>
      </c>
      <c r="M3" s="6">
        <f t="shared" ref="M3:M7" si="6">L3-J3</f>
        <v>3410.5621874999997</v>
      </c>
    </row>
    <row r="4" spans="1:14">
      <c r="A4" t="s">
        <v>26</v>
      </c>
      <c r="B4" s="2">
        <v>13000</v>
      </c>
      <c r="C4" s="7">
        <v>0.11</v>
      </c>
      <c r="D4" s="6">
        <f t="shared" si="1"/>
        <v>14430.000000000002</v>
      </c>
      <c r="E4" s="6">
        <f t="shared" si="2"/>
        <v>1430.0000000000018</v>
      </c>
      <c r="F4" s="6">
        <f t="shared" si="1"/>
        <v>16017.300000000003</v>
      </c>
      <c r="G4" s="6">
        <f t="shared" si="3"/>
        <v>1587.3000000000011</v>
      </c>
      <c r="H4" s="6">
        <f t="shared" si="1"/>
        <v>17779.203000000005</v>
      </c>
      <c r="I4" s="6">
        <f t="shared" si="4"/>
        <v>1761.9030000000021</v>
      </c>
      <c r="J4" s="6">
        <f t="shared" si="1"/>
        <v>19734.915330000007</v>
      </c>
      <c r="K4" s="6">
        <f t="shared" si="5"/>
        <v>1955.7123300000021</v>
      </c>
      <c r="L4" s="6">
        <f t="shared" si="1"/>
        <v>21905.756016300009</v>
      </c>
      <c r="M4" s="6">
        <f t="shared" si="6"/>
        <v>2170.8406863000018</v>
      </c>
    </row>
    <row r="5" spans="1:14">
      <c r="A5" t="s">
        <v>27</v>
      </c>
      <c r="B5" s="2">
        <v>13000</v>
      </c>
      <c r="C5" s="7">
        <v>0.12</v>
      </c>
      <c r="D5" s="6">
        <f t="shared" si="1"/>
        <v>14560.000000000002</v>
      </c>
      <c r="E5" s="6">
        <f t="shared" si="2"/>
        <v>1560.0000000000018</v>
      </c>
      <c r="F5" s="6">
        <f t="shared" si="1"/>
        <v>16307.200000000003</v>
      </c>
      <c r="G5" s="6">
        <f t="shared" si="3"/>
        <v>1747.2000000000007</v>
      </c>
      <c r="H5" s="6">
        <f t="shared" si="1"/>
        <v>18264.064000000006</v>
      </c>
      <c r="I5" s="6">
        <f t="shared" si="4"/>
        <v>1956.8640000000032</v>
      </c>
      <c r="J5" s="6">
        <f t="shared" si="1"/>
        <v>20455.751680000005</v>
      </c>
      <c r="K5" s="6">
        <f t="shared" si="5"/>
        <v>2191.6876799999991</v>
      </c>
      <c r="L5" s="6">
        <f t="shared" si="1"/>
        <v>22910.441881600007</v>
      </c>
      <c r="M5" s="6">
        <f t="shared" si="6"/>
        <v>2454.6902016000022</v>
      </c>
    </row>
    <row r="6" spans="1:14">
      <c r="A6" t="s">
        <v>28</v>
      </c>
      <c r="B6" s="2">
        <v>13000</v>
      </c>
      <c r="C6" s="7">
        <v>0.13</v>
      </c>
      <c r="D6" s="6">
        <f t="shared" si="1"/>
        <v>14689.999999999998</v>
      </c>
      <c r="E6" s="6">
        <f t="shared" si="2"/>
        <v>1689.9999999999982</v>
      </c>
      <c r="F6" s="6">
        <f t="shared" si="1"/>
        <v>16599.699999999997</v>
      </c>
      <c r="G6" s="6">
        <f t="shared" si="3"/>
        <v>1909.6999999999989</v>
      </c>
      <c r="H6" s="6">
        <f t="shared" si="1"/>
        <v>18757.660999999993</v>
      </c>
      <c r="I6" s="6">
        <f t="shared" si="4"/>
        <v>2157.9609999999957</v>
      </c>
      <c r="J6" s="6">
        <f t="shared" si="1"/>
        <v>21196.15692999999</v>
      </c>
      <c r="K6" s="6">
        <f t="shared" si="5"/>
        <v>2438.4959299999973</v>
      </c>
      <c r="L6" s="6">
        <f t="shared" si="1"/>
        <v>23951.657330899987</v>
      </c>
      <c r="M6" s="6">
        <f t="shared" si="6"/>
        <v>2755.5004008999967</v>
      </c>
    </row>
    <row r="7" spans="1:14">
      <c r="A7" t="s">
        <v>29</v>
      </c>
      <c r="B7" s="2">
        <v>13000</v>
      </c>
      <c r="C7" s="7">
        <v>0.1</v>
      </c>
      <c r="D7" s="6">
        <f t="shared" si="1"/>
        <v>14300.000000000002</v>
      </c>
      <c r="E7" s="6">
        <f t="shared" si="2"/>
        <v>1300.0000000000018</v>
      </c>
      <c r="F7" s="6">
        <f t="shared" si="1"/>
        <v>15730.000000000002</v>
      </c>
      <c r="G7" s="6">
        <f t="shared" si="3"/>
        <v>1430</v>
      </c>
      <c r="H7" s="6">
        <f t="shared" si="1"/>
        <v>17303.000000000004</v>
      </c>
      <c r="I7" s="6">
        <f t="shared" si="4"/>
        <v>1573.0000000000018</v>
      </c>
      <c r="J7" s="6">
        <f t="shared" si="1"/>
        <v>19033.300000000007</v>
      </c>
      <c r="K7" s="6">
        <f t="shared" si="5"/>
        <v>1730.3000000000029</v>
      </c>
      <c r="L7" s="6">
        <f t="shared" si="1"/>
        <v>20936.630000000008</v>
      </c>
      <c r="M7" s="6">
        <f t="shared" si="6"/>
        <v>1903.3300000000017</v>
      </c>
    </row>
    <row r="8" spans="1:14">
      <c r="C8" s="7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>
      <selection activeCell="B2" sqref="B2"/>
    </sheetView>
  </sheetViews>
  <sheetFormatPr defaultRowHeight="14.45"/>
  <cols>
    <col min="1" max="1" width="10.42578125" customWidth="1"/>
    <col min="2" max="2" width="15.85546875" bestFit="1" customWidth="1"/>
  </cols>
  <sheetData>
    <row r="1" spans="1:2">
      <c r="A1" s="1" t="s">
        <v>30</v>
      </c>
      <c r="B1" s="1" t="s">
        <v>31</v>
      </c>
    </row>
    <row r="2" spans="1:2">
      <c r="A2">
        <v>1</v>
      </c>
      <c r="B2">
        <v>13000</v>
      </c>
    </row>
    <row r="3" spans="1:2">
      <c r="A3">
        <v>2</v>
      </c>
      <c r="B3">
        <v>10400</v>
      </c>
    </row>
    <row r="4" spans="1:2">
      <c r="A4">
        <v>3</v>
      </c>
      <c r="B4">
        <v>8320.0000000000018</v>
      </c>
    </row>
    <row r="5" spans="1:2">
      <c r="A5">
        <v>4</v>
      </c>
      <c r="B5">
        <v>6656.0000000000018</v>
      </c>
    </row>
    <row r="6" spans="1:2">
      <c r="A6">
        <v>5</v>
      </c>
      <c r="B6">
        <v>5324.8000000000011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2025-06-11T09:01:14Z</dcterms:created>
  <dcterms:modified xsi:type="dcterms:W3CDTF">2025-06-12T06:47:32Z</dcterms:modified>
  <cp:category/>
  <cp:contentStatus/>
</cp:coreProperties>
</file>