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ownloads\Final\"/>
    </mc:Choice>
  </mc:AlternateContent>
  <xr:revisionPtr revIDLastSave="0" documentId="13_ncr:1_{96D0F1CE-4DC1-45E5-8634-F684A331DF7D}" xr6:coauthVersionLast="47" xr6:coauthVersionMax="47" xr10:uidLastSave="{00000000-0000-0000-0000-000000000000}"/>
  <bookViews>
    <workbookView xWindow="-108" yWindow="-108" windowWidth="23256" windowHeight="13176" xr2:uid="{55FE1B21-A0D8-4F23-A774-D318F096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 a="1"/>
  <c r="H10" i="1" a="1"/>
  <c r="H14" i="1" a="1"/>
  <c r="H18" i="1" a="1"/>
  <c r="H22" i="1" a="1"/>
  <c r="H26" i="1" a="1"/>
  <c r="H30" i="1" a="1"/>
  <c r="H34" i="1" a="1"/>
  <c r="H38" i="1" a="1"/>
  <c r="H42" i="1" a="1"/>
  <c r="H20" i="1" a="1"/>
  <c r="H36" i="1" a="1"/>
  <c r="H29" i="1" a="1"/>
  <c r="H37" i="1" a="1"/>
  <c r="H11" i="1" a="1"/>
  <c r="H19" i="1" a="1"/>
  <c r="H27" i="1" a="1"/>
  <c r="H35" i="1" a="1"/>
  <c r="H39" i="1" a="1"/>
  <c r="H8" i="1" a="1"/>
  <c r="H16" i="1" a="1"/>
  <c r="H28" i="1" a="1"/>
  <c r="H40" i="1" a="1"/>
  <c r="H41" i="1" a="1"/>
  <c r="H7" i="1" a="1"/>
  <c r="H15" i="1" a="1"/>
  <c r="H23" i="1" a="1"/>
  <c r="H31" i="1" a="1"/>
  <c r="H43" i="1" a="1"/>
  <c r="H12" i="1" a="1"/>
  <c r="H24" i="1" a="1"/>
  <c r="H32" i="1" a="1"/>
  <c r="H44" i="1" a="1"/>
  <c r="H45" i="1" a="1"/>
  <c r="H9" i="1" a="1"/>
  <c r="H13" i="1" a="1"/>
  <c r="H17" i="1" a="1"/>
  <c r="H21" i="1" a="1"/>
  <c r="H25" i="1" a="1"/>
  <c r="H33" i="1" a="1"/>
  <c r="H5" i="1" a="1"/>
  <c r="G7" i="1" a="1"/>
  <c r="G11" i="1" a="1"/>
  <c r="G15" i="1" a="1"/>
  <c r="G19" i="1" a="1"/>
  <c r="G23" i="1" a="1"/>
  <c r="G27" i="1" a="1"/>
  <c r="G31" i="1" a="1"/>
  <c r="G35" i="1" a="1"/>
  <c r="G39" i="1" a="1"/>
  <c r="G43" i="1" a="1"/>
  <c r="G8" i="1" a="1"/>
  <c r="G12" i="1" a="1"/>
  <c r="G16" i="1" a="1"/>
  <c r="G20" i="1" a="1"/>
  <c r="G24" i="1" a="1"/>
  <c r="G28" i="1" a="1"/>
  <c r="G32" i="1" a="1"/>
  <c r="G36" i="1" a="1"/>
  <c r="G40" i="1" a="1"/>
  <c r="G44" i="1" a="1"/>
  <c r="G18" i="1" a="1"/>
  <c r="G26" i="1" a="1"/>
  <c r="G34" i="1" a="1"/>
  <c r="G42" i="1" a="1"/>
  <c r="G9" i="1" a="1"/>
  <c r="G13" i="1" a="1"/>
  <c r="G17" i="1" a="1"/>
  <c r="G21" i="1" a="1"/>
  <c r="G25" i="1" a="1"/>
  <c r="G29" i="1" a="1"/>
  <c r="G33" i="1" a="1"/>
  <c r="G37" i="1" a="1"/>
  <c r="G41" i="1" a="1"/>
  <c r="G45" i="1" a="1"/>
  <c r="G6" i="1" a="1"/>
  <c r="G10" i="1" a="1"/>
  <c r="G14" i="1" a="1"/>
  <c r="G22" i="1" a="1"/>
  <c r="G30" i="1" a="1"/>
  <c r="G38" i="1" a="1"/>
  <c r="G5" i="1" a="1"/>
  <c r="H33" i="1" l="1"/>
  <c r="H25" i="1"/>
  <c r="H21" i="1"/>
  <c r="H17" i="1"/>
  <c r="H13" i="1"/>
  <c r="H9" i="1"/>
  <c r="H45" i="1"/>
  <c r="H44" i="1"/>
  <c r="H32" i="1"/>
  <c r="H24" i="1"/>
  <c r="H12" i="1"/>
  <c r="H43" i="1"/>
  <c r="H31" i="1"/>
  <c r="H23" i="1"/>
  <c r="H15" i="1"/>
  <c r="H7" i="1"/>
  <c r="H41" i="1"/>
  <c r="H40" i="1"/>
  <c r="H28" i="1"/>
  <c r="H16" i="1"/>
  <c r="H8" i="1"/>
  <c r="H39" i="1"/>
  <c r="H35" i="1"/>
  <c r="H27" i="1"/>
  <c r="H19" i="1"/>
  <c r="H11" i="1"/>
  <c r="H37" i="1"/>
  <c r="H29" i="1"/>
  <c r="H36" i="1"/>
  <c r="H20" i="1"/>
  <c r="H42" i="1"/>
  <c r="H38" i="1"/>
  <c r="H34" i="1"/>
  <c r="H30" i="1"/>
  <c r="H26" i="1"/>
  <c r="H22" i="1"/>
  <c r="H18" i="1"/>
  <c r="H14" i="1"/>
  <c r="H10" i="1"/>
  <c r="H6" i="1"/>
  <c r="H5" i="1"/>
  <c r="G38" i="1"/>
  <c r="G30" i="1"/>
  <c r="G22" i="1"/>
  <c r="G14" i="1"/>
  <c r="G10" i="1"/>
  <c r="G6" i="1"/>
  <c r="G45" i="1"/>
  <c r="G41" i="1"/>
  <c r="G37" i="1"/>
  <c r="G33" i="1"/>
  <c r="G29" i="1"/>
  <c r="G25" i="1"/>
  <c r="G21" i="1"/>
  <c r="G17" i="1"/>
  <c r="G13" i="1"/>
  <c r="G9" i="1"/>
  <c r="G42" i="1"/>
  <c r="G34" i="1"/>
  <c r="G26" i="1"/>
  <c r="G18" i="1"/>
  <c r="G44" i="1"/>
  <c r="G40" i="1"/>
  <c r="G36" i="1"/>
  <c r="G32" i="1"/>
  <c r="G28" i="1"/>
  <c r="G24" i="1"/>
  <c r="G20" i="1"/>
  <c r="G16" i="1"/>
  <c r="G12" i="1"/>
  <c r="G8" i="1"/>
  <c r="G43" i="1"/>
  <c r="G39" i="1"/>
  <c r="G35" i="1"/>
  <c r="G31" i="1"/>
  <c r="G27" i="1"/>
  <c r="G23" i="1"/>
  <c r="G19" i="1"/>
  <c r="G15" i="1"/>
  <c r="G11" i="1"/>
  <c r="G7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<sst xmlns="http://schemas.openxmlformats.org/spreadsheetml/2006/main" count="6" uniqueCount="6">
  <si>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</t>
  </si>
  <si>
    <t>sigma</t>
  </si>
  <si>
    <t>t</t>
  </si>
  <si>
    <t>k</t>
  </si>
  <si>
    <t>put price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</si>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</sst>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Sheet1!$G$5:$G$45</c:f>
              <c:numCache>
                <c:formatCode>General</c:formatCode>
                <c:ptCount val="41"/>
                <c:pt idx="0">
                  <c:v>8.4907026168297373E-2</c:v>
                </c:pt>
                <c:pt idx="1">
                  <c:v>0.11054351124273065</c:v>
                </c:pt>
                <c:pt idx="2">
                  <c:v>0.14275583897627753</c:v>
                </c:pt>
                <c:pt idx="3">
                  <c:v>0.18287790687363736</c:v>
                </c:pt>
                <c:pt idx="4">
                  <c:v>0.23241967960162824</c:v>
                </c:pt>
                <c:pt idx="5">
                  <c:v>0.29306793762604588</c:v>
                </c:pt>
                <c:pt idx="6">
                  <c:v>0.36668142708465279</c:v>
                </c:pt>
                <c:pt idx="7">
                  <c:v>0.45527962086513862</c:v>
                </c:pt>
                <c:pt idx="8">
                  <c:v>0.56102450717162933</c:v>
                </c:pt>
                <c:pt idx="9">
                  <c:v>0.6861950999152957</c:v>
                </c:pt>
                <c:pt idx="10">
                  <c:v>0.8331547058768618</c:v>
                </c:pt>
                <c:pt idx="11">
                  <c:v>1.0043113708667131</c:v>
                </c:pt>
                <c:pt idx="12">
                  <c:v>1.2020723389476529</c:v>
                </c:pt>
                <c:pt idx="13">
                  <c:v>1.4287937681061007</c:v>
                </c:pt>
                <c:pt idx="14">
                  <c:v>1.6867273224175543</c:v>
                </c:pt>
                <c:pt idx="15">
                  <c:v>1.9779655740130599</c:v>
                </c:pt>
                <c:pt idx="16">
                  <c:v>2.3043883694745295</c:v>
                </c:pt>
                <c:pt idx="17">
                  <c:v>2.6676124211720991</c:v>
                </c:pt>
                <c:pt idx="18">
                  <c:v>3.0689463586327643</c:v>
                </c:pt>
                <c:pt idx="19">
                  <c:v>3.5093533120471463</c:v>
                </c:pt>
                <c:pt idx="20">
                  <c:v>3.9894228040143265</c:v>
                </c:pt>
                <c:pt idx="21">
                  <c:v>4.5093533120471463</c:v>
                </c:pt>
                <c:pt idx="22">
                  <c:v>5.0689463586327648</c:v>
                </c:pt>
                <c:pt idx="23">
                  <c:v>5.6676124211720982</c:v>
                </c:pt>
                <c:pt idx="24">
                  <c:v>6.3043883694745295</c:v>
                </c:pt>
                <c:pt idx="25">
                  <c:v>6.9779655740130604</c:v>
                </c:pt>
                <c:pt idx="26">
                  <c:v>7.6867273224175552</c:v>
                </c:pt>
                <c:pt idx="27">
                  <c:v>8.4287937681061003</c:v>
                </c:pt>
                <c:pt idx="28">
                  <c:v>9.2020723389476533</c:v>
                </c:pt>
                <c:pt idx="29">
                  <c:v>10.004311370866713</c:v>
                </c:pt>
                <c:pt idx="30">
                  <c:v>10.833154705876861</c:v>
                </c:pt>
                <c:pt idx="31">
                  <c:v>11.686195099915295</c:v>
                </c:pt>
                <c:pt idx="32">
                  <c:v>12.561024507171631</c:v>
                </c:pt>
                <c:pt idx="33">
                  <c:v>13.455279620865138</c:v>
                </c:pt>
                <c:pt idx="34">
                  <c:v>14.36668142708465</c:v>
                </c:pt>
                <c:pt idx="35">
                  <c:v>15.293067937626047</c:v>
                </c:pt>
                <c:pt idx="36">
                  <c:v>16.23241967960163</c:v>
                </c:pt>
                <c:pt idx="37">
                  <c:v>17.182877906873639</c:v>
                </c:pt>
                <c:pt idx="38">
                  <c:v>18.142755838976278</c:v>
                </c:pt>
                <c:pt idx="39">
                  <c:v>19.110543511242732</c:v>
                </c:pt>
                <c:pt idx="40">
                  <c:v>20.084907026168299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D0-4F92-BACA-7C668B7CB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127743"/>
        <c:axId val="614126079"/>
      </c:scatterChart>
      <c:valAx>
        <c:axId val="61412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26079"/>
        <c:crosses val="autoZero"/>
        <c:crossBetween val="midCat"/>
      </c:valAx>
      <c:valAx>
        <c:axId val="61412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12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Sheet1!$H$5:$H$45</c:f>
              <c:numCache>
                <c:formatCode>General</c:formatCode>
                <c:ptCount val="41"/>
                <c:pt idx="0">
                  <c:v>-1.735103529686035E-2</c:v>
                </c:pt>
                <c:pt idx="1">
                  <c:v>-2.2154978338534193E-2</c:v>
                </c:pt>
                <c:pt idx="2">
                  <c:v>-2.8035303282836356E-2</c:v>
                </c:pt>
                <c:pt idx="3">
                  <c:v>-3.516055502085437E-2</c:v>
                </c:pt>
                <c:pt idx="4">
                  <c:v>-4.3707208231612386E-2</c:v>
                </c:pt>
                <c:pt idx="5">
                  <c:v>-5.3855441702268914E-2</c:v>
                </c:pt>
                <c:pt idx="6">
                  <c:v>-6.5783912670196634E-2</c:v>
                </c:pt>
                <c:pt idx="7">
                  <c:v>-7.966362538082962E-2</c:v>
                </c:pt>
                <c:pt idx="8">
                  <c:v>-9.5651064723387039E-2</c:v>
                </c:pt>
                <c:pt idx="9">
                  <c:v>-0.11388084324312762</c:v>
                </c:pt>
                <c:pt idx="10">
                  <c:v>-0.1344581814795428</c:v>
                </c:pt>
                <c:pt idx="11">
                  <c:v>-0.15745160035688399</c:v>
                </c:pt>
                <c:pt idx="12">
                  <c:v>-0.18288624330724848</c:v>
                </c:pt>
                <c:pt idx="13">
                  <c:v>-0.21073825888639697</c:v>
                </c:pt>
                <c:pt idx="14">
                  <c:v>-0.24093065746089365</c:v>
                </c:pt>
                <c:pt idx="15">
                  <c:v>-0.27333100604955701</c:v>
                </c:pt>
                <c:pt idx="16">
                  <c:v>-0.30775124435934348</c:v>
                </c:pt>
                <c:pt idx="17">
                  <c:v>-0.343949796264995</c:v>
                </c:pt>
                <c:pt idx="18">
                  <c:v>-0.38163602116335138</c:v>
                </c:pt>
                <c:pt idx="19">
                  <c:v>-0.42047690797526982</c:v>
                </c:pt>
                <c:pt idx="20">
                  <c:v>-0.46010577195985675</c:v>
                </c:pt>
                <c:pt idx="21">
                  <c:v>-0.5001325825293278</c:v>
                </c:pt>
                <c:pt idx="22">
                  <c:v>-0.54015544004155736</c:v>
                </c:pt>
                <c:pt idx="23">
                  <c:v>-0.57977264064290013</c:v>
                </c:pt>
                <c:pt idx="24">
                  <c:v>-0.6185947275799919</c:v>
                </c:pt>
                <c:pt idx="25">
                  <c:v>-0.65625592859758308</c:v>
                </c:pt>
                <c:pt idx="26">
                  <c:v>-0.69242442196074649</c:v>
                </c:pt>
                <c:pt idx="27">
                  <c:v>-0.72681095444025079</c:v>
                </c:pt>
                <c:pt idx="28">
                  <c:v>-0.75917544614045496</c:v>
                </c:pt>
                <c:pt idx="29">
                  <c:v>-0.78933134966336493</c:v>
                </c:pt>
                <c:pt idx="30">
                  <c:v>-0.81714767361662843</c:v>
                </c:pt>
                <c:pt idx="31">
                  <c:v>-0.8425487213503623</c:v>
                </c:pt>
                <c:pt idx="32">
                  <c:v>-0.86551172427997036</c:v>
                </c:pt>
                <c:pt idx="33">
                  <c:v>-0.886062656209609</c:v>
                </c:pt>
                <c:pt idx="34">
                  <c:v>-0.90427059420265432</c:v>
                </c:pt>
                <c:pt idx="35">
                  <c:v>-0.9202410391645528</c:v>
                </c:pt>
                <c:pt idx="36">
                  <c:v>-0.93410862483249657</c:v>
                </c:pt>
                <c:pt idx="37">
                  <c:v>-0.94602962950376834</c:v>
                </c:pt>
                <c:pt idx="38">
                  <c:v>-0.95617466505698478</c:v>
                </c:pt>
                <c:pt idx="39">
                  <c:v>-0.96472185870653049</c:v>
                </c:pt>
                <c:pt idx="40">
                  <c:v>-0.97185077140050213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17-413B-90A3-C162B2596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536703"/>
        <c:axId val="708556671"/>
      </c:scatterChart>
      <c:valAx>
        <c:axId val="70853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556671"/>
        <c:crosses val="autoZero"/>
        <c:crossBetween val="midCat"/>
      </c:valAx>
      <c:valAx>
        <c:axId val="7085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53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243840</xdr:colOff>
      <xdr:row>5</xdr:row>
      <xdr:rowOff>45720</xdr:rowOff>
    </xdr:from>
    <xdr:to>
      <xdr:col>16</xdr:col>
      <xdr:colOff>548640</xdr:colOff>
      <xdr:row>20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D52A7-AB41-4275-BB2E-7F96F37E4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251460</xdr:colOff>
      <xdr:row>20</xdr:row>
      <xdr:rowOff>175260</xdr:rowOff>
    </xdr:from>
    <xdr:to>
      <xdr:col>16</xdr:col>
      <xdr:colOff>556260</xdr:colOff>
      <xdr:row>35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0111C1-1110-4B4A-AED2-86957F0DB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39CB-F175-49A3-BB55-68812DAB3A31}">
  <dimension ref="C4:H45"/>
  <sheetViews>
    <sheetView tabSelected="1" workbookViewId="0">
      <selection activeCell="R23" sqref="R23"/>
    </sheetView>
  </sheetViews>
  <sheetFormatPr defaultRowHeight="14.4" x14ac:dyDescent="0.3"/>
  <sheetData>
    <row r="4" spans="3:8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3:8" x14ac:dyDescent="0.3">
      <c r="C5">
        <v>100</v>
      </c>
      <c r="D5">
        <v>0.2</v>
      </c>
      <c r="E5">
        <v>0.25</v>
      </c>
      <c r="F5">
        <v>80</v>
      </c>
      <c r="G5" cm="1">
        <f t="array" ref="G5">_xll.BACHELIER.PUT(C5, D5, F5, E5)</f>
        <v>8.4907026168297373E-2</v>
      </c>
      <c r="H5" cm="1">
        <f t="array" ref="H5">_xll.BACHELIER.DELTA(C5, D5, F5, E5)</f>
        <v>-1.735103529686035E-2</v>
      </c>
    </row>
    <row r="6" spans="3:8" x14ac:dyDescent="0.3">
      <c r="C6">
        <v>100</v>
      </c>
      <c r="D6">
        <v>0.2</v>
      </c>
      <c r="E6">
        <v>0.25</v>
      </c>
      <c r="F6">
        <v>81</v>
      </c>
      <c r="G6" cm="1">
        <f t="array" ref="G6">_xll.BACHELIER.PUT(C6, D6, F6, E6)</f>
        <v>0.11054351124273065</v>
      </c>
      <c r="H6" cm="1">
        <f t="array" ref="H6">_xll.BACHELIER.DELTA(C6, D6, F6, E6)</f>
        <v>-2.2154978338534193E-2</v>
      </c>
    </row>
    <row r="7" spans="3:8" x14ac:dyDescent="0.3">
      <c r="C7">
        <v>100</v>
      </c>
      <c r="D7">
        <v>0.2</v>
      </c>
      <c r="E7">
        <v>0.25</v>
      </c>
      <c r="F7">
        <v>82</v>
      </c>
      <c r="G7" cm="1">
        <f t="array" ref="G7">_xll.BACHELIER.PUT(C7, D7, F7, E7)</f>
        <v>0.14275583897627753</v>
      </c>
      <c r="H7" cm="1">
        <f t="array" ref="H7">_xll.BACHELIER.DELTA(C7, D7, F7, E7)</f>
        <v>-2.8035303282836356E-2</v>
      </c>
    </row>
    <row r="8" spans="3:8" x14ac:dyDescent="0.3">
      <c r="C8">
        <v>100</v>
      </c>
      <c r="D8">
        <v>0.2</v>
      </c>
      <c r="E8">
        <v>0.25</v>
      </c>
      <c r="F8">
        <v>83</v>
      </c>
      <c r="G8" cm="1">
        <f t="array" ref="G8">_xll.BACHELIER.PUT(C8, D8, F8, E8)</f>
        <v>0.18287790687363736</v>
      </c>
      <c r="H8" cm="1">
        <f t="array" ref="H8">_xll.BACHELIER.DELTA(C8, D8, F8, E8)</f>
        <v>-3.516055502085437E-2</v>
      </c>
    </row>
    <row r="9" spans="3:8" x14ac:dyDescent="0.3">
      <c r="C9">
        <v>100</v>
      </c>
      <c r="D9">
        <v>0.2</v>
      </c>
      <c r="E9">
        <v>0.25</v>
      </c>
      <c r="F9">
        <v>84</v>
      </c>
      <c r="G9" cm="1">
        <f t="array" ref="G9">_xll.BACHELIER.PUT(C9, D9, F9, E9)</f>
        <v>0.23241967960162824</v>
      </c>
      <c r="H9" cm="1">
        <f t="array" ref="H9">_xll.BACHELIER.DELTA(C9, D9, F9, E9)</f>
        <v>-4.3707208231612386E-2</v>
      </c>
    </row>
    <row r="10" spans="3:8" x14ac:dyDescent="0.3">
      <c r="C10">
        <v>100</v>
      </c>
      <c r="D10">
        <v>0.2</v>
      </c>
      <c r="E10">
        <v>0.25</v>
      </c>
      <c r="F10">
        <v>85</v>
      </c>
      <c r="G10" cm="1">
        <f t="array" ref="G10">_xll.BACHELIER.PUT(C10, D10, F10, E10)</f>
        <v>0.29306793762604588</v>
      </c>
      <c r="H10" cm="1">
        <f t="array" ref="H10">_xll.BACHELIER.DELTA(C10, D10, F10, E10)</f>
        <v>-5.3855441702268914E-2</v>
      </c>
    </row>
    <row r="11" spans="3:8" x14ac:dyDescent="0.3">
      <c r="C11">
        <v>100</v>
      </c>
      <c r="D11">
        <v>0.2</v>
      </c>
      <c r="E11">
        <v>0.25</v>
      </c>
      <c r="F11">
        <v>86</v>
      </c>
      <c r="G11" cm="1">
        <f t="array" ref="G11">_xll.BACHELIER.PUT(C11, D11, F11, E11)</f>
        <v>0.36668142708465279</v>
      </c>
      <c r="H11" cm="1">
        <f t="array" ref="H11">_xll.BACHELIER.DELTA(C11, D11, F11, E11)</f>
        <v>-6.5783912670196634E-2</v>
      </c>
    </row>
    <row r="12" spans="3:8" x14ac:dyDescent="0.3">
      <c r="C12">
        <v>100</v>
      </c>
      <c r="D12">
        <v>0.2</v>
      </c>
      <c r="E12">
        <v>0.25</v>
      </c>
      <c r="F12">
        <v>87</v>
      </c>
      <c r="G12" cm="1">
        <f t="array" ref="G12">_xll.BACHELIER.PUT(C12, D12, F12, E12)</f>
        <v>0.45527962086513862</v>
      </c>
      <c r="H12" cm="1">
        <f t="array" ref="H12">_xll.BACHELIER.DELTA(C12, D12, F12, E12)</f>
        <v>-7.966362538082962E-2</v>
      </c>
    </row>
    <row r="13" spans="3:8" x14ac:dyDescent="0.3">
      <c r="C13">
        <v>100</v>
      </c>
      <c r="D13">
        <v>0.2</v>
      </c>
      <c r="E13">
        <v>0.25</v>
      </c>
      <c r="F13">
        <v>88</v>
      </c>
      <c r="G13" cm="1">
        <f t="array" ref="G13">_xll.BACHELIER.PUT(C13, D13, F13, E13)</f>
        <v>0.56102450717162933</v>
      </c>
      <c r="H13" cm="1">
        <f t="array" ref="H13">_xll.BACHELIER.DELTA(C13, D13, F13, E13)</f>
        <v>-9.5651064723387039E-2</v>
      </c>
    </row>
    <row r="14" spans="3:8" x14ac:dyDescent="0.3">
      <c r="C14">
        <v>100</v>
      </c>
      <c r="D14">
        <v>0.2</v>
      </c>
      <c r="E14">
        <v>0.25</v>
      </c>
      <c r="F14">
        <v>89</v>
      </c>
      <c r="G14" cm="1">
        <f t="array" ref="G14">_xll.BACHELIER.PUT(C14, D14, F14, E14)</f>
        <v>0.6861950999152957</v>
      </c>
      <c r="H14" cm="1">
        <f t="array" ref="H14">_xll.BACHELIER.DELTA(C14, D14, F14, E14)</f>
        <v>-0.11388084324312762</v>
      </c>
    </row>
    <row r="15" spans="3:8" x14ac:dyDescent="0.3">
      <c r="C15">
        <v>100</v>
      </c>
      <c r="D15">
        <v>0.2</v>
      </c>
      <c r="E15">
        <v>0.25</v>
      </c>
      <c r="F15">
        <v>90</v>
      </c>
      <c r="G15" cm="1">
        <f t="array" ref="G15">_xll.BACHELIER.PUT(C15, D15, F15, E15)</f>
        <v>0.8331547058768618</v>
      </c>
      <c r="H15" cm="1">
        <f t="array" ref="H15">_xll.BACHELIER.DELTA(C15, D15, F15, E15)</f>
        <v>-0.1344581814795428</v>
      </c>
    </row>
    <row r="16" spans="3:8" x14ac:dyDescent="0.3">
      <c r="C16">
        <v>100</v>
      </c>
      <c r="D16">
        <v>0.2</v>
      </c>
      <c r="E16">
        <v>0.25</v>
      </c>
      <c r="F16">
        <v>91</v>
      </c>
      <c r="G16" cm="1">
        <f t="array" ref="G16">_xll.BACHELIER.PUT(C16, D16, F16, E16)</f>
        <v>1.0043113708667131</v>
      </c>
      <c r="H16" cm="1">
        <f t="array" ref="H16">_xll.BACHELIER.DELTA(C16, D16, F16, E16)</f>
        <v>-0.15745160035688399</v>
      </c>
    </row>
    <row r="17" spans="3:8" x14ac:dyDescent="0.3">
      <c r="C17">
        <v>100</v>
      </c>
      <c r="D17">
        <v>0.2</v>
      </c>
      <c r="E17">
        <v>0.25</v>
      </c>
      <c r="F17">
        <v>92</v>
      </c>
      <c r="G17" cm="1">
        <f t="array" ref="G17">_xll.BACHELIER.PUT(C17, D17, F17, E17)</f>
        <v>1.2020723389476529</v>
      </c>
      <c r="H17" cm="1">
        <f t="array" ref="H17">_xll.BACHELIER.DELTA(C17, D17, F17, E17)</f>
        <v>-0.18288624330724848</v>
      </c>
    </row>
    <row r="18" spans="3:8" x14ac:dyDescent="0.3">
      <c r="C18">
        <v>100</v>
      </c>
      <c r="D18">
        <v>0.2</v>
      </c>
      <c r="E18">
        <v>0.25</v>
      </c>
      <c r="F18">
        <v>93</v>
      </c>
      <c r="G18" cm="1">
        <f t="array" ref="G18">_xll.BACHELIER.PUT(C18, D18, F18, E18)</f>
        <v>1.4287937681061007</v>
      </c>
      <c r="H18" cm="1">
        <f t="array" ref="H18">_xll.BACHELIER.DELTA(C18, D18, F18, E18)</f>
        <v>-0.21073825888639697</v>
      </c>
    </row>
    <row r="19" spans="3:8" x14ac:dyDescent="0.3">
      <c r="C19">
        <v>100</v>
      </c>
      <c r="D19">
        <v>0.2</v>
      </c>
      <c r="E19">
        <v>0.25</v>
      </c>
      <c r="F19">
        <v>94</v>
      </c>
      <c r="G19" cm="1">
        <f t="array" ref="G19">_xll.BACHELIER.PUT(C19, D19, F19, E19)</f>
        <v>1.6867273224175543</v>
      </c>
      <c r="H19" cm="1">
        <f t="array" ref="H19">_xll.BACHELIER.DELTA(C19, D19, F19, E19)</f>
        <v>-0.24093065746089365</v>
      </c>
    </row>
    <row r="20" spans="3:8" x14ac:dyDescent="0.3">
      <c r="C20">
        <v>100</v>
      </c>
      <c r="D20">
        <v>0.2</v>
      </c>
      <c r="E20">
        <v>0.25</v>
      </c>
      <c r="F20">
        <v>95</v>
      </c>
      <c r="G20" cm="1">
        <f t="array" ref="G20">_xll.BACHELIER.PUT(C20, D20, F20, E20)</f>
        <v>1.9779655740130599</v>
      </c>
      <c r="H20" cm="1">
        <f t="array" ref="H20">_xll.BACHELIER.DELTA(C20, D20, F20, E20)</f>
        <v>-0.27333100604955701</v>
      </c>
    </row>
    <row r="21" spans="3:8" x14ac:dyDescent="0.3">
      <c r="C21">
        <v>100</v>
      </c>
      <c r="D21">
        <v>0.2</v>
      </c>
      <c r="E21">
        <v>0.25</v>
      </c>
      <c r="F21">
        <v>96</v>
      </c>
      <c r="G21" cm="1">
        <f t="array" ref="G21">_xll.BACHELIER.PUT(C21, D21, F21, E21)</f>
        <v>2.3043883694745295</v>
      </c>
      <c r="H21" cm="1">
        <f t="array" ref="H21">_xll.BACHELIER.DELTA(C21, D21, F21, E21)</f>
        <v>-0.30775124435934348</v>
      </c>
    </row>
    <row r="22" spans="3:8" x14ac:dyDescent="0.3">
      <c r="C22">
        <v>100</v>
      </c>
      <c r="D22">
        <v>0.2</v>
      </c>
      <c r="E22">
        <v>0.25</v>
      </c>
      <c r="F22">
        <v>97</v>
      </c>
      <c r="G22" cm="1">
        <f t="array" ref="G22">_xll.BACHELIER.PUT(C22, D22, F22, E22)</f>
        <v>2.6676124211720991</v>
      </c>
      <c r="H22" cm="1">
        <f t="array" ref="H22">_xll.BACHELIER.DELTA(C22, D22, F22, E22)</f>
        <v>-0.343949796264995</v>
      </c>
    </row>
    <row r="23" spans="3:8" x14ac:dyDescent="0.3">
      <c r="C23">
        <v>100</v>
      </c>
      <c r="D23">
        <v>0.2</v>
      </c>
      <c r="E23">
        <v>0.25</v>
      </c>
      <c r="F23">
        <v>98</v>
      </c>
      <c r="G23" cm="1">
        <f t="array" ref="G23">_xll.BACHELIER.PUT(C23, D23, F23, E23)</f>
        <v>3.0689463586327643</v>
      </c>
      <c r="H23" cm="1">
        <f t="array" ref="H23">_xll.BACHELIER.DELTA(C23, D23, F23, E23)</f>
        <v>-0.38163602116335138</v>
      </c>
    </row>
    <row r="24" spans="3:8" x14ac:dyDescent="0.3">
      <c r="C24">
        <v>100</v>
      </c>
      <c r="D24">
        <v>0.2</v>
      </c>
      <c r="E24">
        <v>0.25</v>
      </c>
      <c r="F24">
        <v>99</v>
      </c>
      <c r="G24" cm="1">
        <f t="array" ref="G24">_xll.BACHELIER.PUT(C24, D24, F24, E24)</f>
        <v>3.5093533120471463</v>
      </c>
      <c r="H24" cm="1">
        <f t="array" ref="H24">_xll.BACHELIER.DELTA(C24, D24, F24, E24)</f>
        <v>-0.42047690797526982</v>
      </c>
    </row>
    <row r="25" spans="3:8" x14ac:dyDescent="0.3">
      <c r="C25">
        <v>100</v>
      </c>
      <c r="D25">
        <v>0.2</v>
      </c>
      <c r="E25">
        <v>0.25</v>
      </c>
      <c r="F25">
        <v>100</v>
      </c>
      <c r="G25" cm="1">
        <f t="array" ref="G25">_xll.BACHELIER.PUT(C25, D25, F25, E25)</f>
        <v>3.9894228040143265</v>
      </c>
      <c r="H25" cm="1">
        <f t="array" ref="H25">_xll.BACHELIER.DELTA(C25, D25, F25, E25)</f>
        <v>-0.46010577195985675</v>
      </c>
    </row>
    <row r="26" spans="3:8" x14ac:dyDescent="0.3">
      <c r="C26">
        <v>100</v>
      </c>
      <c r="D26">
        <v>0.2</v>
      </c>
      <c r="E26">
        <v>0.25</v>
      </c>
      <c r="F26">
        <v>101</v>
      </c>
      <c r="G26" cm="1">
        <f t="array" ref="G26">_xll.BACHELIER.PUT(C26, D26, F26, E26)</f>
        <v>4.5093533120471463</v>
      </c>
      <c r="H26" cm="1">
        <f t="array" ref="H26">_xll.BACHELIER.DELTA(C26, D26, F26, E26)</f>
        <v>-0.5001325825293278</v>
      </c>
    </row>
    <row r="27" spans="3:8" x14ac:dyDescent="0.3">
      <c r="C27">
        <v>100</v>
      </c>
      <c r="D27">
        <v>0.2</v>
      </c>
      <c r="E27">
        <v>0.25</v>
      </c>
      <c r="F27">
        <v>102</v>
      </c>
      <c r="G27" cm="1">
        <f t="array" ref="G27">_xll.BACHELIER.PUT(C27, D27, F27, E27)</f>
        <v>5.0689463586327648</v>
      </c>
      <c r="H27" cm="1">
        <f t="array" ref="H27">_xll.BACHELIER.DELTA(C27, D27, F27, E27)</f>
        <v>-0.54015544004155736</v>
      </c>
    </row>
    <row r="28" spans="3:8" x14ac:dyDescent="0.3">
      <c r="C28">
        <v>100</v>
      </c>
      <c r="D28">
        <v>0.2</v>
      </c>
      <c r="E28">
        <v>0.25</v>
      </c>
      <c r="F28">
        <v>103</v>
      </c>
      <c r="G28" cm="1">
        <f t="array" ref="G28">_xll.BACHELIER.PUT(C28, D28, F28, E28)</f>
        <v>5.6676124211720982</v>
      </c>
      <c r="H28" cm="1">
        <f t="array" ref="H28">_xll.BACHELIER.DELTA(C28, D28, F28, E28)</f>
        <v>-0.57977264064290013</v>
      </c>
    </row>
    <row r="29" spans="3:8" x14ac:dyDescent="0.3">
      <c r="C29">
        <v>100</v>
      </c>
      <c r="D29">
        <v>0.2</v>
      </c>
      <c r="E29">
        <v>0.25</v>
      </c>
      <c r="F29">
        <v>104</v>
      </c>
      <c r="G29" cm="1">
        <f t="array" ref="G29">_xll.BACHELIER.PUT(C29, D29, F29, E29)</f>
        <v>6.3043883694745295</v>
      </c>
      <c r="H29" cm="1">
        <f t="array" ref="H29">_xll.BACHELIER.DELTA(C29, D29, F29, E29)</f>
        <v>-0.6185947275799919</v>
      </c>
    </row>
    <row r="30" spans="3:8" x14ac:dyDescent="0.3">
      <c r="C30">
        <v>100</v>
      </c>
      <c r="D30">
        <v>0.2</v>
      </c>
      <c r="E30">
        <v>0.25</v>
      </c>
      <c r="F30">
        <v>105</v>
      </c>
      <c r="G30" cm="1">
        <f t="array" ref="G30">_xll.BACHELIER.PUT(C30, D30, F30, E30)</f>
        <v>6.9779655740130604</v>
      </c>
      <c r="H30" cm="1">
        <f t="array" ref="H30">_xll.BACHELIER.DELTA(C30, D30, F30, E30)</f>
        <v>-0.65625592859758308</v>
      </c>
    </row>
    <row r="31" spans="3:8" x14ac:dyDescent="0.3">
      <c r="C31">
        <v>100</v>
      </c>
      <c r="D31">
        <v>0.2</v>
      </c>
      <c r="E31">
        <v>0.25</v>
      </c>
      <c r="F31">
        <v>106</v>
      </c>
      <c r="G31" cm="1">
        <f t="array" ref="G31">_xll.BACHELIER.PUT(C31, D31, F31, E31)</f>
        <v>7.6867273224175552</v>
      </c>
      <c r="H31" cm="1">
        <f t="array" ref="H31">_xll.BACHELIER.DELTA(C31, D31, F31, E31)</f>
        <v>-0.69242442196074649</v>
      </c>
    </row>
    <row r="32" spans="3:8" x14ac:dyDescent="0.3">
      <c r="C32">
        <v>100</v>
      </c>
      <c r="D32">
        <v>0.2</v>
      </c>
      <c r="E32">
        <v>0.25</v>
      </c>
      <c r="F32">
        <v>107</v>
      </c>
      <c r="G32" cm="1">
        <f t="array" ref="G32">_xll.BACHELIER.PUT(C32, D32, F32, E32)</f>
        <v>8.4287937681061003</v>
      </c>
      <c r="H32" cm="1">
        <f t="array" ref="H32">_xll.BACHELIER.DELTA(C32, D32, F32, E32)</f>
        <v>-0.72681095444025079</v>
      </c>
    </row>
    <row r="33" spans="3:8" x14ac:dyDescent="0.3">
      <c r="C33">
        <v>100</v>
      </c>
      <c r="D33">
        <v>0.2</v>
      </c>
      <c r="E33">
        <v>0.25</v>
      </c>
      <c r="F33">
        <v>108</v>
      </c>
      <c r="G33" cm="1">
        <f t="array" ref="G33">_xll.BACHELIER.PUT(C33, D33, F33, E33)</f>
        <v>9.2020723389476533</v>
      </c>
      <c r="H33" cm="1">
        <f t="array" ref="H33">_xll.BACHELIER.DELTA(C33, D33, F33, E33)</f>
        <v>-0.75917544614045496</v>
      </c>
    </row>
    <row r="34" spans="3:8" x14ac:dyDescent="0.3">
      <c r="C34">
        <v>100</v>
      </c>
      <c r="D34">
        <v>0.2</v>
      </c>
      <c r="E34">
        <v>0.25</v>
      </c>
      <c r="F34">
        <v>109</v>
      </c>
      <c r="G34" cm="1">
        <f t="array" ref="G34">_xll.BACHELIER.PUT(C34, D34, F34, E34)</f>
        <v>10.004311370866713</v>
      </c>
      <c r="H34" cm="1">
        <f t="array" ref="H34">_xll.BACHELIER.DELTA(C34, D34, F34, E34)</f>
        <v>-0.78933134966336493</v>
      </c>
    </row>
    <row r="35" spans="3:8" x14ac:dyDescent="0.3">
      <c r="C35">
        <v>100</v>
      </c>
      <c r="D35">
        <v>0.2</v>
      </c>
      <c r="E35">
        <v>0.25</v>
      </c>
      <c r="F35">
        <v>110</v>
      </c>
      <c r="G35" cm="1">
        <f t="array" ref="G35">_xll.BACHELIER.PUT(C35, D35, F35, E35)</f>
        <v>10.833154705876861</v>
      </c>
      <c r="H35" cm="1">
        <f t="array" ref="H35">_xll.BACHELIER.DELTA(C35, D35, F35, E35)</f>
        <v>-0.81714767361662843</v>
      </c>
    </row>
    <row r="36" spans="3:8" x14ac:dyDescent="0.3">
      <c r="C36">
        <v>100</v>
      </c>
      <c r="D36">
        <v>0.2</v>
      </c>
      <c r="E36">
        <v>0.25</v>
      </c>
      <c r="F36">
        <v>111</v>
      </c>
      <c r="G36" cm="1">
        <f t="array" ref="G36">_xll.BACHELIER.PUT(C36, D36, F36, E36)</f>
        <v>11.686195099915295</v>
      </c>
      <c r="H36" cm="1">
        <f t="array" ref="H36">_xll.BACHELIER.DELTA(C36, D36, F36, E36)</f>
        <v>-0.8425487213503623</v>
      </c>
    </row>
    <row r="37" spans="3:8" x14ac:dyDescent="0.3">
      <c r="C37">
        <v>100</v>
      </c>
      <c r="D37">
        <v>0.2</v>
      </c>
      <c r="E37">
        <v>0.25</v>
      </c>
      <c r="F37">
        <v>112</v>
      </c>
      <c r="G37" cm="1">
        <f t="array" ref="G37">_xll.BACHELIER.PUT(C37, D37, F37, E37)</f>
        <v>12.561024507171631</v>
      </c>
      <c r="H37" cm="1">
        <f t="array" ref="H37">_xll.BACHELIER.DELTA(C37, D37, F37, E37)</f>
        <v>-0.86551172427997036</v>
      </c>
    </row>
    <row r="38" spans="3:8" x14ac:dyDescent="0.3">
      <c r="C38">
        <v>100</v>
      </c>
      <c r="D38">
        <v>0.2</v>
      </c>
      <c r="E38">
        <v>0.25</v>
      </c>
      <c r="F38">
        <v>113</v>
      </c>
      <c r="G38" cm="1">
        <f t="array" ref="G38">_xll.BACHELIER.PUT(C38, D38, F38, E38)</f>
        <v>13.455279620865138</v>
      </c>
      <c r="H38" cm="1">
        <f t="array" ref="H38">_xll.BACHELIER.DELTA(C38, D38, F38, E38)</f>
        <v>-0.886062656209609</v>
      </c>
    </row>
    <row r="39" spans="3:8" x14ac:dyDescent="0.3">
      <c r="C39">
        <v>100</v>
      </c>
      <c r="D39">
        <v>0.2</v>
      </c>
      <c r="E39">
        <v>0.25</v>
      </c>
      <c r="F39">
        <v>114</v>
      </c>
      <c r="G39" cm="1">
        <f t="array" ref="G39">_xll.BACHELIER.PUT(C39, D39, F39, E39)</f>
        <v>14.36668142708465</v>
      </c>
      <c r="H39" cm="1">
        <f t="array" ref="H39">_xll.BACHELIER.DELTA(C39, D39, F39, E39)</f>
        <v>-0.90427059420265432</v>
      </c>
    </row>
    <row r="40" spans="3:8" x14ac:dyDescent="0.3">
      <c r="C40">
        <v>100</v>
      </c>
      <c r="D40">
        <v>0.2</v>
      </c>
      <c r="E40">
        <v>0.25</v>
      </c>
      <c r="F40">
        <v>115</v>
      </c>
      <c r="G40" cm="1">
        <f t="array" ref="G40">_xll.BACHELIER.PUT(C40, D40, F40, E40)</f>
        <v>15.293067937626047</v>
      </c>
      <c r="H40" cm="1">
        <f t="array" ref="H40">_xll.BACHELIER.DELTA(C40, D40, F40, E40)</f>
        <v>-0.9202410391645528</v>
      </c>
    </row>
    <row r="41" spans="3:8" x14ac:dyDescent="0.3">
      <c r="C41">
        <v>100</v>
      </c>
      <c r="D41">
        <v>0.2</v>
      </c>
      <c r="E41">
        <v>0.25</v>
      </c>
      <c r="F41">
        <v>116</v>
      </c>
      <c r="G41" cm="1">
        <f t="array" ref="G41">_xll.BACHELIER.PUT(C41, D41, F41, E41)</f>
        <v>16.23241967960163</v>
      </c>
      <c r="H41" cm="1">
        <f t="array" ref="H41">_xll.BACHELIER.DELTA(C41, D41, F41, E41)</f>
        <v>-0.93410862483249657</v>
      </c>
    </row>
    <row r="42" spans="3:8" x14ac:dyDescent="0.3">
      <c r="C42">
        <v>100</v>
      </c>
      <c r="D42">
        <v>0.2</v>
      </c>
      <c r="E42">
        <v>0.25</v>
      </c>
      <c r="F42">
        <v>117</v>
      </c>
      <c r="G42" cm="1">
        <f t="array" ref="G42">_xll.BACHELIER.PUT(C42, D42, F42, E42)</f>
        <v>17.182877906873639</v>
      </c>
      <c r="H42" cm="1">
        <f t="array" ref="H42">_xll.BACHELIER.DELTA(C42, D42, F42, E42)</f>
        <v>-0.94602962950376834</v>
      </c>
    </row>
    <row r="43" spans="3:8" x14ac:dyDescent="0.3">
      <c r="C43">
        <v>100</v>
      </c>
      <c r="D43">
        <v>0.2</v>
      </c>
      <c r="E43">
        <v>0.25</v>
      </c>
      <c r="F43">
        <v>118</v>
      </c>
      <c r="G43" cm="1">
        <f t="array" ref="G43">_xll.BACHELIER.PUT(C43, D43, F43, E43)</f>
        <v>18.142755838976278</v>
      </c>
      <c r="H43" cm="1">
        <f t="array" ref="H43">_xll.BACHELIER.DELTA(C43, D43, F43, E43)</f>
        <v>-0.95617466505698478</v>
      </c>
    </row>
    <row r="44" spans="3:8" x14ac:dyDescent="0.3">
      <c r="C44">
        <v>100</v>
      </c>
      <c r="D44">
        <v>0.2</v>
      </c>
      <c r="E44">
        <v>0.25</v>
      </c>
      <c r="F44">
        <v>119</v>
      </c>
      <c r="G44" cm="1">
        <f t="array" ref="G44">_xll.BACHELIER.PUT(C44, D44, F44, E44)</f>
        <v>19.110543511242732</v>
      </c>
      <c r="H44" cm="1">
        <f t="array" ref="H44">_xll.BACHELIER.DELTA(C44, D44, F44, E44)</f>
        <v>-0.96472185870653049</v>
      </c>
    </row>
    <row r="45" spans="3:8" x14ac:dyDescent="0.3">
      <c r="C45">
        <v>100</v>
      </c>
      <c r="D45">
        <v>0.2</v>
      </c>
      <c r="E45">
        <v>0.25</v>
      </c>
      <c r="F45">
        <v>120</v>
      </c>
      <c r="G45" cm="1">
        <f t="array" ref="G45">_xll.BACHELIER.PUT(C45, D45, F45, E45)</f>
        <v>20.084907026168299</v>
      </c>
      <c r="H45" cm="1">
        <f t="array" ref="H45">_xll.BACHELIER.DELTA(C45, D45, F45, E45)</f>
        <v>-0.97185077140050213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</dc:creator>
  <cp:lastModifiedBy>Allen Li</cp:lastModifiedBy>
  <dcterms:created xsi:type="dcterms:W3CDTF">2021-12-16T20:45:39Z</dcterms:created>
  <dcterms:modified xsi:type="dcterms:W3CDTF">2021-12-16T20:51:40Z</dcterms:modified>
</cp:coreProperties>
</file>