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\Desktop\FRE6233-final\"/>
    </mc:Choice>
  </mc:AlternateContent>
  <xr:revisionPtr revIDLastSave="0" documentId="13_ncr:1_{80CC34BA-E67F-413C-BFA5-52EB7DEB56C0}" xr6:coauthVersionLast="47" xr6:coauthVersionMax="47" xr10:uidLastSave="{00000000-0000-0000-0000-000000000000}"/>
  <bookViews>
    <workbookView xWindow="11160" yWindow="5064" windowWidth="30600" windowHeight="18132" xr2:uid="{0498152A-AFC1-4A0F-8574-4077AEADF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 a="1"/>
  <c r="F21" i="1" a="1"/>
  <c r="F29" i="1" a="1"/>
  <c r="F37" i="1" a="1"/>
  <c r="F6" i="1" a="1"/>
  <c r="F14" i="1" a="1"/>
  <c r="F30" i="1" a="1"/>
  <c r="F38" i="1" a="1"/>
  <c r="F15" i="1" a="1"/>
  <c r="F23" i="1" a="1"/>
  <c r="F31" i="1" a="1"/>
  <c r="F39" i="1" a="1"/>
  <c r="F8" i="1" a="1"/>
  <c r="F24" i="1" a="1"/>
  <c r="F32" i="1" a="1"/>
  <c r="F40" i="1" a="1"/>
  <c r="F9" i="1" a="1"/>
  <c r="F41" i="1" a="1"/>
  <c r="F10" i="1" a="1"/>
  <c r="F19" i="1" a="1"/>
  <c r="F36" i="1" a="1"/>
  <c r="F22" i="1" a="1"/>
  <c r="F17" i="1" a="1"/>
  <c r="F18" i="1" a="1"/>
  <c r="F27" i="1" a="1"/>
  <c r="F43" i="1" a="1"/>
  <c r="F20" i="1" a="1"/>
  <c r="F25" i="1" a="1"/>
  <c r="F16" i="1" a="1"/>
  <c r="F33" i="1" a="1"/>
  <c r="F42" i="1" a="1"/>
  <c r="F11" i="1" a="1"/>
  <c r="F12" i="1" a="1"/>
  <c r="F7" i="1" a="1"/>
  <c r="F34" i="1" a="1"/>
  <c r="F26" i="1" a="1"/>
  <c r="F44" i="1" a="1"/>
  <c r="F35" i="1" a="1"/>
  <c r="F28" i="1" a="1"/>
  <c r="F4" i="1" a="1"/>
  <c r="D8" i="1" a="1"/>
  <c r="D16" i="1" a="1"/>
  <c r="D24" i="1" a="1"/>
  <c r="D32" i="1" a="1"/>
  <c r="D40" i="1" a="1"/>
  <c r="D9" i="1" a="1"/>
  <c r="D17" i="1" a="1"/>
  <c r="D25" i="1" a="1"/>
  <c r="D33" i="1" a="1"/>
  <c r="D41" i="1" a="1"/>
  <c r="D26" i="1" a="1"/>
  <c r="D42" i="1" a="1"/>
  <c r="D11" i="1" a="1"/>
  <c r="D27" i="1" a="1"/>
  <c r="D43" i="1" a="1"/>
  <c r="D12" i="1" a="1"/>
  <c r="D28" i="1" a="1"/>
  <c r="D44" i="1" a="1"/>
  <c r="D13" i="1" a="1"/>
  <c r="D37" i="1" a="1"/>
  <c r="D22" i="1" a="1"/>
  <c r="D23" i="1" a="1"/>
  <c r="D18" i="1" a="1"/>
  <c r="D31" i="1" a="1"/>
  <c r="D10" i="1" a="1"/>
  <c r="D34" i="1" a="1"/>
  <c r="D19" i="1" a="1"/>
  <c r="D35" i="1" a="1"/>
  <c r="D20" i="1" a="1"/>
  <c r="D36" i="1" a="1"/>
  <c r="D21" i="1" a="1"/>
  <c r="D29" i="1" a="1"/>
  <c r="D14" i="1" a="1"/>
  <c r="D38" i="1" a="1"/>
  <c r="D39" i="1" a="1"/>
  <c r="D15" i="1" a="1"/>
  <c r="D30" i="1" a="1"/>
  <c r="D5" i="1" a="1"/>
  <c r="D6" i="1" a="1"/>
  <c r="D7" i="1" a="1"/>
  <c r="D4" i="1" a="1"/>
  <c r="F5" i="1" a="1"/>
  <c r="F5" i="1" l="1"/>
  <c r="F28" i="1"/>
  <c r="F35" i="1"/>
  <c r="F44" i="1"/>
  <c r="F26" i="1"/>
  <c r="F34" i="1"/>
  <c r="F7" i="1"/>
  <c r="F12" i="1"/>
  <c r="F11" i="1"/>
  <c r="F42" i="1"/>
  <c r="F33" i="1"/>
  <c r="F16" i="1"/>
  <c r="F25" i="1"/>
  <c r="F20" i="1"/>
  <c r="F43" i="1"/>
  <c r="F27" i="1"/>
  <c r="F18" i="1"/>
  <c r="F17" i="1"/>
  <c r="F22" i="1"/>
  <c r="F36" i="1"/>
  <c r="F19" i="1"/>
  <c r="F10" i="1"/>
  <c r="F41" i="1"/>
  <c r="F9" i="1"/>
  <c r="F40" i="1"/>
  <c r="F32" i="1"/>
  <c r="F24" i="1"/>
  <c r="F8" i="1"/>
  <c r="F39" i="1"/>
  <c r="F31" i="1"/>
  <c r="F23" i="1"/>
  <c r="F15" i="1"/>
  <c r="F38" i="1"/>
  <c r="F30" i="1"/>
  <c r="F14" i="1"/>
  <c r="F6" i="1"/>
  <c r="F37" i="1"/>
  <c r="F29" i="1"/>
  <c r="F21" i="1"/>
  <c r="F13" i="1"/>
  <c r="F4" i="1"/>
  <c r="D30" i="1"/>
  <c r="D15" i="1"/>
  <c r="D39" i="1"/>
  <c r="D38" i="1"/>
  <c r="D14" i="1"/>
  <c r="D29" i="1"/>
  <c r="D21" i="1"/>
  <c r="D36" i="1"/>
  <c r="D20" i="1"/>
  <c r="D35" i="1"/>
  <c r="D19" i="1"/>
  <c r="D34" i="1"/>
  <c r="D10" i="1"/>
  <c r="D31" i="1"/>
  <c r="D18" i="1"/>
  <c r="D23" i="1"/>
  <c r="D22" i="1"/>
  <c r="D37" i="1"/>
  <c r="D13" i="1"/>
  <c r="D44" i="1"/>
  <c r="D28" i="1"/>
  <c r="D12" i="1"/>
  <c r="D43" i="1"/>
  <c r="D27" i="1"/>
  <c r="D11" i="1"/>
  <c r="D42" i="1"/>
  <c r="D26" i="1"/>
  <c r="D41" i="1"/>
  <c r="D33" i="1"/>
  <c r="D25" i="1"/>
  <c r="D17" i="1"/>
  <c r="D9" i="1"/>
  <c r="D40" i="1"/>
  <c r="D32" i="1"/>
  <c r="D24" i="1"/>
  <c r="D16" i="1"/>
  <c r="D8" i="1"/>
  <c r="D7" i="1"/>
  <c r="D6" i="1"/>
  <c r="D5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<sst xmlns="http://schemas.openxmlformats.org/spreadsheetml/2006/main" count="6" uniqueCount="6">
  <si>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f</t>
  </si>
  <si>
    <t>sigma</t>
  </si>
  <si>
    <t>t</t>
  </si>
  <si>
    <t>k</t>
  </si>
  <si>
    <t>put</t>
  </si>
  <si>
    <t>put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</si>
</sst>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Sheet1!$B$4:$B$44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cat>
          <c:val>
            <c:numRef>
              <c:f>Sheet1!$D$4:$D$44</c:f>
              <c:numCache>
                <c:formatCode>General</c:formatCode>
                <c:ptCount val="41"/>
                <c:pt idx="0">
                  <c:v>8.4907026168297373E-2</c:v>
                </c:pt>
                <c:pt idx="1">
                  <c:v>0.11054351124273065</c:v>
                </c:pt>
                <c:pt idx="2">
                  <c:v>0.14275583897627753</c:v>
                </c:pt>
                <c:pt idx="3">
                  <c:v>0.18287790687363736</c:v>
                </c:pt>
                <c:pt idx="4">
                  <c:v>0.23241967960162824</c:v>
                </c:pt>
                <c:pt idx="5">
                  <c:v>0.29306793762604588</c:v>
                </c:pt>
                <c:pt idx="6">
                  <c:v>0.36668142708465279</c:v>
                </c:pt>
                <c:pt idx="7">
                  <c:v>0.45527962086513862</c:v>
                </c:pt>
                <c:pt idx="8">
                  <c:v>0.56102450717162933</c:v>
                </c:pt>
                <c:pt idx="9">
                  <c:v>0.6861950999152957</c:v>
                </c:pt>
                <c:pt idx="10">
                  <c:v>0.8331547058768618</c:v>
                </c:pt>
                <c:pt idx="11">
                  <c:v>1.0043113708667131</c:v>
                </c:pt>
                <c:pt idx="12">
                  <c:v>1.2020723389476529</c:v>
                </c:pt>
                <c:pt idx="13">
                  <c:v>1.4287937681061007</c:v>
                </c:pt>
                <c:pt idx="14">
                  <c:v>1.6867273224175543</c:v>
                </c:pt>
                <c:pt idx="15">
                  <c:v>1.9779655740130599</c:v>
                </c:pt>
                <c:pt idx="16">
                  <c:v>2.3043883694745295</c:v>
                </c:pt>
                <c:pt idx="17">
                  <c:v>2.6676124211720991</c:v>
                </c:pt>
                <c:pt idx="18">
                  <c:v>3.0689463586327643</c:v>
                </c:pt>
                <c:pt idx="19">
                  <c:v>3.5093533120471463</c:v>
                </c:pt>
                <c:pt idx="20">
                  <c:v>3.9894228040143265</c:v>
                </c:pt>
                <c:pt idx="21">
                  <c:v>4.5093533120471463</c:v>
                </c:pt>
                <c:pt idx="22">
                  <c:v>5.0689463586327648</c:v>
                </c:pt>
                <c:pt idx="23">
                  <c:v>5.6676124211720982</c:v>
                </c:pt>
                <c:pt idx="24">
                  <c:v>6.3043883694745295</c:v>
                </c:pt>
                <c:pt idx="25">
                  <c:v>6.9779655740130604</c:v>
                </c:pt>
                <c:pt idx="26">
                  <c:v>7.6867273224175552</c:v>
                </c:pt>
                <c:pt idx="27">
                  <c:v>8.4287937681061003</c:v>
                </c:pt>
                <c:pt idx="28">
                  <c:v>9.2020723389476533</c:v>
                </c:pt>
                <c:pt idx="29">
                  <c:v>10.004311370866713</c:v>
                </c:pt>
                <c:pt idx="30">
                  <c:v>10.833154705876861</c:v>
                </c:pt>
                <c:pt idx="31">
                  <c:v>11.686195099915295</c:v>
                </c:pt>
                <c:pt idx="32">
                  <c:v>12.561024507171631</c:v>
                </c:pt>
                <c:pt idx="33">
                  <c:v>13.455279620865138</c:v>
                </c:pt>
                <c:pt idx="34">
                  <c:v>14.36668142708465</c:v>
                </c:pt>
                <c:pt idx="35">
                  <c:v>15.293067937626047</c:v>
                </c:pt>
                <c:pt idx="36">
                  <c:v>16.23241967960163</c:v>
                </c:pt>
                <c:pt idx="37">
                  <c:v>17.182877906873639</c:v>
                </c:pt>
                <c:pt idx="38">
                  <c:v>18.142755838976278</c:v>
                </c:pt>
                <c:pt idx="39">
                  <c:v>19.110543511242732</c:v>
                </c:pt>
                <c:pt idx="40">
                  <c:v>20.084907026168299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FBC-E048-92DD-4782725A6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183296"/>
        <c:axId val="574898560"/>
      </c:lineChart>
      <c:catAx>
        <c:axId val="5751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898560"/>
        <c:crosses val="autoZero"/>
        <c:auto val="1"/>
        <c:lblAlgn val="ctr"/>
        <c:lblOffset val="100"/>
        <c:noMultiLvlLbl val="0"/>
      </c:catAx>
      <c:valAx>
        <c:axId val="5748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8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Delta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Sheet1!$B$4:$B$44</c:f>
              <c:numCache>
                <c:formatCode>General</c:formatCode>
                <c:ptCount val="41"/>
                <c:pt idx="0">
                  <c:v>80</c:v>
                </c:pt>
                <c:pt idx="1">
                  <c:v>81</c:v>
                </c:pt>
                <c:pt idx="2">
                  <c:v>82</c:v>
                </c:pt>
                <c:pt idx="3">
                  <c:v>83</c:v>
                </c:pt>
                <c:pt idx="4">
                  <c:v>84</c:v>
                </c:pt>
                <c:pt idx="5">
                  <c:v>85</c:v>
                </c:pt>
                <c:pt idx="6">
                  <c:v>86</c:v>
                </c:pt>
                <c:pt idx="7">
                  <c:v>87</c:v>
                </c:pt>
                <c:pt idx="8">
                  <c:v>88</c:v>
                </c:pt>
                <c:pt idx="9">
                  <c:v>89</c:v>
                </c:pt>
                <c:pt idx="10">
                  <c:v>90</c:v>
                </c:pt>
                <c:pt idx="11">
                  <c:v>91</c:v>
                </c:pt>
                <c:pt idx="12">
                  <c:v>92</c:v>
                </c:pt>
                <c:pt idx="13">
                  <c:v>93</c:v>
                </c:pt>
                <c:pt idx="14">
                  <c:v>94</c:v>
                </c:pt>
                <c:pt idx="15">
                  <c:v>95</c:v>
                </c:pt>
                <c:pt idx="16">
                  <c:v>96</c:v>
                </c:pt>
                <c:pt idx="17">
                  <c:v>97</c:v>
                </c:pt>
                <c:pt idx="18">
                  <c:v>98</c:v>
                </c:pt>
                <c:pt idx="19">
                  <c:v>99</c:v>
                </c:pt>
                <c:pt idx="20">
                  <c:v>100</c:v>
                </c:pt>
                <c:pt idx="21">
                  <c:v>101</c:v>
                </c:pt>
                <c:pt idx="22">
                  <c:v>102</c:v>
                </c:pt>
                <c:pt idx="23">
                  <c:v>103</c:v>
                </c:pt>
                <c:pt idx="24">
                  <c:v>104</c:v>
                </c:pt>
                <c:pt idx="25">
                  <c:v>105</c:v>
                </c:pt>
                <c:pt idx="26">
                  <c:v>106</c:v>
                </c:pt>
                <c:pt idx="27">
                  <c:v>107</c:v>
                </c:pt>
                <c:pt idx="28">
                  <c:v>108</c:v>
                </c:pt>
                <c:pt idx="29">
                  <c:v>109</c:v>
                </c:pt>
                <c:pt idx="30">
                  <c:v>110</c:v>
                </c:pt>
                <c:pt idx="31">
                  <c:v>111</c:v>
                </c:pt>
                <c:pt idx="32">
                  <c:v>112</c:v>
                </c:pt>
                <c:pt idx="33">
                  <c:v>113</c:v>
                </c:pt>
                <c:pt idx="34">
                  <c:v>114</c:v>
                </c:pt>
                <c:pt idx="35">
                  <c:v>115</c:v>
                </c:pt>
                <c:pt idx="36">
                  <c:v>116</c:v>
                </c:pt>
                <c:pt idx="37">
                  <c:v>117</c:v>
                </c:pt>
                <c:pt idx="38">
                  <c:v>118</c:v>
                </c:pt>
                <c:pt idx="39">
                  <c:v>119</c:v>
                </c:pt>
                <c:pt idx="40">
                  <c:v>120</c:v>
                </c:pt>
              </c:numCache>
            </c:numRef>
          </c:cat>
          <c:val>
            <c:numRef>
              <c:f>Sheet1!$F$4:$F$44</c:f>
              <c:numCache>
                <c:formatCode>General</c:formatCode>
                <c:ptCount val="41"/>
                <c:pt idx="0">
                  <c:v>-1.735103529686035E-2</c:v>
                </c:pt>
                <c:pt idx="1">
                  <c:v>-2.2154978338534193E-2</c:v>
                </c:pt>
                <c:pt idx="2">
                  <c:v>-2.8035303282836356E-2</c:v>
                </c:pt>
                <c:pt idx="3">
                  <c:v>-3.516055502085437E-2</c:v>
                </c:pt>
                <c:pt idx="4">
                  <c:v>-4.3707208231612386E-2</c:v>
                </c:pt>
                <c:pt idx="5">
                  <c:v>-5.3855441702268914E-2</c:v>
                </c:pt>
                <c:pt idx="6">
                  <c:v>-6.5783912670196634E-2</c:v>
                </c:pt>
                <c:pt idx="7">
                  <c:v>-7.966362538082962E-2</c:v>
                </c:pt>
                <c:pt idx="8">
                  <c:v>-9.5651064723387039E-2</c:v>
                </c:pt>
                <c:pt idx="9">
                  <c:v>-0.11388084324312762</c:v>
                </c:pt>
                <c:pt idx="10">
                  <c:v>-0.1344581814795428</c:v>
                </c:pt>
                <c:pt idx="11">
                  <c:v>-0.15745160035688399</c:v>
                </c:pt>
                <c:pt idx="12">
                  <c:v>-0.18288624330724848</c:v>
                </c:pt>
                <c:pt idx="13">
                  <c:v>-0.21073825888639697</c:v>
                </c:pt>
                <c:pt idx="14">
                  <c:v>-0.24093065746089365</c:v>
                </c:pt>
                <c:pt idx="15">
                  <c:v>-0.27333100604955701</c:v>
                </c:pt>
                <c:pt idx="16">
                  <c:v>-0.30775124435934348</c:v>
                </c:pt>
                <c:pt idx="17">
                  <c:v>-0.343949796264995</c:v>
                </c:pt>
                <c:pt idx="18">
                  <c:v>-0.38163602116335138</c:v>
                </c:pt>
                <c:pt idx="19">
                  <c:v>-0.42047690797526982</c:v>
                </c:pt>
                <c:pt idx="20">
                  <c:v>-0.46010577195985675</c:v>
                </c:pt>
                <c:pt idx="21">
                  <c:v>-0.5001325825293278</c:v>
                </c:pt>
                <c:pt idx="22">
                  <c:v>-0.54015544004155736</c:v>
                </c:pt>
                <c:pt idx="23">
                  <c:v>-0.57977264064290013</c:v>
                </c:pt>
                <c:pt idx="24">
                  <c:v>-0.6185947275799919</c:v>
                </c:pt>
                <c:pt idx="25">
                  <c:v>-0.65625592859758308</c:v>
                </c:pt>
                <c:pt idx="26">
                  <c:v>-0.69242442196074649</c:v>
                </c:pt>
                <c:pt idx="27">
                  <c:v>-0.72681095444025079</c:v>
                </c:pt>
                <c:pt idx="28">
                  <c:v>-0.75917544614045496</c:v>
                </c:pt>
                <c:pt idx="29">
                  <c:v>-0.78933134966336493</c:v>
                </c:pt>
                <c:pt idx="30">
                  <c:v>-0.81714767361662843</c:v>
                </c:pt>
                <c:pt idx="31">
                  <c:v>-0.8425487213503623</c:v>
                </c:pt>
                <c:pt idx="32">
                  <c:v>-0.86551172427997036</c:v>
                </c:pt>
                <c:pt idx="33">
                  <c:v>-0.886062656209609</c:v>
                </c:pt>
                <c:pt idx="34">
                  <c:v>-0.90427059420265432</c:v>
                </c:pt>
                <c:pt idx="35">
                  <c:v>-0.9202410391645528</c:v>
                </c:pt>
                <c:pt idx="36">
                  <c:v>-0.93410862483249657</c:v>
                </c:pt>
                <c:pt idx="37">
                  <c:v>-0.94602962950376834</c:v>
                </c:pt>
                <c:pt idx="38">
                  <c:v>-0.95617466505698478</c:v>
                </c:pt>
                <c:pt idx="39">
                  <c:v>-0.96472185870653049</c:v>
                </c:pt>
                <c:pt idx="40">
                  <c:v>-0.97185077140050213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7C-DA49-9F3F-E4C04BDFC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666336"/>
        <c:axId val="611752896"/>
      </c:lineChart>
      <c:catAx>
        <c:axId val="61166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52896"/>
        <c:crosses val="autoZero"/>
        <c:auto val="1"/>
        <c:lblAlgn val="ctr"/>
        <c:lblOffset val="100"/>
        <c:noMultiLvlLbl val="0"/>
      </c:catAx>
      <c:valAx>
        <c:axId val="61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66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238124</xdr:colOff>
      <xdr:row>4</xdr:row>
      <xdr:rowOff>37307</xdr:rowOff>
    </xdr:from>
    <xdr:to>
      <xdr:col>14</xdr:col>
      <xdr:colOff>87312</xdr:colOff>
      <xdr:row>18</xdr:row>
      <xdr:rowOff>113507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FC47A9-B59B-D749-8F3E-0233E23AF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238760</xdr:colOff>
      <xdr:row>20</xdr:row>
      <xdr:rowOff>0</xdr:rowOff>
    </xdr:from>
    <xdr:to>
      <xdr:col>14</xdr:col>
      <xdr:colOff>116840</xdr:colOff>
      <xdr:row>34</xdr:row>
      <xdr:rowOff>40640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CF9E8C-EDB3-3E46-8D6C-7D6B5C3C6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E991-9AE9-4602-8250-62DB94AD61E9}">
  <dimension ref="A1:F44"/>
  <sheetViews>
    <sheetView tabSelected="1" zoomScale="125" zoomScaleNormal="160" workbookViewId="0">
      <selection activeCell="G7" sqref="G7"/>
    </sheetView>
  </sheetViews>
  <sheetFormatPr defaultColWidth="8.77734375" defaultRowHeight="14.4" x14ac:dyDescent="0.3"/>
  <sheetData>
    <row r="1" spans="1:6" x14ac:dyDescent="0.3">
      <c r="A1" t="s">
        <v>0</v>
      </c>
      <c r="B1">
        <v>100</v>
      </c>
    </row>
    <row r="2" spans="1:6" x14ac:dyDescent="0.3">
      <c r="A2" t="s">
        <v>1</v>
      </c>
      <c r="B2">
        <v>0.2</v>
      </c>
    </row>
    <row r="3" spans="1:6" s="1" customFormat="1" x14ac:dyDescent="0.3">
      <c r="A3" s="1" t="s">
        <v>2</v>
      </c>
      <c r="B3" s="1">
        <v>0.25</v>
      </c>
    </row>
    <row r="4" spans="1:6" x14ac:dyDescent="0.3">
      <c r="A4" t="s">
        <v>3</v>
      </c>
      <c r="B4">
        <v>80</v>
      </c>
      <c r="C4" s="2" t="s">
        <v>4</v>
      </c>
      <c r="D4" cm="1">
        <f t="array" ref="D4">_xll.BACHELIER.PUT($B$1,$B$2,B4,$B$3)</f>
        <v>8.4907026168297373E-2</v>
      </c>
      <c r="E4" s="2" t="s">
        <v>5</v>
      </c>
      <c r="F4" cm="1">
        <f t="array" ref="F4">_xll.BACHELIER.PUT_DELTA($B$1,$B$2,B4,$B$3)</f>
        <v>-1.735103529686035E-2</v>
      </c>
    </row>
    <row r="5" spans="1:6" x14ac:dyDescent="0.3">
      <c r="B5">
        <v>81</v>
      </c>
      <c r="D5" cm="1">
        <f t="array" ref="D5">_xll.BACHELIER.PUT($B$1,$B$2,B5,$B$3)</f>
        <v>0.11054351124273065</v>
      </c>
      <c r="F5" cm="1">
        <f t="array" ref="F5">_xll.BACHELIER.PUT_DELTA($B$1,$B$2,B5,$B$3)</f>
        <v>-2.2154978338534193E-2</v>
      </c>
    </row>
    <row r="6" spans="1:6" x14ac:dyDescent="0.3">
      <c r="B6">
        <v>82</v>
      </c>
      <c r="D6" cm="1">
        <f t="array" ref="D6">_xll.BACHELIER.PUT($B$1,$B$2,B6,$B$3)</f>
        <v>0.14275583897627753</v>
      </c>
      <c r="F6" cm="1">
        <f t="array" ref="F6">_xll.BACHELIER.PUT_DELTA($B$1,$B$2,B6,$B$3)</f>
        <v>-2.8035303282836356E-2</v>
      </c>
    </row>
    <row r="7" spans="1:6" x14ac:dyDescent="0.3">
      <c r="B7">
        <v>83</v>
      </c>
      <c r="D7" cm="1">
        <f t="array" ref="D7">_xll.BACHELIER.PUT($B$1,$B$2,B7,$B$3)</f>
        <v>0.18287790687363736</v>
      </c>
      <c r="F7" cm="1">
        <f t="array" ref="F7">_xll.BACHELIER.PUT_DELTA($B$1,$B$2,B7,$B$3)</f>
        <v>-3.516055502085437E-2</v>
      </c>
    </row>
    <row r="8" spans="1:6" x14ac:dyDescent="0.3">
      <c r="B8">
        <v>84</v>
      </c>
      <c r="D8" cm="1">
        <f t="array" ref="D8">_xll.BACHELIER.PUT($B$1,$B$2,B8,$B$3)</f>
        <v>0.23241967960162824</v>
      </c>
      <c r="F8" cm="1">
        <f t="array" ref="F8">_xll.BACHELIER.PUT_DELTA($B$1,$B$2,B8,$B$3)</f>
        <v>-4.3707208231612386E-2</v>
      </c>
    </row>
    <row r="9" spans="1:6" x14ac:dyDescent="0.3">
      <c r="B9">
        <v>85</v>
      </c>
      <c r="D9" cm="1">
        <f t="array" ref="D9">_xll.BACHELIER.PUT($B$1,$B$2,B9,$B$3)</f>
        <v>0.29306793762604588</v>
      </c>
      <c r="F9" cm="1">
        <f t="array" ref="F9">_xll.BACHELIER.PUT_DELTA($B$1,$B$2,B9,$B$3)</f>
        <v>-5.3855441702268914E-2</v>
      </c>
    </row>
    <row r="10" spans="1:6" x14ac:dyDescent="0.3">
      <c r="B10">
        <v>86</v>
      </c>
      <c r="D10" cm="1">
        <f t="array" ref="D10">_xll.BACHELIER.PUT($B$1,$B$2,B10,$B$3)</f>
        <v>0.36668142708465279</v>
      </c>
      <c r="F10" cm="1">
        <f t="array" ref="F10">_xll.BACHELIER.PUT_DELTA($B$1,$B$2,B10,$B$3)</f>
        <v>-6.5783912670196634E-2</v>
      </c>
    </row>
    <row r="11" spans="1:6" x14ac:dyDescent="0.3">
      <c r="B11">
        <v>87</v>
      </c>
      <c r="D11" cm="1">
        <f t="array" ref="D11">_xll.BACHELIER.PUT($B$1,$B$2,B11,$B$3)</f>
        <v>0.45527962086513862</v>
      </c>
      <c r="F11" cm="1">
        <f t="array" ref="F11">_xll.BACHELIER.PUT_DELTA($B$1,$B$2,B11,$B$3)</f>
        <v>-7.966362538082962E-2</v>
      </c>
    </row>
    <row r="12" spans="1:6" x14ac:dyDescent="0.3">
      <c r="B12">
        <v>88</v>
      </c>
      <c r="D12" cm="1">
        <f t="array" ref="D12">_xll.BACHELIER.PUT($B$1,$B$2,B12,$B$3)</f>
        <v>0.56102450717162933</v>
      </c>
      <c r="F12" cm="1">
        <f t="array" ref="F12">_xll.BACHELIER.PUT_DELTA($B$1,$B$2,B12,$B$3)</f>
        <v>-9.5651064723387039E-2</v>
      </c>
    </row>
    <row r="13" spans="1:6" x14ac:dyDescent="0.3">
      <c r="B13">
        <v>89</v>
      </c>
      <c r="D13" cm="1">
        <f t="array" ref="D13">_xll.BACHELIER.PUT($B$1,$B$2,B13,$B$3)</f>
        <v>0.6861950999152957</v>
      </c>
      <c r="F13" cm="1">
        <f t="array" ref="F13">_xll.BACHELIER.PUT_DELTA($B$1,$B$2,B13,$B$3)</f>
        <v>-0.11388084324312762</v>
      </c>
    </row>
    <row r="14" spans="1:6" x14ac:dyDescent="0.3">
      <c r="B14">
        <v>90</v>
      </c>
      <c r="D14" cm="1">
        <f t="array" ref="D14">_xll.BACHELIER.PUT($B$1,$B$2,B14,$B$3)</f>
        <v>0.8331547058768618</v>
      </c>
      <c r="F14" cm="1">
        <f t="array" ref="F14">_xll.BACHELIER.PUT_DELTA($B$1,$B$2,B14,$B$3)</f>
        <v>-0.1344581814795428</v>
      </c>
    </row>
    <row r="15" spans="1:6" x14ac:dyDescent="0.3">
      <c r="B15">
        <v>91</v>
      </c>
      <c r="D15" cm="1">
        <f t="array" ref="D15">_xll.BACHELIER.PUT($B$1,$B$2,B15,$B$3)</f>
        <v>1.0043113708667131</v>
      </c>
      <c r="F15" cm="1">
        <f t="array" ref="F15">_xll.BACHELIER.PUT_DELTA($B$1,$B$2,B15,$B$3)</f>
        <v>-0.15745160035688399</v>
      </c>
    </row>
    <row r="16" spans="1:6" x14ac:dyDescent="0.3">
      <c r="B16">
        <v>92</v>
      </c>
      <c r="D16" cm="1">
        <f t="array" ref="D16">_xll.BACHELIER.PUT($B$1,$B$2,B16,$B$3)</f>
        <v>1.2020723389476529</v>
      </c>
      <c r="F16" cm="1">
        <f t="array" ref="F16">_xll.BACHELIER.PUT_DELTA($B$1,$B$2,B16,$B$3)</f>
        <v>-0.18288624330724848</v>
      </c>
    </row>
    <row r="17" spans="2:6" x14ac:dyDescent="0.3">
      <c r="B17">
        <v>93</v>
      </c>
      <c r="D17" cm="1">
        <f t="array" ref="D17">_xll.BACHELIER.PUT($B$1,$B$2,B17,$B$3)</f>
        <v>1.4287937681061007</v>
      </c>
      <c r="F17" cm="1">
        <f t="array" ref="F17">_xll.BACHELIER.PUT_DELTA($B$1,$B$2,B17,$B$3)</f>
        <v>-0.21073825888639697</v>
      </c>
    </row>
    <row r="18" spans="2:6" x14ac:dyDescent="0.3">
      <c r="B18">
        <v>94</v>
      </c>
      <c r="D18" cm="1">
        <f t="array" ref="D18">_xll.BACHELIER.PUT($B$1,$B$2,B18,$B$3)</f>
        <v>1.6867273224175543</v>
      </c>
      <c r="F18" cm="1">
        <f t="array" ref="F18">_xll.BACHELIER.PUT_DELTA($B$1,$B$2,B18,$B$3)</f>
        <v>-0.24093065746089365</v>
      </c>
    </row>
    <row r="19" spans="2:6" x14ac:dyDescent="0.3">
      <c r="B19">
        <v>95</v>
      </c>
      <c r="D19" cm="1">
        <f t="array" ref="D19">_xll.BACHELIER.PUT($B$1,$B$2,B19,$B$3)</f>
        <v>1.9779655740130599</v>
      </c>
      <c r="F19" cm="1">
        <f t="array" ref="F19">_xll.BACHELIER.PUT_DELTA($B$1,$B$2,B19,$B$3)</f>
        <v>-0.27333100604955701</v>
      </c>
    </row>
    <row r="20" spans="2:6" x14ac:dyDescent="0.3">
      <c r="B20">
        <v>96</v>
      </c>
      <c r="D20" cm="1">
        <f t="array" ref="D20">_xll.BACHELIER.PUT($B$1,$B$2,B20,$B$3)</f>
        <v>2.3043883694745295</v>
      </c>
      <c r="F20" cm="1">
        <f t="array" ref="F20">_xll.BACHELIER.PUT_DELTA($B$1,$B$2,B20,$B$3)</f>
        <v>-0.30775124435934348</v>
      </c>
    </row>
    <row r="21" spans="2:6" x14ac:dyDescent="0.3">
      <c r="B21">
        <v>97</v>
      </c>
      <c r="D21" cm="1">
        <f t="array" ref="D21">_xll.BACHELIER.PUT($B$1,$B$2,B21,$B$3)</f>
        <v>2.6676124211720991</v>
      </c>
      <c r="F21" cm="1">
        <f t="array" ref="F21">_xll.BACHELIER.PUT_DELTA($B$1,$B$2,B21,$B$3)</f>
        <v>-0.343949796264995</v>
      </c>
    </row>
    <row r="22" spans="2:6" x14ac:dyDescent="0.3">
      <c r="B22">
        <v>98</v>
      </c>
      <c r="D22" cm="1">
        <f t="array" ref="D22">_xll.BACHELIER.PUT($B$1,$B$2,B22,$B$3)</f>
        <v>3.0689463586327643</v>
      </c>
      <c r="F22" cm="1">
        <f t="array" ref="F22">_xll.BACHELIER.PUT_DELTA($B$1,$B$2,B22,$B$3)</f>
        <v>-0.38163602116335138</v>
      </c>
    </row>
    <row r="23" spans="2:6" x14ac:dyDescent="0.3">
      <c r="B23">
        <v>99</v>
      </c>
      <c r="D23" cm="1">
        <f t="array" ref="D23">_xll.BACHELIER.PUT($B$1,$B$2,B23,$B$3)</f>
        <v>3.5093533120471463</v>
      </c>
      <c r="F23" cm="1">
        <f t="array" ref="F23">_xll.BACHELIER.PUT_DELTA($B$1,$B$2,B23,$B$3)</f>
        <v>-0.42047690797526982</v>
      </c>
    </row>
    <row r="24" spans="2:6" x14ac:dyDescent="0.3">
      <c r="B24">
        <v>100</v>
      </c>
      <c r="D24" cm="1">
        <f t="array" ref="D24">_xll.BACHELIER.PUT($B$1,$B$2,B24,$B$3)</f>
        <v>3.9894228040143265</v>
      </c>
      <c r="F24" cm="1">
        <f t="array" ref="F24">_xll.BACHELIER.PUT_DELTA($B$1,$B$2,B24,$B$3)</f>
        <v>-0.46010577195985675</v>
      </c>
    </row>
    <row r="25" spans="2:6" x14ac:dyDescent="0.3">
      <c r="B25">
        <v>101</v>
      </c>
      <c r="D25" cm="1">
        <f t="array" ref="D25">_xll.BACHELIER.PUT($B$1,$B$2,B25,$B$3)</f>
        <v>4.5093533120471463</v>
      </c>
      <c r="F25" cm="1">
        <f t="array" ref="F25">_xll.BACHELIER.PUT_DELTA($B$1,$B$2,B25,$B$3)</f>
        <v>-0.5001325825293278</v>
      </c>
    </row>
    <row r="26" spans="2:6" x14ac:dyDescent="0.3">
      <c r="B26">
        <v>102</v>
      </c>
      <c r="D26" cm="1">
        <f t="array" ref="D26">_xll.BACHELIER.PUT($B$1,$B$2,B26,$B$3)</f>
        <v>5.0689463586327648</v>
      </c>
      <c r="F26" cm="1">
        <f t="array" ref="F26">_xll.BACHELIER.PUT_DELTA($B$1,$B$2,B26,$B$3)</f>
        <v>-0.54015544004155736</v>
      </c>
    </row>
    <row r="27" spans="2:6" x14ac:dyDescent="0.3">
      <c r="B27">
        <v>103</v>
      </c>
      <c r="D27" cm="1">
        <f t="array" ref="D27">_xll.BACHELIER.PUT($B$1,$B$2,B27,$B$3)</f>
        <v>5.6676124211720982</v>
      </c>
      <c r="F27" cm="1">
        <f t="array" ref="F27">_xll.BACHELIER.PUT_DELTA($B$1,$B$2,B27,$B$3)</f>
        <v>-0.57977264064290013</v>
      </c>
    </row>
    <row r="28" spans="2:6" x14ac:dyDescent="0.3">
      <c r="B28">
        <v>104</v>
      </c>
      <c r="D28" cm="1">
        <f t="array" ref="D28">_xll.BACHELIER.PUT($B$1,$B$2,B28,$B$3)</f>
        <v>6.3043883694745295</v>
      </c>
      <c r="F28" cm="1">
        <f t="array" ref="F28">_xll.BACHELIER.PUT_DELTA($B$1,$B$2,B28,$B$3)</f>
        <v>-0.6185947275799919</v>
      </c>
    </row>
    <row r="29" spans="2:6" x14ac:dyDescent="0.3">
      <c r="B29">
        <v>105</v>
      </c>
      <c r="D29" cm="1">
        <f t="array" ref="D29">_xll.BACHELIER.PUT($B$1,$B$2,B29,$B$3)</f>
        <v>6.9779655740130604</v>
      </c>
      <c r="F29" cm="1">
        <f t="array" ref="F29">_xll.BACHELIER.PUT_DELTA($B$1,$B$2,B29,$B$3)</f>
        <v>-0.65625592859758308</v>
      </c>
    </row>
    <row r="30" spans="2:6" x14ac:dyDescent="0.3">
      <c r="B30">
        <v>106</v>
      </c>
      <c r="D30" cm="1">
        <f t="array" ref="D30">_xll.BACHELIER.PUT($B$1,$B$2,B30,$B$3)</f>
        <v>7.6867273224175552</v>
      </c>
      <c r="F30" cm="1">
        <f t="array" ref="F30">_xll.BACHELIER.PUT_DELTA($B$1,$B$2,B30,$B$3)</f>
        <v>-0.69242442196074649</v>
      </c>
    </row>
    <row r="31" spans="2:6" x14ac:dyDescent="0.3">
      <c r="B31">
        <v>107</v>
      </c>
      <c r="D31" cm="1">
        <f t="array" ref="D31">_xll.BACHELIER.PUT($B$1,$B$2,B31,$B$3)</f>
        <v>8.4287937681061003</v>
      </c>
      <c r="F31" cm="1">
        <f t="array" ref="F31">_xll.BACHELIER.PUT_DELTA($B$1,$B$2,B31,$B$3)</f>
        <v>-0.72681095444025079</v>
      </c>
    </row>
    <row r="32" spans="2:6" x14ac:dyDescent="0.3">
      <c r="B32">
        <v>108</v>
      </c>
      <c r="D32" cm="1">
        <f t="array" ref="D32">_xll.BACHELIER.PUT($B$1,$B$2,B32,$B$3)</f>
        <v>9.2020723389476533</v>
      </c>
      <c r="F32" cm="1">
        <f t="array" ref="F32">_xll.BACHELIER.PUT_DELTA($B$1,$B$2,B32,$B$3)</f>
        <v>-0.75917544614045496</v>
      </c>
    </row>
    <row r="33" spans="2:6" x14ac:dyDescent="0.3">
      <c r="B33">
        <v>109</v>
      </c>
      <c r="D33" cm="1">
        <f t="array" ref="D33">_xll.BACHELIER.PUT($B$1,$B$2,B33,$B$3)</f>
        <v>10.004311370866713</v>
      </c>
      <c r="F33" cm="1">
        <f t="array" ref="F33">_xll.BACHELIER.PUT_DELTA($B$1,$B$2,B33,$B$3)</f>
        <v>-0.78933134966336493</v>
      </c>
    </row>
    <row r="34" spans="2:6" x14ac:dyDescent="0.3">
      <c r="B34">
        <v>110</v>
      </c>
      <c r="D34" cm="1">
        <f t="array" ref="D34">_xll.BACHELIER.PUT($B$1,$B$2,B34,$B$3)</f>
        <v>10.833154705876861</v>
      </c>
      <c r="F34" cm="1">
        <f t="array" ref="F34">_xll.BACHELIER.PUT_DELTA($B$1,$B$2,B34,$B$3)</f>
        <v>-0.81714767361662843</v>
      </c>
    </row>
    <row r="35" spans="2:6" x14ac:dyDescent="0.3">
      <c r="B35">
        <v>111</v>
      </c>
      <c r="D35" cm="1">
        <f t="array" ref="D35">_xll.BACHELIER.PUT($B$1,$B$2,B35,$B$3)</f>
        <v>11.686195099915295</v>
      </c>
      <c r="F35" cm="1">
        <f t="array" ref="F35">_xll.BACHELIER.PUT_DELTA($B$1,$B$2,B35,$B$3)</f>
        <v>-0.8425487213503623</v>
      </c>
    </row>
    <row r="36" spans="2:6" x14ac:dyDescent="0.3">
      <c r="B36">
        <v>112</v>
      </c>
      <c r="D36" cm="1">
        <f t="array" ref="D36">_xll.BACHELIER.PUT($B$1,$B$2,B36,$B$3)</f>
        <v>12.561024507171631</v>
      </c>
      <c r="F36" cm="1">
        <f t="array" ref="F36">_xll.BACHELIER.PUT_DELTA($B$1,$B$2,B36,$B$3)</f>
        <v>-0.86551172427997036</v>
      </c>
    </row>
    <row r="37" spans="2:6" x14ac:dyDescent="0.3">
      <c r="B37">
        <v>113</v>
      </c>
      <c r="D37" cm="1">
        <f t="array" ref="D37">_xll.BACHELIER.PUT($B$1,$B$2,B37,$B$3)</f>
        <v>13.455279620865138</v>
      </c>
      <c r="F37" cm="1">
        <f t="array" ref="F37">_xll.BACHELIER.PUT_DELTA($B$1,$B$2,B37,$B$3)</f>
        <v>-0.886062656209609</v>
      </c>
    </row>
    <row r="38" spans="2:6" x14ac:dyDescent="0.3">
      <c r="B38">
        <v>114</v>
      </c>
      <c r="D38" cm="1">
        <f t="array" ref="D38">_xll.BACHELIER.PUT($B$1,$B$2,B38,$B$3)</f>
        <v>14.36668142708465</v>
      </c>
      <c r="F38" cm="1">
        <f t="array" ref="F38">_xll.BACHELIER.PUT_DELTA($B$1,$B$2,B38,$B$3)</f>
        <v>-0.90427059420265432</v>
      </c>
    </row>
    <row r="39" spans="2:6" x14ac:dyDescent="0.3">
      <c r="B39">
        <v>115</v>
      </c>
      <c r="D39" cm="1">
        <f t="array" ref="D39">_xll.BACHELIER.PUT($B$1,$B$2,B39,$B$3)</f>
        <v>15.293067937626047</v>
      </c>
      <c r="F39" cm="1">
        <f t="array" ref="F39">_xll.BACHELIER.PUT_DELTA($B$1,$B$2,B39,$B$3)</f>
        <v>-0.9202410391645528</v>
      </c>
    </row>
    <row r="40" spans="2:6" x14ac:dyDescent="0.3">
      <c r="B40">
        <v>116</v>
      </c>
      <c r="D40" cm="1">
        <f t="array" ref="D40">_xll.BACHELIER.PUT($B$1,$B$2,B40,$B$3)</f>
        <v>16.23241967960163</v>
      </c>
      <c r="F40" cm="1">
        <f t="array" ref="F40">_xll.BACHELIER.PUT_DELTA($B$1,$B$2,B40,$B$3)</f>
        <v>-0.93410862483249657</v>
      </c>
    </row>
    <row r="41" spans="2:6" x14ac:dyDescent="0.3">
      <c r="B41">
        <v>117</v>
      </c>
      <c r="D41" cm="1">
        <f t="array" ref="D41">_xll.BACHELIER.PUT($B$1,$B$2,B41,$B$3)</f>
        <v>17.182877906873639</v>
      </c>
      <c r="F41" cm="1">
        <f t="array" ref="F41">_xll.BACHELIER.PUT_DELTA($B$1,$B$2,B41,$B$3)</f>
        <v>-0.94602962950376834</v>
      </c>
    </row>
    <row r="42" spans="2:6" x14ac:dyDescent="0.3">
      <c r="B42">
        <v>118</v>
      </c>
      <c r="D42" cm="1">
        <f t="array" ref="D42">_xll.BACHELIER.PUT($B$1,$B$2,B42,$B$3)</f>
        <v>18.142755838976278</v>
      </c>
      <c r="F42" cm="1">
        <f t="array" ref="F42">_xll.BACHELIER.PUT_DELTA($B$1,$B$2,B42,$B$3)</f>
        <v>-0.95617466505698478</v>
      </c>
    </row>
    <row r="43" spans="2:6" x14ac:dyDescent="0.3">
      <c r="B43">
        <v>119</v>
      </c>
      <c r="D43" cm="1">
        <f t="array" ref="D43">_xll.BACHELIER.PUT($B$1,$B$2,B43,$B$3)</f>
        <v>19.110543511242732</v>
      </c>
      <c r="F43" cm="1">
        <f t="array" ref="F43">_xll.BACHELIER.PUT_DELTA($B$1,$B$2,B43,$B$3)</f>
        <v>-0.96472185870653049</v>
      </c>
    </row>
    <row r="44" spans="2:6" x14ac:dyDescent="0.3">
      <c r="B44">
        <v>120</v>
      </c>
      <c r="D44" cm="1">
        <f t="array" ref="D44">_xll.BACHELIER.PUT($B$1,$B$2,B44,$B$3)</f>
        <v>20.084907026168299</v>
      </c>
      <c r="F44" cm="1">
        <f t="array" ref="F44">_xll.BACHELIER.PUT_DELTA($B$1,$B$2,B44,$B$3)</f>
        <v>-0.97185077140050213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2021-12-16T21:04:51Z</dcterms:created>
  <dcterms:modified xsi:type="dcterms:W3CDTF">2021-12-16T21:26:13Z</dcterms:modified>
</cp:coreProperties>
</file>