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059\Desktop\"/>
    </mc:Choice>
  </mc:AlternateContent>
  <xr:revisionPtr revIDLastSave="0" documentId="13_ncr:1_{955D2103-6A4F-4A36-BEFA-EC94B142E00A}" xr6:coauthVersionLast="47" xr6:coauthVersionMax="47" xr10:uidLastSave="{00000000-0000-0000-0000-000000000000}"/>
  <bookViews>
    <workbookView xWindow="5076" yWindow="876" windowWidth="14616" windowHeight="11316" xr2:uid="{429DB85E-3293-44F3-9CB4-F70F1F089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3" i="1" a="1"/>
  <c r="G2" i="1" l="1"/>
  <c r="G3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G12" i="1" a="1"/>
  <c r="G12" i="1"/>
  <c r="G13" i="1" a="1"/>
  <c r="G13" i="1"/>
  <c r="G14" i="1" a="1"/>
  <c r="G14" i="1"/>
  <c r="G15" i="1" a="1"/>
  <c r="G15" i="1"/>
  <c r="G16" i="1" a="1"/>
  <c r="G16" i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4" i="1" a="1"/>
  <c r="G24" i="1"/>
  <c r="G25" i="1" a="1"/>
  <c r="G25" i="1"/>
  <c r="G26" i="1" a="1"/>
  <c r="G26" i="1"/>
  <c r="G27" i="1" a="1"/>
  <c r="G27" i="1"/>
  <c r="G28" i="1" a="1"/>
  <c r="G28" i="1"/>
  <c r="G29" i="1" a="1"/>
  <c r="G29" i="1"/>
  <c r="G30" i="1" a="1"/>
  <c r="G30" i="1"/>
  <c r="G31" i="1" a="1"/>
  <c r="G31" i="1"/>
  <c r="G32" i="1" a="1"/>
  <c r="G32" i="1"/>
  <c r="G33" i="1" a="1"/>
  <c r="G33" i="1"/>
  <c r="G34" i="1" a="1"/>
  <c r="G34" i="1"/>
  <c r="G35" i="1" a="1"/>
  <c r="G35" i="1"/>
  <c r="G36" i="1" a="1"/>
  <c r="G36" i="1"/>
  <c r="G37" i="1" a="1"/>
  <c r="G37" i="1"/>
  <c r="G38" i="1" a="1"/>
  <c r="G38" i="1"/>
  <c r="G39" i="1" a="1"/>
  <c r="G39" i="1"/>
  <c r="G40" i="1" a="1"/>
  <c r="G40" i="1"/>
  <c r="G41" i="1" a="1"/>
  <c r="G41" i="1"/>
  <c r="G42" i="1" a="1"/>
  <c r="G42" i="1"/>
  <c r="F5" i="1" a="1"/>
  <c r="F9" i="1" a="1"/>
  <c r="F13" i="1" a="1"/>
  <c r="F17" i="1" a="1"/>
  <c r="F21" i="1" a="1"/>
  <c r="F25" i="1" a="1"/>
  <c r="F29" i="1" a="1"/>
  <c r="F33" i="1" a="1"/>
  <c r="F37" i="1" a="1"/>
  <c r="F41" i="1" a="1"/>
  <c r="F7" i="1" a="1"/>
  <c r="F15" i="1" a="1"/>
  <c r="F23" i="1" a="1"/>
  <c r="F31" i="1" a="1"/>
  <c r="F39" i="1" a="1"/>
  <c r="F4" i="1" a="1"/>
  <c r="F16" i="1" a="1"/>
  <c r="F28" i="1" a="1"/>
  <c r="F36" i="1" a="1"/>
  <c r="F10" i="1" a="1"/>
  <c r="F11" i="1" a="1"/>
  <c r="F12" i="1" a="1"/>
  <c r="F6" i="1" a="1"/>
  <c r="F14" i="1" a="1"/>
  <c r="F18" i="1" a="1"/>
  <c r="F22" i="1" a="1"/>
  <c r="F26" i="1" a="1"/>
  <c r="F30" i="1" a="1"/>
  <c r="F34" i="1" a="1"/>
  <c r="F38" i="1" a="1"/>
  <c r="F42" i="1" a="1"/>
  <c r="F3" i="1" a="1"/>
  <c r="F19" i="1" a="1"/>
  <c r="F27" i="1" a="1"/>
  <c r="F35" i="1" a="1"/>
  <c r="F8" i="1" a="1"/>
  <c r="F20" i="1" a="1"/>
  <c r="F24" i="1" a="1"/>
  <c r="F32" i="1" a="1"/>
  <c r="F40" i="1" a="1"/>
  <c r="F2" i="1" a="1"/>
  <c r="F40" i="1" l="1"/>
  <c r="F32" i="1"/>
  <c r="F24" i="1"/>
  <c r="F20" i="1"/>
  <c r="F8" i="1"/>
  <c r="F35" i="1"/>
  <c r="F27" i="1"/>
  <c r="F19" i="1"/>
  <c r="F3" i="1"/>
  <c r="F42" i="1"/>
  <c r="F38" i="1"/>
  <c r="F34" i="1"/>
  <c r="F30" i="1"/>
  <c r="F26" i="1"/>
  <c r="F22" i="1"/>
  <c r="F18" i="1"/>
  <c r="F14" i="1"/>
  <c r="F6" i="1"/>
  <c r="F12" i="1"/>
  <c r="F11" i="1"/>
  <c r="F10" i="1"/>
  <c r="F36" i="1"/>
  <c r="F28" i="1"/>
  <c r="F16" i="1"/>
  <c r="F4" i="1"/>
  <c r="F39" i="1"/>
  <c r="F31" i="1"/>
  <c r="F23" i="1"/>
  <c r="F15" i="1"/>
  <c r="F7" i="1"/>
  <c r="F41" i="1"/>
  <c r="F37" i="1"/>
  <c r="F33" i="1"/>
  <c r="F29" i="1"/>
  <c r="F25" i="1"/>
  <c r="F21" i="1"/>
  <c r="F17" i="1"/>
  <c r="F13" i="1"/>
  <c r="F9" i="1"/>
  <c r="F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<sst xmlns="http://schemas.openxmlformats.org/spreadsheetml/2006/main" count="6" uniqueCount="6">
  <si>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f</t>
  </si>
  <si>
    <t>sigma</t>
  </si>
  <si>
    <t>t</t>
  </si>
  <si>
    <t>k</t>
  </si>
  <si>
    <t>value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</si>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</sst>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value</a:t>
            </a:r>
            <a:r>
              <a:rPr lang="en-US" altLang="zh-CN" baseline="0"/>
              <a:t> vs k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53674540682415E-2"/>
          <c:y val="0.12020851560221642"/>
          <c:w val="0.89571981627296593"/>
          <c:h val="0.7122069116360455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Sheet1!$E$2:$E$42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cat>
          <c:val>
            <c:numRef>
              <c:f>Sheet1!$F$2:$F$42</c:f>
              <c:numCache>
                <c:formatCode>General</c:formatCode>
                <c:ptCount val="41"/>
                <c:pt idx="0">
                  <c:v>8.4907026168297373E-2</c:v>
                </c:pt>
                <c:pt idx="1">
                  <c:v>0.11054351124273065</c:v>
                </c:pt>
                <c:pt idx="2">
                  <c:v>0.14275583897627753</c:v>
                </c:pt>
                <c:pt idx="3">
                  <c:v>0.18287790687363736</c:v>
                </c:pt>
                <c:pt idx="4">
                  <c:v>0.23241967960162824</c:v>
                </c:pt>
                <c:pt idx="5">
                  <c:v>0.29306793762604588</c:v>
                </c:pt>
                <c:pt idx="6">
                  <c:v>0.36668142708465279</c:v>
                </c:pt>
                <c:pt idx="7">
                  <c:v>0.45527962086513862</c:v>
                </c:pt>
                <c:pt idx="8">
                  <c:v>0.56102450717162933</c:v>
                </c:pt>
                <c:pt idx="9">
                  <c:v>0.6861950999152957</c:v>
                </c:pt>
                <c:pt idx="10">
                  <c:v>0.8331547058768618</c:v>
                </c:pt>
                <c:pt idx="11">
                  <c:v>1.0043113708667131</c:v>
                </c:pt>
                <c:pt idx="12">
                  <c:v>1.2020723389476529</c:v>
                </c:pt>
                <c:pt idx="13">
                  <c:v>1.4287937681061007</c:v>
                </c:pt>
                <c:pt idx="14">
                  <c:v>1.6867273224175543</c:v>
                </c:pt>
                <c:pt idx="15">
                  <c:v>1.9779655740130599</c:v>
                </c:pt>
                <c:pt idx="16">
                  <c:v>2.3043883694745295</c:v>
                </c:pt>
                <c:pt idx="17">
                  <c:v>2.6676124211720991</c:v>
                </c:pt>
                <c:pt idx="18">
                  <c:v>3.0689463586327643</c:v>
                </c:pt>
                <c:pt idx="19">
                  <c:v>3.5093533120471463</c:v>
                </c:pt>
                <c:pt idx="20">
                  <c:v>3.9894228040143265</c:v>
                </c:pt>
                <c:pt idx="21">
                  <c:v>4.5093533120471463</c:v>
                </c:pt>
                <c:pt idx="22">
                  <c:v>5.0689463586327648</c:v>
                </c:pt>
                <c:pt idx="23">
                  <c:v>5.6676124211720982</c:v>
                </c:pt>
                <c:pt idx="24">
                  <c:v>6.3043883694745295</c:v>
                </c:pt>
                <c:pt idx="25">
                  <c:v>6.9779655740130604</c:v>
                </c:pt>
                <c:pt idx="26">
                  <c:v>7.6867273224175552</c:v>
                </c:pt>
                <c:pt idx="27">
                  <c:v>8.4287937681061003</c:v>
                </c:pt>
                <c:pt idx="28">
                  <c:v>9.2020723389476533</c:v>
                </c:pt>
                <c:pt idx="29">
                  <c:v>10.004311370866713</c:v>
                </c:pt>
                <c:pt idx="30">
                  <c:v>10.833154705876861</c:v>
                </c:pt>
                <c:pt idx="31">
                  <c:v>11.686195099915295</c:v>
                </c:pt>
                <c:pt idx="32">
                  <c:v>12.561024507171631</c:v>
                </c:pt>
                <c:pt idx="33">
                  <c:v>13.455279620865138</c:v>
                </c:pt>
                <c:pt idx="34">
                  <c:v>14.36668142708465</c:v>
                </c:pt>
                <c:pt idx="35">
                  <c:v>15.293067937626047</c:v>
                </c:pt>
                <c:pt idx="36">
                  <c:v>16.23241967960163</c:v>
                </c:pt>
                <c:pt idx="37">
                  <c:v>17.182877906873639</c:v>
                </c:pt>
                <c:pt idx="38">
                  <c:v>18.142755838976278</c:v>
                </c:pt>
                <c:pt idx="39">
                  <c:v>19.110543511242732</c:v>
                </c:pt>
                <c:pt idx="40">
                  <c:v>20.084907026168299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9-466A-A3CF-8270B4A1A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8949055"/>
        <c:axId val="1978946975"/>
      </c:lineChart>
      <c:catAx>
        <c:axId val="197894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946975"/>
        <c:crosses val="autoZero"/>
        <c:auto val="1"/>
        <c:lblAlgn val="ctr"/>
        <c:lblOffset val="100"/>
        <c:noMultiLvlLbl val="0"/>
      </c:catAx>
      <c:valAx>
        <c:axId val="197894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94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delta vs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Sheet1!$E$2:$E$42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cat>
          <c:val>
            <c:numRef>
              <c:f>Sheet1!$G$2:$G$42</c:f>
              <c:numCache>
                <c:formatCode>General</c:formatCode>
                <c:ptCount val="41"/>
                <c:pt idx="0">
                  <c:v>8.3761600856768581E-24</c:v>
                </c:pt>
                <c:pt idx="1">
                  <c:v>8.5934562938030855E-24</c:v>
                </c:pt>
                <c:pt idx="2">
                  <c:v>8.8744161606922494E-24</c:v>
                </c:pt>
                <c:pt idx="3">
                  <c:v>9.237112075763524E-24</c:v>
                </c:pt>
                <c:pt idx="4">
                  <c:v>9.7052617871878898E-24</c:v>
                </c:pt>
                <c:pt idx="5">
                  <c:v>1.0310441289560366E-23</c:v>
                </c:pt>
                <c:pt idx="6">
                  <c:v>1.109536836026602E-23</c:v>
                </c:pt>
                <c:pt idx="7">
                  <c:v>1.2118846815248231E-23</c:v>
                </c:pt>
                <c:pt idx="8">
                  <c:v>1.3463325651622772E-23</c:v>
                </c:pt>
                <c:pt idx="9">
                  <c:v>1.5246643599566283E-23</c:v>
                </c:pt>
                <c:pt idx="10">
                  <c:v>1.7640591428610711E-23</c:v>
                </c:pt>
                <c:pt idx="11">
                  <c:v>2.0900786082719244E-23</c:v>
                </c:pt>
                <c:pt idx="12">
                  <c:v>2.5415673612327301E-23</c:v>
                </c:pt>
                <c:pt idx="13">
                  <c:v>3.1788516734912794E-23</c:v>
                </c:pt>
                <c:pt idx="14">
                  <c:v>4.0977399490249479E-23</c:v>
                </c:pt>
                <c:pt idx="15">
                  <c:v>5.4539348970491171E-23</c:v>
                </c:pt>
                <c:pt idx="16">
                  <c:v>7.506511571141992E-23</c:v>
                </c:pt>
                <c:pt idx="17">
                  <c:v>1.0697019525941514E-22</c:v>
                </c:pt>
                <c:pt idx="18">
                  <c:v>1.5796489195666008E-22</c:v>
                </c:pt>
                <c:pt idx="19">
                  <c:v>2.4184429605742162E-22</c:v>
                </c:pt>
                <c:pt idx="20">
                  <c:v>3.8389302694979616E-22</c:v>
                </c:pt>
                <c:pt idx="21">
                  <c:v>6.3156482013956708E-22</c:v>
                </c:pt>
                <c:pt idx="22">
                  <c:v>1.0759872361719571E-21</c:v>
                </c:pt>
                <c:pt idx="23">
                  <c:v>1.8960382829630841E-21</c:v>
                </c:pt>
                <c:pt idx="24">
                  <c:v>3.4501756147882248E-21</c:v>
                </c:pt>
                <c:pt idx="25">
                  <c:v>6.4706002783158853E-21</c:v>
                </c:pt>
                <c:pt idx="26">
                  <c:v>1.2479181357652422E-20</c:v>
                </c:pt>
                <c:pt idx="27">
                  <c:v>2.468841913754103E-20</c:v>
                </c:pt>
                <c:pt idx="28">
                  <c:v>4.9971107527947999E-20</c:v>
                </c:pt>
                <c:pt idx="29">
                  <c:v>1.0319738024647655E-19</c:v>
                </c:pt>
                <c:pt idx="30">
                  <c:v>2.1683394455729643E-19</c:v>
                </c:pt>
                <c:pt idx="31">
                  <c:v>4.6225775512138154E-19</c:v>
                </c:pt>
                <c:pt idx="32">
                  <c:v>9.9713996921982364E-19</c:v>
                </c:pt>
                <c:pt idx="33">
                  <c:v>2.1707330469912254E-18</c:v>
                </c:pt>
                <c:pt idx="34">
                  <c:v>4.7573072226502063E-18</c:v>
                </c:pt>
                <c:pt idx="35">
                  <c:v>1.0471804405688356E-17</c:v>
                </c:pt>
                <c:pt idx="36">
                  <c:v>2.3103184935563603E-17</c:v>
                </c:pt>
                <c:pt idx="37">
                  <c:v>5.0989997638554061E-17</c:v>
                </c:pt>
                <c:pt idx="38">
                  <c:v>1.3666831073011573E-18</c:v>
                </c:pt>
                <c:pt idx="39">
                  <c:v>-3.0531337558512506E-17</c:v>
                </c:pt>
                <c:pt idx="40">
                  <c:v>-1.254159572001812E-16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B6-4B68-B4CD-F2D258404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7202511"/>
        <c:axId val="757203343"/>
      </c:lineChart>
      <c:catAx>
        <c:axId val="75720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03343"/>
        <c:crosses val="autoZero"/>
        <c:auto val="1"/>
        <c:lblAlgn val="ctr"/>
        <c:lblOffset val="100"/>
        <c:noMultiLvlLbl val="0"/>
      </c:catAx>
      <c:valAx>
        <c:axId val="75720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0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518160</xdr:colOff>
      <xdr:row>3</xdr:row>
      <xdr:rowOff>11430</xdr:rowOff>
    </xdr:from>
    <xdr:to>
      <xdr:col>17</xdr:col>
      <xdr:colOff>213360</xdr:colOff>
      <xdr:row>18</xdr:row>
      <xdr:rowOff>11430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8E40D77-7CA8-4C2F-8609-DD97C0652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579120</xdr:colOff>
      <xdr:row>19</xdr:row>
      <xdr:rowOff>125730</xdr:rowOff>
    </xdr:from>
    <xdr:to>
      <xdr:col>17</xdr:col>
      <xdr:colOff>274320</xdr:colOff>
      <xdr:row>34</xdr:row>
      <xdr:rowOff>125730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7871F26-4C9B-4FF8-91EF-09390177D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832A-CB54-4A9F-B117-F855D420D087}">
  <dimension ref="A1:G42"/>
  <sheetViews>
    <sheetView tabSelected="1" workbookViewId="0">
      <selection activeCell="J11" sqref="J11"/>
    </sheetView>
  </sheetViews>
  <sheetFormatPr defaultRowHeight="14.4"/>
  <cols>
    <col min="7" max="7" width="12" bestFit="1" customWidth="1"/>
  </cols>
  <sheetData>
    <row r="1" spans="1:7">
      <c r="A1" t="s">
        <v>0</v>
      </c>
      <c r="B1">
        <v>100</v>
      </c>
      <c r="E1" t="s">
        <v>3</v>
      </c>
      <c r="F1" t="s">
        <v>4</v>
      </c>
      <c r="G1" t="s">
        <v>5</v>
      </c>
    </row>
    <row r="2" spans="1:7">
      <c r="A2" t="s">
        <v>1</v>
      </c>
      <c r="B2">
        <v>0.2</v>
      </c>
      <c r="E2">
        <v>80</v>
      </c>
      <c r="F2" cm="1">
        <f t="array" ref="F2">_xll.BACHELIER.PUT($B$1,$B$2,E2,$B$3)</f>
        <v>8.4907026168297373E-2</v>
      </c>
      <c r="G2" cm="1">
        <f t="array" ref="G2">_xll.BACHELIER.PUT_DELTA($B$1,$B$2,F2,$B$3)</f>
        <v>8.3761600856768581E-24</v>
      </c>
    </row>
    <row r="3" spans="1:7">
      <c r="A3" t="s">
        <v>2</v>
      </c>
      <c r="B3">
        <v>0.25</v>
      </c>
      <c r="E3">
        <v>81</v>
      </c>
      <c r="F3" cm="1">
        <f t="array" ref="F3">_xll.BACHELIER.PUT($B$1,$B$2,E3,$B$3)</f>
        <v>0.11054351124273065</v>
      </c>
      <c r="G3" cm="1">
        <f t="array" ref="G3">_xll.BACHELIER.PUT_DELTA($B$1,$B$2,F3,$B$3)</f>
        <v>8.5934562938030855E-24</v>
      </c>
    </row>
    <row r="4" spans="1:7">
      <c r="E4">
        <v>82</v>
      </c>
      <c r="F4" cm="1">
        <f t="array" ref="F4">_xll.BACHELIER.PUT($B$1,$B$2,E4,$B$3)</f>
        <v>0.14275583897627753</v>
      </c>
      <c r="G4" cm="1">
        <f t="array" ref="G4">_xll.BACHELIER.PUT_DELTA($B$1,$B$2,F4,$B$3)</f>
        <v>8.8744161606922494E-24</v>
      </c>
    </row>
    <row r="5" spans="1:7">
      <c r="E5">
        <v>83</v>
      </c>
      <c r="F5" cm="1">
        <f t="array" ref="F5">_xll.BACHELIER.PUT($B$1,$B$2,E5,$B$3)</f>
        <v>0.18287790687363736</v>
      </c>
      <c r="G5" cm="1">
        <f t="array" ref="G5">_xll.BACHELIER.PUT_DELTA($B$1,$B$2,F5,$B$3)</f>
        <v>9.237112075763524E-24</v>
      </c>
    </row>
    <row r="6" spans="1:7">
      <c r="E6">
        <v>84</v>
      </c>
      <c r="F6" cm="1">
        <f t="array" ref="F6">_xll.BACHELIER.PUT($B$1,$B$2,E6,$B$3)</f>
        <v>0.23241967960162824</v>
      </c>
      <c r="G6" cm="1">
        <f t="array" ref="G6">_xll.BACHELIER.PUT_DELTA($B$1,$B$2,F6,$B$3)</f>
        <v>9.7052617871878898E-24</v>
      </c>
    </row>
    <row r="7" spans="1:7">
      <c r="E7">
        <v>85</v>
      </c>
      <c r="F7" cm="1">
        <f t="array" ref="F7">_xll.BACHELIER.PUT($B$1,$B$2,E7,$B$3)</f>
        <v>0.29306793762604588</v>
      </c>
      <c r="G7" cm="1">
        <f t="array" ref="G7">_xll.BACHELIER.PUT_DELTA($B$1,$B$2,F7,$B$3)</f>
        <v>1.0310441289560366E-23</v>
      </c>
    </row>
    <row r="8" spans="1:7">
      <c r="E8">
        <v>86</v>
      </c>
      <c r="F8" cm="1">
        <f t="array" ref="F8">_xll.BACHELIER.PUT($B$1,$B$2,E8,$B$3)</f>
        <v>0.36668142708465279</v>
      </c>
      <c r="G8" cm="1">
        <f t="array" ref="G8">_xll.BACHELIER.PUT_DELTA($B$1,$B$2,F8,$B$3)</f>
        <v>1.109536836026602E-23</v>
      </c>
    </row>
    <row r="9" spans="1:7">
      <c r="E9">
        <v>87</v>
      </c>
      <c r="F9" cm="1">
        <f t="array" ref="F9">_xll.BACHELIER.PUT($B$1,$B$2,E9,$B$3)</f>
        <v>0.45527962086513862</v>
      </c>
      <c r="G9" cm="1">
        <f t="array" ref="G9">_xll.BACHELIER.PUT_DELTA($B$1,$B$2,F9,$B$3)</f>
        <v>1.2118846815248231E-23</v>
      </c>
    </row>
    <row r="10" spans="1:7">
      <c r="E10">
        <v>88</v>
      </c>
      <c r="F10" cm="1">
        <f t="array" ref="F10">_xll.BACHELIER.PUT($B$1,$B$2,E10,$B$3)</f>
        <v>0.56102450717162933</v>
      </c>
      <c r="G10" cm="1">
        <f t="array" ref="G10">_xll.BACHELIER.PUT_DELTA($B$1,$B$2,F10,$B$3)</f>
        <v>1.3463325651622772E-23</v>
      </c>
    </row>
    <row r="11" spans="1:7">
      <c r="E11">
        <v>89</v>
      </c>
      <c r="F11" cm="1">
        <f t="array" ref="F11">_xll.BACHELIER.PUT($B$1,$B$2,E11,$B$3)</f>
        <v>0.6861950999152957</v>
      </c>
      <c r="G11" cm="1">
        <f t="array" ref="G11">_xll.BACHELIER.PUT_DELTA($B$1,$B$2,F11,$B$3)</f>
        <v>1.5246643599566283E-23</v>
      </c>
    </row>
    <row r="12" spans="1:7">
      <c r="E12">
        <v>90</v>
      </c>
      <c r="F12" cm="1">
        <f t="array" ref="F12">_xll.BACHELIER.PUT($B$1,$B$2,E12,$B$3)</f>
        <v>0.8331547058768618</v>
      </c>
      <c r="G12" cm="1">
        <f t="array" ref="G12">_xll.BACHELIER.PUT_DELTA($B$1,$B$2,F12,$B$3)</f>
        <v>1.7640591428610711E-23</v>
      </c>
    </row>
    <row r="13" spans="1:7">
      <c r="E13">
        <v>91</v>
      </c>
      <c r="F13" cm="1">
        <f t="array" ref="F13">_xll.BACHELIER.PUT($B$1,$B$2,E13,$B$3)</f>
        <v>1.0043113708667131</v>
      </c>
      <c r="G13" cm="1">
        <f t="array" ref="G13">_xll.BACHELIER.PUT_DELTA($B$1,$B$2,F13,$B$3)</f>
        <v>2.0900786082719244E-23</v>
      </c>
    </row>
    <row r="14" spans="1:7">
      <c r="E14">
        <v>92</v>
      </c>
      <c r="F14" cm="1">
        <f t="array" ref="F14">_xll.BACHELIER.PUT($B$1,$B$2,E14,$B$3)</f>
        <v>1.2020723389476529</v>
      </c>
      <c r="G14" cm="1">
        <f t="array" ref="G14">_xll.BACHELIER.PUT_DELTA($B$1,$B$2,F14,$B$3)</f>
        <v>2.5415673612327301E-23</v>
      </c>
    </row>
    <row r="15" spans="1:7">
      <c r="E15">
        <v>93</v>
      </c>
      <c r="F15" cm="1">
        <f t="array" ref="F15">_xll.BACHELIER.PUT($B$1,$B$2,E15,$B$3)</f>
        <v>1.4287937681061007</v>
      </c>
      <c r="G15" cm="1">
        <f t="array" ref="G15">_xll.BACHELIER.PUT_DELTA($B$1,$B$2,F15,$B$3)</f>
        <v>3.1788516734912794E-23</v>
      </c>
    </row>
    <row r="16" spans="1:7">
      <c r="E16">
        <v>94</v>
      </c>
      <c r="F16" cm="1">
        <f t="array" ref="F16">_xll.BACHELIER.PUT($B$1,$B$2,E16,$B$3)</f>
        <v>1.6867273224175543</v>
      </c>
      <c r="G16" cm="1">
        <f t="array" ref="G16">_xll.BACHELIER.PUT_DELTA($B$1,$B$2,F16,$B$3)</f>
        <v>4.0977399490249479E-23</v>
      </c>
    </row>
    <row r="17" spans="5:7">
      <c r="E17">
        <v>95</v>
      </c>
      <c r="F17" cm="1">
        <f t="array" ref="F17">_xll.BACHELIER.PUT($B$1,$B$2,E17,$B$3)</f>
        <v>1.9779655740130599</v>
      </c>
      <c r="G17" cm="1">
        <f t="array" ref="G17">_xll.BACHELIER.PUT_DELTA($B$1,$B$2,F17,$B$3)</f>
        <v>5.4539348970491171E-23</v>
      </c>
    </row>
    <row r="18" spans="5:7">
      <c r="E18">
        <v>96</v>
      </c>
      <c r="F18" cm="1">
        <f t="array" ref="F18">_xll.BACHELIER.PUT($B$1,$B$2,E18,$B$3)</f>
        <v>2.3043883694745295</v>
      </c>
      <c r="G18" cm="1">
        <f t="array" ref="G18">_xll.BACHELIER.PUT_DELTA($B$1,$B$2,F18,$B$3)</f>
        <v>7.506511571141992E-23</v>
      </c>
    </row>
    <row r="19" spans="5:7">
      <c r="E19">
        <v>97</v>
      </c>
      <c r="F19" cm="1">
        <f t="array" ref="F19">_xll.BACHELIER.PUT($B$1,$B$2,E19,$B$3)</f>
        <v>2.6676124211720991</v>
      </c>
      <c r="G19" cm="1">
        <f t="array" ref="G19">_xll.BACHELIER.PUT_DELTA($B$1,$B$2,F19,$B$3)</f>
        <v>1.0697019525941514E-22</v>
      </c>
    </row>
    <row r="20" spans="5:7">
      <c r="E20">
        <v>98</v>
      </c>
      <c r="F20" cm="1">
        <f t="array" ref="F20">_xll.BACHELIER.PUT($B$1,$B$2,E20,$B$3)</f>
        <v>3.0689463586327643</v>
      </c>
      <c r="G20" cm="1">
        <f t="array" ref="G20">_xll.BACHELIER.PUT_DELTA($B$1,$B$2,F20,$B$3)</f>
        <v>1.5796489195666008E-22</v>
      </c>
    </row>
    <row r="21" spans="5:7">
      <c r="E21">
        <v>99</v>
      </c>
      <c r="F21" cm="1">
        <f t="array" ref="F21">_xll.BACHELIER.PUT($B$1,$B$2,E21,$B$3)</f>
        <v>3.5093533120471463</v>
      </c>
      <c r="G21" cm="1">
        <f t="array" ref="G21">_xll.BACHELIER.PUT_DELTA($B$1,$B$2,F21,$B$3)</f>
        <v>2.4184429605742162E-22</v>
      </c>
    </row>
    <row r="22" spans="5:7">
      <c r="E22">
        <v>100</v>
      </c>
      <c r="F22" cm="1">
        <f t="array" ref="F22">_xll.BACHELIER.PUT($B$1,$B$2,E22,$B$3)</f>
        <v>3.9894228040143265</v>
      </c>
      <c r="G22" cm="1">
        <f t="array" ref="G22">_xll.BACHELIER.PUT_DELTA($B$1,$B$2,F22,$B$3)</f>
        <v>3.8389302694979616E-22</v>
      </c>
    </row>
    <row r="23" spans="5:7">
      <c r="E23">
        <v>101</v>
      </c>
      <c r="F23" cm="1">
        <f t="array" ref="F23">_xll.BACHELIER.PUT($B$1,$B$2,E23,$B$3)</f>
        <v>4.5093533120471463</v>
      </c>
      <c r="G23" cm="1">
        <f t="array" ref="G23">_xll.BACHELIER.PUT_DELTA($B$1,$B$2,F23,$B$3)</f>
        <v>6.3156482013956708E-22</v>
      </c>
    </row>
    <row r="24" spans="5:7">
      <c r="E24">
        <v>102</v>
      </c>
      <c r="F24" cm="1">
        <f t="array" ref="F24">_xll.BACHELIER.PUT($B$1,$B$2,E24,$B$3)</f>
        <v>5.0689463586327648</v>
      </c>
      <c r="G24" cm="1">
        <f t="array" ref="G24">_xll.BACHELIER.PUT_DELTA($B$1,$B$2,F24,$B$3)</f>
        <v>1.0759872361719571E-21</v>
      </c>
    </row>
    <row r="25" spans="5:7">
      <c r="E25">
        <v>103</v>
      </c>
      <c r="F25" cm="1">
        <f t="array" ref="F25">_xll.BACHELIER.PUT($B$1,$B$2,E25,$B$3)</f>
        <v>5.6676124211720982</v>
      </c>
      <c r="G25" cm="1">
        <f t="array" ref="G25">_xll.BACHELIER.PUT_DELTA($B$1,$B$2,F25,$B$3)</f>
        <v>1.8960382829630841E-21</v>
      </c>
    </row>
    <row r="26" spans="5:7">
      <c r="E26">
        <v>104</v>
      </c>
      <c r="F26" cm="1">
        <f t="array" ref="F26">_xll.BACHELIER.PUT($B$1,$B$2,E26,$B$3)</f>
        <v>6.3043883694745295</v>
      </c>
      <c r="G26" cm="1">
        <f t="array" ref="G26">_xll.BACHELIER.PUT_DELTA($B$1,$B$2,F26,$B$3)</f>
        <v>3.4501756147882248E-21</v>
      </c>
    </row>
    <row r="27" spans="5:7">
      <c r="E27">
        <v>105</v>
      </c>
      <c r="F27" cm="1">
        <f t="array" ref="F27">_xll.BACHELIER.PUT($B$1,$B$2,E27,$B$3)</f>
        <v>6.9779655740130604</v>
      </c>
      <c r="G27" cm="1">
        <f t="array" ref="G27">_xll.BACHELIER.PUT_DELTA($B$1,$B$2,F27,$B$3)</f>
        <v>6.4706002783158853E-21</v>
      </c>
    </row>
    <row r="28" spans="5:7">
      <c r="E28">
        <v>106</v>
      </c>
      <c r="F28" cm="1">
        <f t="array" ref="F28">_xll.BACHELIER.PUT($B$1,$B$2,E28,$B$3)</f>
        <v>7.6867273224175552</v>
      </c>
      <c r="G28" cm="1">
        <f t="array" ref="G28">_xll.BACHELIER.PUT_DELTA($B$1,$B$2,F28,$B$3)</f>
        <v>1.2479181357652422E-20</v>
      </c>
    </row>
    <row r="29" spans="5:7">
      <c r="E29">
        <v>107</v>
      </c>
      <c r="F29" cm="1">
        <f t="array" ref="F29">_xll.BACHELIER.PUT($B$1,$B$2,E29,$B$3)</f>
        <v>8.4287937681061003</v>
      </c>
      <c r="G29" cm="1">
        <f t="array" ref="G29">_xll.BACHELIER.PUT_DELTA($B$1,$B$2,F29,$B$3)</f>
        <v>2.468841913754103E-20</v>
      </c>
    </row>
    <row r="30" spans="5:7">
      <c r="E30">
        <v>108</v>
      </c>
      <c r="F30" cm="1">
        <f t="array" ref="F30">_xll.BACHELIER.PUT($B$1,$B$2,E30,$B$3)</f>
        <v>9.2020723389476533</v>
      </c>
      <c r="G30" cm="1">
        <f t="array" ref="G30">_xll.BACHELIER.PUT_DELTA($B$1,$B$2,F30,$B$3)</f>
        <v>4.9971107527947999E-20</v>
      </c>
    </row>
    <row r="31" spans="5:7">
      <c r="E31">
        <v>109</v>
      </c>
      <c r="F31" cm="1">
        <f t="array" ref="F31">_xll.BACHELIER.PUT($B$1,$B$2,E31,$B$3)</f>
        <v>10.004311370866713</v>
      </c>
      <c r="G31" cm="1">
        <f t="array" ref="G31">_xll.BACHELIER.PUT_DELTA($B$1,$B$2,F31,$B$3)</f>
        <v>1.0319738024647655E-19</v>
      </c>
    </row>
    <row r="32" spans="5:7">
      <c r="E32">
        <v>110</v>
      </c>
      <c r="F32" cm="1">
        <f t="array" ref="F32">_xll.BACHELIER.PUT($B$1,$B$2,E32,$B$3)</f>
        <v>10.833154705876861</v>
      </c>
      <c r="G32" cm="1">
        <f t="array" ref="G32">_xll.BACHELIER.PUT_DELTA($B$1,$B$2,F32,$B$3)</f>
        <v>2.1683394455729643E-19</v>
      </c>
    </row>
    <row r="33" spans="5:7">
      <c r="E33">
        <v>111</v>
      </c>
      <c r="F33" cm="1">
        <f t="array" ref="F33">_xll.BACHELIER.PUT($B$1,$B$2,E33,$B$3)</f>
        <v>11.686195099915295</v>
      </c>
      <c r="G33" cm="1">
        <f t="array" ref="G33">_xll.BACHELIER.PUT_DELTA($B$1,$B$2,F33,$B$3)</f>
        <v>4.6225775512138154E-19</v>
      </c>
    </row>
    <row r="34" spans="5:7">
      <c r="E34">
        <v>112</v>
      </c>
      <c r="F34" cm="1">
        <f t="array" ref="F34">_xll.BACHELIER.PUT($B$1,$B$2,E34,$B$3)</f>
        <v>12.561024507171631</v>
      </c>
      <c r="G34" cm="1">
        <f t="array" ref="G34">_xll.BACHELIER.PUT_DELTA($B$1,$B$2,F34,$B$3)</f>
        <v>9.9713996921982364E-19</v>
      </c>
    </row>
    <row r="35" spans="5:7">
      <c r="E35">
        <v>113</v>
      </c>
      <c r="F35" cm="1">
        <f t="array" ref="F35">_xll.BACHELIER.PUT($B$1,$B$2,E35,$B$3)</f>
        <v>13.455279620865138</v>
      </c>
      <c r="G35" cm="1">
        <f t="array" ref="G35">_xll.BACHELIER.PUT_DELTA($B$1,$B$2,F35,$B$3)</f>
        <v>2.1707330469912254E-18</v>
      </c>
    </row>
    <row r="36" spans="5:7">
      <c r="E36">
        <v>114</v>
      </c>
      <c r="F36" cm="1">
        <f t="array" ref="F36">_xll.BACHELIER.PUT($B$1,$B$2,E36,$B$3)</f>
        <v>14.36668142708465</v>
      </c>
      <c r="G36" cm="1">
        <f t="array" ref="G36">_xll.BACHELIER.PUT_DELTA($B$1,$B$2,F36,$B$3)</f>
        <v>4.7573072226502063E-18</v>
      </c>
    </row>
    <row r="37" spans="5:7">
      <c r="E37">
        <v>115</v>
      </c>
      <c r="F37" cm="1">
        <f t="array" ref="F37">_xll.BACHELIER.PUT($B$1,$B$2,E37,$B$3)</f>
        <v>15.293067937626047</v>
      </c>
      <c r="G37" cm="1">
        <f t="array" ref="G37">_xll.BACHELIER.PUT_DELTA($B$1,$B$2,F37,$B$3)</f>
        <v>1.0471804405688356E-17</v>
      </c>
    </row>
    <row r="38" spans="5:7">
      <c r="E38">
        <v>116</v>
      </c>
      <c r="F38" cm="1">
        <f t="array" ref="F38">_xll.BACHELIER.PUT($B$1,$B$2,E38,$B$3)</f>
        <v>16.23241967960163</v>
      </c>
      <c r="G38" cm="1">
        <f t="array" ref="G38">_xll.BACHELIER.PUT_DELTA($B$1,$B$2,F38,$B$3)</f>
        <v>2.3103184935563603E-17</v>
      </c>
    </row>
    <row r="39" spans="5:7">
      <c r="E39">
        <v>117</v>
      </c>
      <c r="F39" cm="1">
        <f t="array" ref="F39">_xll.BACHELIER.PUT($B$1,$B$2,E39,$B$3)</f>
        <v>17.182877906873639</v>
      </c>
      <c r="G39" cm="1">
        <f t="array" ref="G39">_xll.BACHELIER.PUT_DELTA($B$1,$B$2,F39,$B$3)</f>
        <v>5.0989997638554061E-17</v>
      </c>
    </row>
    <row r="40" spans="5:7">
      <c r="E40">
        <v>118</v>
      </c>
      <c r="F40" cm="1">
        <f t="array" ref="F40">_xll.BACHELIER.PUT($B$1,$B$2,E40,$B$3)</f>
        <v>18.142755838976278</v>
      </c>
      <c r="G40" cm="1">
        <f t="array" ref="G40">_xll.BACHELIER.PUT_DELTA($B$1,$B$2,F40,$B$3)</f>
        <v>1.3666831073011573E-18</v>
      </c>
    </row>
    <row r="41" spans="5:7">
      <c r="E41">
        <v>119</v>
      </c>
      <c r="F41" cm="1">
        <f t="array" ref="F41">_xll.BACHELIER.PUT($B$1,$B$2,E41,$B$3)</f>
        <v>19.110543511242732</v>
      </c>
      <c r="G41" cm="1">
        <f t="array" ref="G41">_xll.BACHELIER.PUT_DELTA($B$1,$B$2,F41,$B$3)</f>
        <v>-3.0531337558512506E-17</v>
      </c>
    </row>
    <row r="42" spans="5:7">
      <c r="E42">
        <v>120</v>
      </c>
      <c r="F42" cm="1">
        <f t="array" ref="F42">_xll.BACHELIER.PUT($B$1,$B$2,E42,$B$3)</f>
        <v>20.084907026168299</v>
      </c>
      <c r="G42" cm="1">
        <f t="array" ref="G42">_xll.BACHELIER.PUT_DELTA($B$1,$B$2,F42,$B$3)</f>
        <v>-1.254159572001812E-16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王奎铭</dc:creator>
  <cp:lastModifiedBy>王奎铭</cp:lastModifiedBy>
  <dcterms:created xsi:type="dcterms:W3CDTF">2021-12-16T21:15:28Z</dcterms:created>
  <dcterms:modified xsi:type="dcterms:W3CDTF">2021-12-16T21:27:50Z</dcterms:modified>
</cp:coreProperties>
</file>