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th\source\repos\xlladdins\xll_emma\"/>
    </mc:Choice>
  </mc:AlternateContent>
  <xr:revisionPtr revIDLastSave="0" documentId="13_ncr:1_{125404C0-D78C-4B90-A749-D39E31A8D734}" xr6:coauthVersionLast="47" xr6:coauthVersionMax="47" xr10:uidLastSave="{00000000-0000-0000-0000-000000000000}"/>
  <bookViews>
    <workbookView xWindow="-110" yWindow="-110" windowWidth="19420" windowHeight="11020" xr2:uid="{44D1E2E5-18A7-4939-9456-DCBF94C41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5" i="1" l="1"/>
  <c r="AH6" i="1" s="1"/>
  <c r="AH7" i="1" s="1"/>
  <c r="AH8" i="1" s="1"/>
  <c r="AH9" i="1" s="1"/>
  <c r="AH10" i="1" s="1"/>
  <c r="AH11" i="1" s="1"/>
  <c r="AH12" i="1" s="1"/>
  <c r="AH13" i="1" s="1"/>
  <c r="B5" i="1"/>
  <c r="B6" i="1" s="1"/>
  <c r="B7" i="1" s="1"/>
  <c r="B8" i="1" s="1"/>
  <c r="B9" i="1" s="1"/>
  <c r="B10" i="1" s="1"/>
  <c r="B11" i="1" s="1"/>
  <c r="B12" i="1" s="1"/>
  <c r="B13" i="1" s="1"/>
  <c r="AH4" i="1" a="1"/>
  <c r="B4" i="1" a="1"/>
  <c r="C4" i="1" a="1"/>
  <c r="C4" i="1" l="1"/>
  <c r="AH4" i="1"/>
  <c r="B4" i="1"/>
  <c r="AI12" i="1" a="1"/>
  <c r="C12" i="1" a="1"/>
  <c r="N2" i="1" a="1"/>
  <c r="K2" i="1" a="1"/>
  <c r="D2" i="1" a="1"/>
  <c r="H2" i="1" a="1"/>
  <c r="X2" i="1" a="1"/>
  <c r="AE2" i="1" a="1"/>
  <c r="AI4" i="1" a="1"/>
  <c r="C9" i="1" a="1"/>
  <c r="R2" i="1" a="1"/>
  <c r="O2" i="1" a="1"/>
  <c r="L2" i="1" a="1"/>
  <c r="Z2" i="1" a="1"/>
  <c r="E2" i="1" a="1"/>
  <c r="AA2" i="1" a="1"/>
  <c r="AI6" i="1" a="1"/>
  <c r="C13" i="1" a="1"/>
  <c r="V2" i="1" a="1"/>
  <c r="S2" i="1" a="1"/>
  <c r="P2" i="1" a="1"/>
  <c r="T2" i="1" a="1"/>
  <c r="Q2" i="1" a="1"/>
  <c r="I2" i="1" a="1"/>
  <c r="AI8" i="1" a="1"/>
  <c r="C6" i="1" a="1"/>
  <c r="AI7" i="1" a="1"/>
  <c r="W2" i="1" a="1"/>
  <c r="AD2" i="1" a="1"/>
  <c r="C7" i="1" a="1"/>
  <c r="AI9" i="1" a="1"/>
  <c r="C10" i="1" a="1"/>
  <c r="AI13" i="1" a="1"/>
  <c r="AI10" i="1" a="1"/>
  <c r="C11" i="1" a="1"/>
  <c r="F2" i="1" a="1"/>
  <c r="AC2" i="1" a="1"/>
  <c r="Y2" i="1" a="1"/>
  <c r="AF2" i="1" a="1"/>
  <c r="G2" i="1" a="1"/>
  <c r="U2" i="1" a="1"/>
  <c r="AB2" i="1" a="1"/>
  <c r="AI11" i="1" a="1"/>
  <c r="C8" i="1" a="1"/>
  <c r="J2" i="1" a="1"/>
  <c r="M2" i="1" a="1"/>
  <c r="H2" i="1" l="1"/>
  <c r="M2" i="1"/>
  <c r="AF2" i="1"/>
  <c r="AB2" i="1"/>
  <c r="X2" i="1"/>
  <c r="T2" i="1"/>
  <c r="P2" i="1"/>
  <c r="L2" i="1"/>
  <c r="D2" i="1"/>
  <c r="U2" i="1"/>
  <c r="Y2" i="1"/>
  <c r="AE2" i="1"/>
  <c r="AA2" i="1"/>
  <c r="W2" i="1"/>
  <c r="S2" i="1"/>
  <c r="O2" i="1"/>
  <c r="K2" i="1"/>
  <c r="G2" i="1"/>
  <c r="AC2" i="1"/>
  <c r="I2" i="1"/>
  <c r="AD2" i="1"/>
  <c r="Z2" i="1"/>
  <c r="V2" i="1"/>
  <c r="R2" i="1"/>
  <c r="N2" i="1"/>
  <c r="J2" i="1"/>
  <c r="F2" i="1"/>
  <c r="Q2" i="1"/>
  <c r="E2" i="1"/>
  <c r="AI6" i="1"/>
  <c r="AI4" i="1"/>
  <c r="AI12" i="1"/>
  <c r="AI11" i="1"/>
  <c r="AI10" i="1"/>
  <c r="AI13" i="1"/>
  <c r="AI9" i="1"/>
  <c r="AI8" i="1"/>
  <c r="AI7" i="1"/>
  <c r="C13" i="1"/>
  <c r="C9" i="1"/>
  <c r="C12" i="1"/>
  <c r="C8" i="1"/>
  <c r="C11" i="1"/>
  <c r="C7" i="1"/>
  <c r="C10" i="1"/>
  <c r="C6" i="1"/>
  <c r="AC3" i="1" a="1"/>
  <c r="Z3" i="1" a="1"/>
  <c r="L3" i="1" a="1"/>
  <c r="U3" i="1" a="1"/>
  <c r="O3" i="1" a="1"/>
  <c r="G3" i="1" a="1"/>
  <c r="AD3" i="1" a="1"/>
  <c r="E3" i="1" a="1"/>
  <c r="T3" i="1" a="1"/>
  <c r="V3" i="1" a="1"/>
  <c r="F3" i="1" a="1"/>
  <c r="X3" i="1" a="1"/>
  <c r="J3" i="1" a="1"/>
  <c r="C2" i="1" a="1"/>
  <c r="K3" i="1" a="1"/>
  <c r="W3" i="1" a="1"/>
  <c r="AB3" i="1" a="1"/>
  <c r="AA3" i="1" a="1"/>
  <c r="R3" i="1" a="1"/>
  <c r="H3" i="1" a="1"/>
  <c r="D3" i="1" a="1"/>
  <c r="N3" i="1" a="1"/>
  <c r="M3" i="1" a="1"/>
  <c r="AE3" i="1" a="1"/>
  <c r="I3" i="1" a="1"/>
  <c r="Q3" i="1" a="1"/>
  <c r="P3" i="1" a="1"/>
  <c r="Y3" i="1" a="1"/>
  <c r="AF3" i="1" a="1"/>
  <c r="S3" i="1" a="1"/>
  <c r="J3" i="1" l="1"/>
  <c r="G3" i="1"/>
  <c r="U3" i="1"/>
  <c r="M3" i="1"/>
  <c r="N3" i="1"/>
  <c r="K3" i="1"/>
  <c r="D3" i="1"/>
  <c r="H3" i="1"/>
  <c r="R3" i="1"/>
  <c r="O3" i="1"/>
  <c r="L3" i="1"/>
  <c r="V3" i="1"/>
  <c r="S3" i="1"/>
  <c r="P3" i="1"/>
  <c r="E3" i="1"/>
  <c r="AD3" i="1"/>
  <c r="AA3" i="1"/>
  <c r="X3" i="1"/>
  <c r="Z3" i="1"/>
  <c r="W3" i="1"/>
  <c r="T3" i="1"/>
  <c r="Q3" i="1"/>
  <c r="I3" i="1"/>
  <c r="AE3" i="1"/>
  <c r="AB3" i="1"/>
  <c r="F3" i="1"/>
  <c r="AC3" i="1"/>
  <c r="Y3" i="1"/>
  <c r="AF3" i="1"/>
  <c r="C2" i="1"/>
  <c r="BS10" i="1" a="1"/>
  <c r="BS9" i="1" a="1"/>
  <c r="CB11" i="1" a="1"/>
  <c r="CC10" i="1" a="1"/>
  <c r="CG9" i="1" a="1"/>
  <c r="BP6" i="1" a="1"/>
  <c r="BY7" i="1" a="1"/>
  <c r="BU6" i="1" a="1"/>
  <c r="CE9" i="1" a="1"/>
  <c r="BV9" i="1" a="1"/>
  <c r="BV11" i="1" a="1"/>
  <c r="CA10" i="1" a="1"/>
  <c r="CD5" i="1" a="1"/>
  <c r="BO10" i="1" a="1"/>
  <c r="BQ9" i="1" a="1"/>
  <c r="CF11" i="1" a="1"/>
  <c r="BN8" i="1" a="1"/>
  <c r="BW5" i="1" a="1"/>
  <c r="BX7" i="1" a="1"/>
  <c r="BZ13" i="1" a="1"/>
  <c r="BZ10" i="1" a="1"/>
  <c r="BT5" i="1" a="1"/>
  <c r="BR13" i="1" a="1"/>
  <c r="BY8" i="1" a="1"/>
  <c r="BU7" i="1" a="1"/>
  <c r="CE10" i="1" a="1"/>
  <c r="BV6" i="1" a="1"/>
  <c r="C3" i="1" a="1"/>
  <c r="BS11" i="1" a="1"/>
  <c r="CB6" i="1" a="1"/>
  <c r="CB12" i="1" a="1"/>
  <c r="CC11" i="1" a="1"/>
  <c r="CG10" i="1" a="1"/>
  <c r="BP7" i="1" a="1"/>
  <c r="BS12" i="1" a="1"/>
  <c r="CB7" i="1" a="1"/>
  <c r="CC13" i="1" a="1"/>
  <c r="CC12" i="1" a="1"/>
  <c r="CG11" i="1" a="1"/>
  <c r="BP10" i="1" a="1"/>
  <c r="BY9" i="1" a="1"/>
  <c r="BU8" i="1" a="1"/>
  <c r="CE12" i="1" a="1"/>
  <c r="BV7" i="1" a="1"/>
  <c r="CA7" i="1" a="1"/>
  <c r="CD13" i="1" a="1"/>
  <c r="CD7" i="1" a="1"/>
  <c r="BO12" i="1" a="1"/>
  <c r="BQ11" i="1" a="1"/>
  <c r="CF7" i="1" a="1"/>
  <c r="BN7" i="1" a="1"/>
  <c r="BW7" i="1" a="1"/>
  <c r="BX9" i="1" a="1"/>
  <c r="BZ7" i="1" a="1"/>
  <c r="BT7" i="1" a="1"/>
  <c r="BR5" i="1" a="1"/>
  <c r="BR10" i="1" a="1"/>
  <c r="BT8" i="1" a="1"/>
  <c r="BR6" i="1" a="1"/>
  <c r="BX6" i="1" a="1"/>
  <c r="BS13" i="1" a="1"/>
  <c r="CB8" i="1" a="1"/>
  <c r="CC5" i="1" a="1"/>
  <c r="CG13" i="1" a="1"/>
  <c r="CG12" i="1" a="1"/>
  <c r="BP12" i="1" a="1"/>
  <c r="BY10" i="1" a="1"/>
  <c r="BU9" i="1" a="1"/>
  <c r="CE5" i="1" a="1"/>
  <c r="BV13" i="1" a="1"/>
  <c r="CA8" i="1" a="1"/>
  <c r="CD8" i="1" a="1"/>
  <c r="BO5" i="1" a="1"/>
  <c r="BO13" i="1" a="1"/>
  <c r="BQ12" i="1" a="1"/>
  <c r="CF9" i="1" a="1"/>
  <c r="BN9" i="1" a="1"/>
  <c r="BW8" i="1" a="1"/>
  <c r="BX11" i="1" a="1"/>
  <c r="BZ11" i="1" a="1"/>
  <c r="BS5" i="1" a="1"/>
  <c r="CB9" i="1" a="1"/>
  <c r="CC6" i="1" a="1"/>
  <c r="CG5" i="1" a="1"/>
  <c r="BP5" i="1" a="1"/>
  <c r="BP13" i="1" a="1"/>
  <c r="BY11" i="1" a="1"/>
  <c r="BU10" i="1" a="1"/>
  <c r="CE7" i="1" a="1"/>
  <c r="BV5" i="1" a="1"/>
  <c r="CA12" i="1" a="1"/>
  <c r="BQ5" i="1" a="1"/>
  <c r="CF10" i="1" a="1"/>
  <c r="BZ12" i="1" a="1"/>
  <c r="BR7" i="1" a="1"/>
  <c r="BS6" i="1" a="1"/>
  <c r="CB10" i="1" a="1"/>
  <c r="CC7" i="1" a="1"/>
  <c r="CG6" i="1" a="1"/>
  <c r="BP8" i="1" a="1"/>
  <c r="BY13" i="1" a="1"/>
  <c r="BY12" i="1" a="1"/>
  <c r="BU11" i="1" a="1"/>
  <c r="CE8" i="1" a="1"/>
  <c r="BV8" i="1" a="1"/>
  <c r="CA13" i="1" a="1"/>
  <c r="CD10" i="1" a="1"/>
  <c r="BO7" i="1" a="1"/>
  <c r="BQ6" i="1" a="1"/>
  <c r="CF5" i="1" a="1"/>
  <c r="CF13" i="1" a="1"/>
  <c r="BN10" i="1" a="1"/>
  <c r="BW12" i="1" a="1"/>
  <c r="BX10" i="1" a="1"/>
  <c r="BZ8" i="1" a="1"/>
  <c r="BT10" i="1" a="1"/>
  <c r="BR8" i="1" a="1"/>
  <c r="BO9" i="1" a="1"/>
  <c r="BN13" i="1" a="1"/>
  <c r="BX13" i="1" a="1"/>
  <c r="CA5" i="1" a="1"/>
  <c r="CD6" i="1" a="1"/>
  <c r="BT6" i="1" a="1"/>
  <c r="BR9" i="1" a="1"/>
  <c r="BO6" i="1" a="1"/>
  <c r="BW11" i="1" a="1"/>
  <c r="BT9" i="1" a="1"/>
  <c r="F15" i="1" a="1"/>
  <c r="BS7" i="1" a="1"/>
  <c r="CB13" i="1" a="1"/>
  <c r="CC8" i="1" a="1"/>
  <c r="CG7" i="1" a="1"/>
  <c r="BP9" i="1" a="1"/>
  <c r="BY5" i="1" a="1"/>
  <c r="BU13" i="1" a="1"/>
  <c r="BU12" i="1" a="1"/>
  <c r="CE11" i="1" a="1"/>
  <c r="BV10" i="1" a="1"/>
  <c r="CA6" i="1" a="1"/>
  <c r="CD11" i="1" a="1"/>
  <c r="BO8" i="1" a="1"/>
  <c r="BQ7" i="1" a="1"/>
  <c r="CF6" i="1" a="1"/>
  <c r="BN12" i="1" a="1"/>
  <c r="BW9" i="1" a="1"/>
  <c r="BW13" i="1" a="1"/>
  <c r="BX12" i="1" a="1"/>
  <c r="BZ9" i="1" a="1"/>
  <c r="BT12" i="1" a="1"/>
  <c r="BR11" i="1" a="1"/>
  <c r="CE13" i="1" a="1"/>
  <c r="CA9" i="1" a="1"/>
  <c r="BX5" i="1" a="1"/>
  <c r="BZ6" i="1" a="1"/>
  <c r="BT13" i="1" a="1"/>
  <c r="BR12" i="1" a="1"/>
  <c r="BO11" i="1" a="1"/>
  <c r="CF12" i="1" a="1"/>
  <c r="BW6" i="1" a="1"/>
  <c r="BN5" i="1" a="1"/>
  <c r="BS8" i="1" a="1"/>
  <c r="CB5" i="1" a="1"/>
  <c r="CC9" i="1" a="1"/>
  <c r="CG8" i="1" a="1"/>
  <c r="BP11" i="1" a="1"/>
  <c r="BY6" i="1" a="1"/>
  <c r="BU5" i="1" a="1"/>
  <c r="CE6" i="1" a="1"/>
  <c r="BV12" i="1" a="1"/>
  <c r="CD12" i="1" a="1"/>
  <c r="BQ8" i="1" a="1"/>
  <c r="CF8" i="1" a="1"/>
  <c r="BW10" i="1" a="1"/>
  <c r="CA11" i="1" a="1"/>
  <c r="BQ10" i="1" a="1"/>
  <c r="BN6" i="1" a="1"/>
  <c r="BX8" i="1" a="1"/>
  <c r="BZ5" i="1" a="1"/>
  <c r="BT11" i="1" a="1"/>
  <c r="CD9" i="1" a="1"/>
  <c r="BQ13" i="1" a="1"/>
  <c r="BN11" i="1" a="1"/>
  <c r="F15" i="1" l="1"/>
  <c r="BN5" i="1"/>
  <c r="BR10" i="1"/>
  <c r="BR9" i="1"/>
  <c r="BR13" i="1"/>
  <c r="BR12" i="1"/>
  <c r="BR11" i="1"/>
  <c r="BR8" i="1"/>
  <c r="BR7" i="1"/>
  <c r="BR6" i="1"/>
  <c r="BR5" i="1"/>
  <c r="BT11" i="1"/>
  <c r="BT5" i="1"/>
  <c r="BT13" i="1"/>
  <c r="BT12" i="1"/>
  <c r="BT10" i="1"/>
  <c r="BT9" i="1"/>
  <c r="BT8" i="1"/>
  <c r="BT7" i="1"/>
  <c r="BT6" i="1"/>
  <c r="BZ10" i="1"/>
  <c r="BZ6" i="1"/>
  <c r="BZ9" i="1"/>
  <c r="BZ8" i="1"/>
  <c r="BZ12" i="1"/>
  <c r="BZ11" i="1"/>
  <c r="BZ7" i="1"/>
  <c r="BZ5" i="1"/>
  <c r="BZ13" i="1"/>
  <c r="BX13" i="1"/>
  <c r="BX12" i="1"/>
  <c r="BX10" i="1"/>
  <c r="BX6" i="1"/>
  <c r="BX11" i="1"/>
  <c r="BX9" i="1"/>
  <c r="BX8" i="1"/>
  <c r="BX7" i="1"/>
  <c r="BX5" i="1"/>
  <c r="BW13" i="1"/>
  <c r="BW12" i="1"/>
  <c r="BW11" i="1"/>
  <c r="BW8" i="1"/>
  <c r="BW7" i="1"/>
  <c r="BW6" i="1"/>
  <c r="BW5" i="1"/>
  <c r="BW10" i="1"/>
  <c r="BW9" i="1"/>
  <c r="BN10" i="1"/>
  <c r="BN11" i="1"/>
  <c r="BN9" i="1"/>
  <c r="BN7" i="1"/>
  <c r="BN6" i="1"/>
  <c r="BN8" i="1"/>
  <c r="BN13" i="1"/>
  <c r="BN12" i="1"/>
  <c r="CF13" i="1"/>
  <c r="CF10" i="1"/>
  <c r="CF9" i="1"/>
  <c r="CF7" i="1"/>
  <c r="CF12" i="1"/>
  <c r="CF11" i="1"/>
  <c r="CF8" i="1"/>
  <c r="CF6" i="1"/>
  <c r="CF5" i="1"/>
  <c r="BQ13" i="1"/>
  <c r="BQ12" i="1"/>
  <c r="BQ11" i="1"/>
  <c r="BQ10" i="1"/>
  <c r="BQ9" i="1"/>
  <c r="BQ8" i="1"/>
  <c r="BQ7" i="1"/>
  <c r="BQ6" i="1"/>
  <c r="BQ5" i="1"/>
  <c r="BO13" i="1"/>
  <c r="BO12" i="1"/>
  <c r="BO11" i="1"/>
  <c r="BO10" i="1"/>
  <c r="BO9" i="1"/>
  <c r="BO8" i="1"/>
  <c r="BO7" i="1"/>
  <c r="BO6" i="1"/>
  <c r="BO5" i="1"/>
  <c r="CD7" i="1"/>
  <c r="CD6" i="1"/>
  <c r="CD5" i="1"/>
  <c r="CD12" i="1"/>
  <c r="CD11" i="1"/>
  <c r="CD10" i="1"/>
  <c r="CD9" i="1"/>
  <c r="CD8" i="1"/>
  <c r="CD13" i="1"/>
  <c r="CA11" i="1"/>
  <c r="CA10" i="1"/>
  <c r="CA9" i="1"/>
  <c r="CA6" i="1"/>
  <c r="CA13" i="1"/>
  <c r="CA12" i="1"/>
  <c r="CA8" i="1"/>
  <c r="CA7" i="1"/>
  <c r="CA5" i="1"/>
  <c r="BV11" i="1"/>
  <c r="BV12" i="1"/>
  <c r="BV10" i="1"/>
  <c r="BV8" i="1"/>
  <c r="BV5" i="1"/>
  <c r="BV13" i="1"/>
  <c r="BV7" i="1"/>
  <c r="BV6" i="1"/>
  <c r="BV9" i="1"/>
  <c r="CE13" i="1"/>
  <c r="CE11" i="1"/>
  <c r="CE8" i="1"/>
  <c r="CE7" i="1"/>
  <c r="CE5" i="1"/>
  <c r="CE12" i="1"/>
  <c r="CE10" i="1"/>
  <c r="CE9" i="1"/>
  <c r="CE6" i="1"/>
  <c r="BU12" i="1"/>
  <c r="BU11" i="1"/>
  <c r="BU10" i="1"/>
  <c r="BU9" i="1"/>
  <c r="BU8" i="1"/>
  <c r="BU7" i="1"/>
  <c r="BU6" i="1"/>
  <c r="BU5" i="1"/>
  <c r="BU13" i="1"/>
  <c r="BY12" i="1"/>
  <c r="BY11" i="1"/>
  <c r="BY10" i="1"/>
  <c r="BY9" i="1"/>
  <c r="BY8" i="1"/>
  <c r="BY7" i="1"/>
  <c r="BY6" i="1"/>
  <c r="BY5" i="1"/>
  <c r="BY13" i="1"/>
  <c r="BP13" i="1"/>
  <c r="BP12" i="1"/>
  <c r="BP10" i="1"/>
  <c r="BP7" i="1"/>
  <c r="BP6" i="1"/>
  <c r="BP11" i="1"/>
  <c r="BP9" i="1"/>
  <c r="BP8" i="1"/>
  <c r="BP5" i="1"/>
  <c r="CG12" i="1"/>
  <c r="CG11" i="1"/>
  <c r="CG10" i="1"/>
  <c r="CG9" i="1"/>
  <c r="CG8" i="1"/>
  <c r="CG7" i="1"/>
  <c r="CG6" i="1"/>
  <c r="CG5" i="1"/>
  <c r="CG13" i="1"/>
  <c r="CC12" i="1"/>
  <c r="CC11" i="1"/>
  <c r="CC10" i="1"/>
  <c r="CC9" i="1"/>
  <c r="CC8" i="1"/>
  <c r="CC7" i="1"/>
  <c r="CC6" i="1"/>
  <c r="CC5" i="1"/>
  <c r="CC13" i="1"/>
  <c r="CB12" i="1"/>
  <c r="CB11" i="1"/>
  <c r="CB5" i="1"/>
  <c r="CB13" i="1"/>
  <c r="CB10" i="1"/>
  <c r="CB9" i="1"/>
  <c r="CB8" i="1"/>
  <c r="CB7" i="1"/>
  <c r="CB6" i="1"/>
  <c r="BS9" i="1"/>
  <c r="BS8" i="1"/>
  <c r="BS7" i="1"/>
  <c r="BS6" i="1"/>
  <c r="BS5" i="1"/>
  <c r="BS13" i="1"/>
  <c r="BS12" i="1"/>
  <c r="BS11" i="1"/>
  <c r="BS10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<sst xmlns="http://schemas.openxmlformats.org/spreadsheetml/2006/main" count="2" uniqueCount="2">
  <si>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bond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</si>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</sst>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%"/>
  </numFmts>
  <fonts count="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color indexed="6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2" fillId="0" borderId="0">
      <alignment horizontal="center"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164" fontId="2" fillId="0" borderId="0" xfId="2">
      <alignment horizontal="center" vertical="center"/>
    </xf>
    <xf numFmtId="165" fontId="0" fillId="0" borderId="0" xfId="1" applyNumberFormat="1" applyFont="1"/>
  </cellXfs>
  <cellStyles count="3">
    <cellStyle name="Handle" xfId="2" xr:uid="{CCA27891-09B6-49A8-AC0D-42588C44E59D}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A9FE-AF90-4ED5-97EC-77BC5421CA3B}">
  <dimension ref="A2:CG16"/>
  <sheetViews>
    <sheetView tabSelected="1" workbookViewId="0"/>
  </sheetViews>
  <sheetFormatPr defaultRowHeight="18.5" x14ac:dyDescent="0.45"/>
  <cols>
    <col min="3" max="3" width="9" bestFit="1" customWidth="1"/>
  </cols>
  <sheetData>
    <row r="2" spans="1:85" x14ac:dyDescent="0.45">
      <c r="B2" s="3" t="s">
        <v>0</v>
      </c>
      <c r="C2" s="4" t="e" cm="1">
        <f t="array" aca="1" ref="C2" ca="1">_xll.\TMX.SECURITY.BOND($B$5, C4, 0.05)</f>
        <v>#VALUE!</v>
      </c>
      <c r="D2" s="4" cm="1">
        <f t="array" aca="1" ref="D2" ca="1">_xll.\TMX.SECURITY.BOND($B$5, D4, 0.05)</f>
        <v>2255659166384</v>
      </c>
      <c r="E2" s="4" cm="1">
        <f t="array" aca="1" ref="E2" ca="1">_xll.\TMX.SECURITY.BOND($B$5, E4, 0.05)</f>
        <v>2255659170480</v>
      </c>
      <c r="F2" s="4" cm="1">
        <f t="array" aca="1" ref="F2" ca="1">_xll.\TMX.SECURITY.BOND($B$5, F4, 0.05)</f>
        <v>2255659167792</v>
      </c>
      <c r="G2" s="4" cm="1">
        <f t="array" aca="1" ref="G2" ca="1">_xll.\TMX.SECURITY.BOND($B$5, G4, 0.05)</f>
        <v>2255659168944</v>
      </c>
      <c r="H2" s="4" cm="1">
        <f t="array" aca="1" ref="H2" ca="1">_xll.\TMX.SECURITY.BOND($B$5, H4, 0.05)</f>
        <v>2255659163824</v>
      </c>
      <c r="I2" s="4" cm="1">
        <f t="array" aca="1" ref="I2" ca="1">_xll.\TMX.SECURITY.BOND($B$5, I4, 0.05)</f>
        <v>2255659162800</v>
      </c>
      <c r="J2" s="4" cm="1">
        <f t="array" aca="1" ref="J2" ca="1">_xll.\TMX.SECURITY.BOND($B$5, J4, 0.05)</f>
        <v>2255659168560</v>
      </c>
      <c r="K2" s="4" cm="1">
        <f t="array" aca="1" ref="K2" ca="1">_xll.\TMX.SECURITY.BOND($B$5, K4, 0.05)</f>
        <v>2255659162928</v>
      </c>
      <c r="L2" s="4" cm="1">
        <f t="array" aca="1" ref="L2" ca="1">_xll.\TMX.SECURITY.BOND($B$5, L4, 0.05)</f>
        <v>2255659163312</v>
      </c>
      <c r="M2" s="4" cm="1">
        <f t="array" aca="1" ref="M2" ca="1">_xll.\TMX.SECURITY.BOND($B$5, M4, 0.05)</f>
        <v>2255659167664</v>
      </c>
      <c r="N2" s="4" cm="1">
        <f t="array" aca="1" ref="N2" ca="1">_xll.\TMX.SECURITY.BOND($B$5, N4, 0.05)</f>
        <v>2255659163696</v>
      </c>
      <c r="O2" s="4" cm="1">
        <f t="array" aca="1" ref="O2" ca="1">_xll.\TMX.SECURITY.BOND($B$5, O4, 0.05)</f>
        <v>2255659170224</v>
      </c>
      <c r="P2" s="4" cm="1">
        <f t="array" aca="1" ref="P2" ca="1">_xll.\TMX.SECURITY.BOND($B$5, P4, 0.05)</f>
        <v>2255659168816</v>
      </c>
      <c r="Q2" s="4" cm="1">
        <f t="array" aca="1" ref="Q2" ca="1">_xll.\TMX.SECURITY.BOND($B$5, Q4, 0.05)</f>
        <v>2255659162672</v>
      </c>
      <c r="R2" s="4" cm="1">
        <f t="array" aca="1" ref="R2" ca="1">_xll.\TMX.SECURITY.BOND($B$5, R4, 0.05)</f>
        <v>2255659165104</v>
      </c>
      <c r="S2" s="4" cm="1">
        <f t="array" aca="1" ref="S2" ca="1">_xll.\TMX.SECURITY.BOND($B$5, S4, 0.05)</f>
        <v>2255659170736</v>
      </c>
      <c r="T2" s="4" cm="1">
        <f t="array" aca="1" ref="T2" ca="1">_xll.\TMX.SECURITY.BOND($B$5, T4, 0.05)</f>
        <v>2255659168176</v>
      </c>
      <c r="U2" s="4" cm="1">
        <f t="array" aca="1" ref="U2" ca="1">_xll.\TMX.SECURITY.BOND($B$5, U4, 0.05)</f>
        <v>2255659163440</v>
      </c>
      <c r="V2" s="4" cm="1">
        <f t="array" aca="1" ref="V2" ca="1">_xll.\TMX.SECURITY.BOND($B$5, V4, 0.05)</f>
        <v>2255659165872</v>
      </c>
      <c r="W2" s="4" cm="1">
        <f t="array" aca="1" ref="W2" ca="1">_xll.\TMX.SECURITY.BOND($B$5, W4, 0.05)</f>
        <v>2255659168304</v>
      </c>
      <c r="X2" s="4" cm="1">
        <f t="array" aca="1" ref="X2" ca="1">_xll.\TMX.SECURITY.BOND($B$5, X4, 0.05)</f>
        <v>2255659168432</v>
      </c>
      <c r="Y2" s="4" cm="1">
        <f t="array" aca="1" ref="Y2" ca="1">_xll.\TMX.SECURITY.BOND($B$5, Y4, 0.05)</f>
        <v>2255659163184</v>
      </c>
      <c r="Z2" s="4" cm="1">
        <f t="array" aca="1" ref="Z2" ca="1">_xll.\TMX.SECURITY.BOND($B$5, Z4, 0.05)</f>
        <v>2255659168048</v>
      </c>
      <c r="AA2" s="4" cm="1">
        <f t="array" aca="1" ref="AA2" ca="1">_xll.\TMX.SECURITY.BOND($B$5, AA4, 0.05)</f>
        <v>2255659170608</v>
      </c>
      <c r="AB2" s="4" cm="1">
        <f t="array" aca="1" ref="AB2" ca="1">_xll.\TMX.SECURITY.BOND($B$5, AB4, 0.05)</f>
        <v>2255659165360</v>
      </c>
      <c r="AC2" s="4" cm="1">
        <f t="array" aca="1" ref="AC2" ca="1">_xll.\TMX.SECURITY.BOND($B$5, AC4, 0.05)</f>
        <v>2255659164336</v>
      </c>
      <c r="AD2" s="4" cm="1">
        <f t="array" aca="1" ref="AD2" ca="1">_xll.\TMX.SECURITY.BOND($B$5, AD4, 0.05)</f>
        <v>2255659163056</v>
      </c>
      <c r="AE2" s="4" cm="1">
        <f t="array" aca="1" ref="AE2" ca="1">_xll.\TMX.SECURITY.BOND($B$5, AE4, 0.05)</f>
        <v>2255659169840</v>
      </c>
      <c r="AF2" s="4" cm="1">
        <f t="array" aca="1" ref="AF2" ca="1">_xll.\TMX.SECURITY.BOND($B$5, AF4, 0.05)</f>
        <v>2255659165488</v>
      </c>
    </row>
    <row r="3" spans="1:85" x14ac:dyDescent="0.45">
      <c r="B3" s="3" t="s">
        <v>1</v>
      </c>
      <c r="C3" s="4" t="e" cm="1">
        <f t="array" aca="1" ref="C3" ca="1">_xll.\TMX.SECURITY.INSTRUMENT(C2, $B$5)</f>
        <v>#VALUE!</v>
      </c>
      <c r="D3" s="4" cm="1">
        <f t="array" aca="1" ref="D3" ca="1">_xll.\TMX.SECURITY.INSTRUMENT(D2, $B$5)</f>
        <v>2255657461248</v>
      </c>
      <c r="E3" s="4" cm="1">
        <f t="array" aca="1" ref="E3" ca="1">_xll.\TMX.SECURITY.INSTRUMENT(E2, $B$5)</f>
        <v>2255657456288</v>
      </c>
      <c r="F3" s="4" cm="1">
        <f t="array" aca="1" ref="F3" ca="1">_xll.\TMX.SECURITY.INSTRUMENT(F2, $B$5)</f>
        <v>2255657461808</v>
      </c>
      <c r="G3" s="4" cm="1">
        <f t="array" aca="1" ref="G3" ca="1">_xll.\TMX.SECURITY.INSTRUMENT(G2, $B$5)</f>
        <v>2255657455728</v>
      </c>
      <c r="H3" s="4" cm="1">
        <f t="array" aca="1" ref="H3" ca="1">_xll.\TMX.SECURITY.INSTRUMENT(H2, $B$5)</f>
        <v>2255657458848</v>
      </c>
      <c r="I3" s="4" cm="1">
        <f t="array" aca="1" ref="I3" ca="1">_xll.\TMX.SECURITY.INSTRUMENT(I2, $B$5)</f>
        <v>2255657459568</v>
      </c>
      <c r="J3" s="4" cm="1">
        <f t="array" aca="1" ref="J3" ca="1">_xll.\TMX.SECURITY.INSTRUMENT(J2, $B$5)</f>
        <v>2255657461488</v>
      </c>
      <c r="K3" s="4" cm="1">
        <f t="array" aca="1" ref="K3" ca="1">_xll.\TMX.SECURITY.INSTRUMENT(K2, $B$5)</f>
        <v>2255657461008</v>
      </c>
      <c r="L3" s="4" cm="1">
        <f t="array" aca="1" ref="L3" ca="1">_xll.\TMX.SECURITY.INSTRUMENT(L2, $B$5)</f>
        <v>2255657453328</v>
      </c>
      <c r="M3" s="4" cm="1">
        <f t="array" aca="1" ref="M3" ca="1">_xll.\TMX.SECURITY.INSTRUMENT(M2, $B$5)</f>
        <v>2255657462208</v>
      </c>
      <c r="N3" s="4" cm="1">
        <f t="array" aca="1" ref="N3" ca="1">_xll.\TMX.SECURITY.INSTRUMENT(N2, $B$5)</f>
        <v>2255657461648</v>
      </c>
      <c r="O3" s="4" cm="1">
        <f t="array" aca="1" ref="O3" ca="1">_xll.\TMX.SECURITY.INSTRUMENT(O2, $B$5)</f>
        <v>2255657455648</v>
      </c>
      <c r="P3" s="4" cm="1">
        <f t="array" aca="1" ref="P3" ca="1">_xll.\TMX.SECURITY.INSTRUMENT(P2, $B$5)</f>
        <v>2255657458928</v>
      </c>
      <c r="Q3" s="4" cm="1">
        <f t="array" aca="1" ref="Q3" ca="1">_xll.\TMX.SECURITY.INSTRUMENT(Q2, $B$5)</f>
        <v>2255657460208</v>
      </c>
      <c r="R3" s="4" cm="1">
        <f t="array" aca="1" ref="R3" ca="1">_xll.\TMX.SECURITY.INSTRUMENT(R2, $B$5)</f>
        <v>2255657458528</v>
      </c>
      <c r="S3" s="4" cm="1">
        <f t="array" aca="1" ref="S3" ca="1">_xll.\TMX.SECURITY.INSTRUMENT(S2, $B$5)</f>
        <v>2255657459808</v>
      </c>
      <c r="T3" s="4" cm="1">
        <f t="array" aca="1" ref="T3" ca="1">_xll.\TMX.SECURITY.INSTRUMENT(T2, $B$5)</f>
        <v>2255657456528</v>
      </c>
      <c r="U3" s="4" cm="1">
        <f t="array" aca="1" ref="U3" ca="1">_xll.\TMX.SECURITY.INSTRUMENT(U2, $B$5)</f>
        <v>2255657454768</v>
      </c>
      <c r="V3" s="4" cm="1">
        <f t="array" aca="1" ref="V3" ca="1">_xll.\TMX.SECURITY.INSTRUMENT(V2, $B$5)</f>
        <v>2255657457888</v>
      </c>
      <c r="W3" s="4" cm="1">
        <f t="array" aca="1" ref="W3" ca="1">_xll.\TMX.SECURITY.INSTRUMENT(W2, $B$5)</f>
        <v>2255657461088</v>
      </c>
      <c r="X3" s="4" cm="1">
        <f t="array" aca="1" ref="X3" ca="1">_xll.\TMX.SECURITY.INSTRUMENT(X2, $B$5)</f>
        <v>2255657462288</v>
      </c>
      <c r="Y3" s="4" cm="1">
        <f t="array" aca="1" ref="Y3" ca="1">_xll.\TMX.SECURITY.INSTRUMENT(Y2, $B$5)</f>
        <v>2255657458208</v>
      </c>
      <c r="Z3" s="4" cm="1">
        <f t="array" aca="1" ref="Z3" ca="1">_xll.\TMX.SECURITY.INSTRUMENT(Z2, $B$5)</f>
        <v>2255657453808</v>
      </c>
      <c r="AA3" s="4" cm="1">
        <f t="array" aca="1" ref="AA3" ca="1">_xll.\TMX.SECURITY.INSTRUMENT(AA2, $B$5)</f>
        <v>2255657458448</v>
      </c>
      <c r="AB3" s="4" cm="1">
        <f t="array" aca="1" ref="AB3" ca="1">_xll.\TMX.SECURITY.INSTRUMENT(AB2, $B$5)</f>
        <v>2255657458048</v>
      </c>
      <c r="AC3" s="4" cm="1">
        <f t="array" aca="1" ref="AC3" ca="1">_xll.\TMX.SECURITY.INSTRUMENT(AC2, $B$5)</f>
        <v>2255657473488</v>
      </c>
      <c r="AD3" s="4" cm="1">
        <f t="array" aca="1" ref="AD3" ca="1">_xll.\TMX.SECURITY.INSTRUMENT(AD2, $B$5)</f>
        <v>2255657455888</v>
      </c>
      <c r="AE3" s="4" cm="1">
        <f t="array" aca="1" ref="AE3" ca="1">_xll.\TMX.SECURITY.INSTRUMENT(AE2, $B$5)</f>
        <v>2255657461728</v>
      </c>
      <c r="AF3" s="4" cm="1">
        <f t="array" aca="1" ref="AF3" ca="1">_xll.\TMX.SECURITY.INSTRUMENT(AF2, $B$5)</f>
        <v>2255657460368</v>
      </c>
    </row>
    <row r="4" spans="1:85" x14ac:dyDescent="0.45">
      <c r="A4" s="1"/>
      <c r="B4" s="3" t="str" cm="1">
        <f t="array" ref="B4">_xll.EMMA_BVMB()</f>
        <v>BVMB</v>
      </c>
      <c r="C4" t="e" cm="1">
        <f t="array" aca="1" ref="C4" ca="1">TRANSPOSE(_xll.EMMA($B$4,$B5))</f>
        <v>#NUM!</v>
      </c>
      <c r="AH4" s="3" t="str" cm="1">
        <f t="array" ref="AH4">_xll.EMMA_CAAA()</f>
        <v>CAAA</v>
      </c>
      <c r="AI4" t="e" cm="1">
        <f t="array" aca="1" ref="AI4" ca="1">TRANSPOSE(_xll.EMMA($AH$4,$B5))</f>
        <v>#NUM!</v>
      </c>
      <c r="BN4">
        <v>11</v>
      </c>
      <c r="BO4">
        <v>12</v>
      </c>
      <c r="BP4">
        <v>13</v>
      </c>
      <c r="BQ4">
        <v>14</v>
      </c>
      <c r="BR4">
        <v>15</v>
      </c>
      <c r="BS4">
        <v>16</v>
      </c>
      <c r="BT4">
        <v>17</v>
      </c>
      <c r="BU4">
        <v>18</v>
      </c>
      <c r="BV4">
        <v>19</v>
      </c>
      <c r="BW4">
        <v>20</v>
      </c>
      <c r="BX4">
        <v>21</v>
      </c>
      <c r="BY4">
        <v>22</v>
      </c>
      <c r="BZ4">
        <v>23</v>
      </c>
      <c r="CA4">
        <v>24</v>
      </c>
      <c r="CB4">
        <v>25</v>
      </c>
      <c r="CC4">
        <v>26</v>
      </c>
      <c r="CD4">
        <v>27</v>
      </c>
      <c r="CE4">
        <v>28</v>
      </c>
      <c r="CF4">
        <v>29</v>
      </c>
      <c r="CG4">
        <v>30</v>
      </c>
    </row>
    <row r="5" spans="1:85" x14ac:dyDescent="0.45">
      <c r="B5" s="2">
        <f ca="1">TODAY()</f>
        <v>45511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H5" s="2">
        <f ca="1">TODAY()</f>
        <v>45511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N5" cm="1">
        <f t="array" aca="1" ref="BN5" ca="1">_xll.TMX.VALUATION.PRICE(M$3, AS5)</f>
        <v>100</v>
      </c>
      <c r="BO5" cm="1">
        <f t="array" aca="1" ref="BO5" ca="1">_xll.TMX.VALUATION.PRICE(N$3, AT5)</f>
        <v>100</v>
      </c>
      <c r="BP5" cm="1">
        <f t="array" aca="1" ref="BP5" ca="1">_xll.TMX.VALUATION.PRICE(O$3, AU5)</f>
        <v>100</v>
      </c>
      <c r="BQ5" cm="1">
        <f t="array" aca="1" ref="BQ5" ca="1">_xll.TMX.VALUATION.PRICE(P$3, AV5)</f>
        <v>100</v>
      </c>
      <c r="BR5" cm="1">
        <f t="array" aca="1" ref="BR5" ca="1">_xll.TMX.VALUATION.PRICE(Q$3, AW5)</f>
        <v>100</v>
      </c>
      <c r="BS5" cm="1">
        <f t="array" aca="1" ref="BS5" ca="1">_xll.TMX.VALUATION.PRICE(R$3, AX5)</f>
        <v>100</v>
      </c>
      <c r="BT5" cm="1">
        <f t="array" aca="1" ref="BT5" ca="1">_xll.TMX.VALUATION.PRICE(S$3, AY5)</f>
        <v>100</v>
      </c>
      <c r="BU5" cm="1">
        <f t="array" aca="1" ref="BU5" ca="1">_xll.TMX.VALUATION.PRICE(T$3, AZ5)</f>
        <v>100</v>
      </c>
      <c r="BV5" cm="1">
        <f t="array" aca="1" ref="BV5" ca="1">_xll.TMX.VALUATION.PRICE(U$3, BA5)</f>
        <v>100</v>
      </c>
      <c r="BW5" cm="1">
        <f t="array" aca="1" ref="BW5" ca="1">_xll.TMX.VALUATION.PRICE(V$3, BB5)</f>
        <v>100</v>
      </c>
      <c r="BX5" cm="1">
        <f t="array" aca="1" ref="BX5" ca="1">_xll.TMX.VALUATION.PRICE(W$3, BC5)</f>
        <v>100</v>
      </c>
      <c r="BY5" cm="1">
        <f t="array" aca="1" ref="BY5" ca="1">_xll.TMX.VALUATION.PRICE(X$3, BD5)</f>
        <v>100</v>
      </c>
      <c r="BZ5" cm="1">
        <f t="array" aca="1" ref="BZ5" ca="1">_xll.TMX.VALUATION.PRICE(Y$3, BE5)</f>
        <v>100</v>
      </c>
      <c r="CA5" cm="1">
        <f t="array" aca="1" ref="CA5" ca="1">_xll.TMX.VALUATION.PRICE(Z$3, BF5)</f>
        <v>100</v>
      </c>
      <c r="CB5" cm="1">
        <f t="array" aca="1" ref="CB5" ca="1">_xll.TMX.VALUATION.PRICE(AA$3, BG5)</f>
        <v>100</v>
      </c>
      <c r="CC5" cm="1">
        <f t="array" aca="1" ref="CC5" ca="1">_xll.TMX.VALUATION.PRICE(AB$3, BH5)</f>
        <v>100</v>
      </c>
      <c r="CD5" cm="1">
        <f t="array" aca="1" ref="CD5" ca="1">_xll.TMX.VALUATION.PRICE(AC$3, BI5)</f>
        <v>100</v>
      </c>
      <c r="CE5" cm="1">
        <f t="array" aca="1" ref="CE5" ca="1">_xll.TMX.VALUATION.PRICE(AD$3, BJ5)</f>
        <v>100</v>
      </c>
      <c r="CF5" cm="1">
        <f t="array" aca="1" ref="CF5" ca="1">_xll.TMX.VALUATION.PRICE(AE$3, BK5)</f>
        <v>100</v>
      </c>
      <c r="CG5" cm="1">
        <f t="array" aca="1" ref="CG5" ca="1">_xll.TMX.VALUATION.PRICE(AF$3, BL5)</f>
        <v>100</v>
      </c>
    </row>
    <row r="6" spans="1:85" x14ac:dyDescent="0.45">
      <c r="B6" s="2">
        <f ca="1">WORKDAY(B5,-1)</f>
        <v>45510</v>
      </c>
      <c r="C6" s="5" cm="1">
        <f t="array" aca="1" ref="C6:AF6" ca="1">TRANSPOSE(INDEX(_xll.EMMA($B$4,$B6),,2))</f>
        <v>2.648E-2</v>
      </c>
      <c r="D6" s="5">
        <f ca="1"/>
        <v>2.6110000000000001E-2</v>
      </c>
      <c r="E6" s="5">
        <f ca="1"/>
        <v>2.5600000000000001E-2</v>
      </c>
      <c r="F6" s="5">
        <f ca="1"/>
        <v>2.5499999999999998E-2</v>
      </c>
      <c r="G6" s="5">
        <f ca="1"/>
        <v>2.5310000000000003E-2</v>
      </c>
      <c r="H6" s="5">
        <f ca="1"/>
        <v>2.5310000000000003E-2</v>
      </c>
      <c r="I6" s="5">
        <f ca="1"/>
        <v>2.53E-2</v>
      </c>
      <c r="J6" s="5">
        <f ca="1"/>
        <v>2.5419999999999998E-2</v>
      </c>
      <c r="K6" s="5">
        <f ca="1"/>
        <v>2.5390000000000003E-2</v>
      </c>
      <c r="L6" s="5">
        <f ca="1"/>
        <v>2.5530000000000001E-2</v>
      </c>
      <c r="M6" s="5">
        <f ca="1"/>
        <v>2.5729999999999999E-2</v>
      </c>
      <c r="N6" s="5">
        <f ca="1"/>
        <v>2.5950000000000001E-2</v>
      </c>
      <c r="O6" s="5">
        <f ca="1"/>
        <v>2.6409999999999999E-2</v>
      </c>
      <c r="P6" s="5">
        <f ca="1"/>
        <v>2.691E-2</v>
      </c>
      <c r="Q6" s="5">
        <f ca="1"/>
        <v>2.7730000000000001E-2</v>
      </c>
      <c r="R6" s="5">
        <f ca="1"/>
        <v>2.8830000000000001E-2</v>
      </c>
      <c r="S6" s="5">
        <f ca="1"/>
        <v>2.9679999999999998E-2</v>
      </c>
      <c r="T6" s="5">
        <f ca="1"/>
        <v>3.049E-2</v>
      </c>
      <c r="U6" s="5">
        <f ca="1"/>
        <v>3.1200000000000002E-2</v>
      </c>
      <c r="V6" s="5">
        <f ca="1"/>
        <v>3.1969999999999998E-2</v>
      </c>
      <c r="W6" s="5">
        <f ca="1"/>
        <v>3.2280000000000003E-2</v>
      </c>
      <c r="X6" s="5">
        <f ca="1"/>
        <v>3.2680000000000001E-2</v>
      </c>
      <c r="Y6" s="5">
        <f ca="1"/>
        <v>3.3390000000000003E-2</v>
      </c>
      <c r="Z6" s="5">
        <f ca="1"/>
        <v>3.3660000000000002E-2</v>
      </c>
      <c r="AA6" s="5">
        <f ca="1"/>
        <v>3.4070000000000003E-2</v>
      </c>
      <c r="AB6" s="5">
        <f ca="1"/>
        <v>3.44E-2</v>
      </c>
      <c r="AC6" s="5">
        <f ca="1"/>
        <v>3.449E-2</v>
      </c>
      <c r="AD6" s="5">
        <f ca="1"/>
        <v>3.4729999999999997E-2</v>
      </c>
      <c r="AE6" s="5">
        <f ca="1"/>
        <v>3.483E-2</v>
      </c>
      <c r="AF6" s="5">
        <f ca="1"/>
        <v>3.499E-2</v>
      </c>
      <c r="AH6" s="2">
        <f ca="1">WORKDAY(AH5,-1)</f>
        <v>45510</v>
      </c>
      <c r="AI6" s="5" cm="1">
        <f t="array" aca="1" ref="AI6:BL6" ca="1">TRANSPOSE(INDEX(_xll.EMMA($AH$4,$B6),,2))</f>
        <v>2.6280000000000001E-2</v>
      </c>
      <c r="AJ6" s="5">
        <f ca="1"/>
        <v>2.5929999999999998E-2</v>
      </c>
      <c r="AK6" s="5">
        <f ca="1"/>
        <v>2.5409999999999999E-2</v>
      </c>
      <c r="AL6" s="5">
        <f ca="1"/>
        <v>2.5259999999999998E-2</v>
      </c>
      <c r="AM6" s="5">
        <f ca="1"/>
        <v>2.5070000000000002E-2</v>
      </c>
      <c r="AN6" s="5">
        <f ca="1"/>
        <v>2.5089999999999998E-2</v>
      </c>
      <c r="AO6" s="5">
        <f ca="1"/>
        <v>2.5059999999999999E-2</v>
      </c>
      <c r="AP6" s="5">
        <f ca="1"/>
        <v>2.5160000000000002E-2</v>
      </c>
      <c r="AQ6" s="5">
        <f ca="1"/>
        <v>2.5230000000000002E-2</v>
      </c>
      <c r="AR6" s="5">
        <f ca="1"/>
        <v>2.5350000000000001E-2</v>
      </c>
      <c r="AS6" s="5">
        <f ca="1"/>
        <v>2.5499999999999998E-2</v>
      </c>
      <c r="AT6" s="5">
        <f ca="1"/>
        <v>2.5739999999999999E-2</v>
      </c>
      <c r="AU6" s="5">
        <f ca="1"/>
        <v>2.6009999999999998E-2</v>
      </c>
      <c r="AV6" s="5">
        <f ca="1"/>
        <v>2.6469999999999997E-2</v>
      </c>
      <c r="AW6" s="5">
        <f ca="1"/>
        <v>2.7099999999999999E-2</v>
      </c>
      <c r="AX6" s="5">
        <f ca="1"/>
        <v>2.8170000000000001E-2</v>
      </c>
      <c r="AY6" s="5">
        <f ca="1"/>
        <v>2.9229999999999999E-2</v>
      </c>
      <c r="AZ6" s="5">
        <f ca="1"/>
        <v>0.03</v>
      </c>
      <c r="BA6" s="5">
        <f ca="1"/>
        <v>3.0699999999999998E-2</v>
      </c>
      <c r="BB6" s="5">
        <f ca="1"/>
        <v>3.15E-2</v>
      </c>
      <c r="BC6" s="5">
        <f ca="1"/>
        <v>3.1820000000000001E-2</v>
      </c>
      <c r="BD6" s="5">
        <f ca="1"/>
        <v>3.2240000000000005E-2</v>
      </c>
      <c r="BE6" s="5">
        <f ca="1"/>
        <v>3.2899999999999999E-2</v>
      </c>
      <c r="BF6" s="5">
        <f ca="1"/>
        <v>3.3170000000000005E-2</v>
      </c>
      <c r="BG6" s="5">
        <f ca="1"/>
        <v>3.3570000000000003E-2</v>
      </c>
      <c r="BH6" s="5">
        <f ca="1"/>
        <v>3.3829999999999999E-2</v>
      </c>
      <c r="BI6" s="5">
        <f ca="1"/>
        <v>3.39E-2</v>
      </c>
      <c r="BJ6" s="5">
        <f ca="1"/>
        <v>3.4189999999999998E-2</v>
      </c>
      <c r="BK6" s="5">
        <f ca="1"/>
        <v>3.424E-2</v>
      </c>
      <c r="BL6" s="5">
        <f ca="1"/>
        <v>3.4419999999999999E-2</v>
      </c>
      <c r="BN6" cm="1">
        <f t="array" aca="1" ref="BN6" ca="1">_xll.TMX.VALUATION.PRICE(M$3, AS6)</f>
        <v>100</v>
      </c>
      <c r="BO6" cm="1">
        <f t="array" aca="1" ref="BO6" ca="1">_xll.TMX.VALUATION.PRICE(N$3, AT6)</f>
        <v>100</v>
      </c>
      <c r="BP6" cm="1">
        <f t="array" aca="1" ref="BP6" ca="1">_xll.TMX.VALUATION.PRICE(O$3, AU6)</f>
        <v>100</v>
      </c>
      <c r="BQ6" cm="1">
        <f t="array" aca="1" ref="BQ6" ca="1">_xll.TMX.VALUATION.PRICE(P$3, AV6)</f>
        <v>100</v>
      </c>
      <c r="BR6" cm="1">
        <f t="array" aca="1" ref="BR6" ca="1">_xll.TMX.VALUATION.PRICE(Q$3, AW6)</f>
        <v>100</v>
      </c>
      <c r="BS6" cm="1">
        <f t="array" aca="1" ref="BS6" ca="1">_xll.TMX.VALUATION.PRICE(R$3, AX6)</f>
        <v>100</v>
      </c>
      <c r="BT6" cm="1">
        <f t="array" aca="1" ref="BT6" ca="1">_xll.TMX.VALUATION.PRICE(S$3, AY6)</f>
        <v>100</v>
      </c>
      <c r="BU6" cm="1">
        <f t="array" aca="1" ref="BU6" ca="1">_xll.TMX.VALUATION.PRICE(T$3, AZ6)</f>
        <v>100</v>
      </c>
      <c r="BV6" cm="1">
        <f t="array" aca="1" ref="BV6" ca="1">_xll.TMX.VALUATION.PRICE(U$3, BA6)</f>
        <v>100</v>
      </c>
      <c r="BW6" cm="1">
        <f t="array" aca="1" ref="BW6" ca="1">_xll.TMX.VALUATION.PRICE(V$3, BB6)</f>
        <v>100</v>
      </c>
      <c r="BX6" cm="1">
        <f t="array" aca="1" ref="BX6" ca="1">_xll.TMX.VALUATION.PRICE(W$3, BC6)</f>
        <v>100</v>
      </c>
      <c r="BY6" cm="1">
        <f t="array" aca="1" ref="BY6" ca="1">_xll.TMX.VALUATION.PRICE(X$3, BD6)</f>
        <v>100</v>
      </c>
      <c r="BZ6" cm="1">
        <f t="array" aca="1" ref="BZ6" ca="1">_xll.TMX.VALUATION.PRICE(Y$3, BE6)</f>
        <v>100</v>
      </c>
      <c r="CA6" cm="1">
        <f t="array" aca="1" ref="CA6" ca="1">_xll.TMX.VALUATION.PRICE(Z$3, BF6)</f>
        <v>100</v>
      </c>
      <c r="CB6" cm="1">
        <f t="array" aca="1" ref="CB6" ca="1">_xll.TMX.VALUATION.PRICE(AA$3, BG6)</f>
        <v>100</v>
      </c>
      <c r="CC6" cm="1">
        <f t="array" aca="1" ref="CC6" ca="1">_xll.TMX.VALUATION.PRICE(AB$3, BH6)</f>
        <v>100</v>
      </c>
      <c r="CD6" cm="1">
        <f t="array" aca="1" ref="CD6" ca="1">_xll.TMX.VALUATION.PRICE(AC$3, BI6)</f>
        <v>100</v>
      </c>
      <c r="CE6" cm="1">
        <f t="array" aca="1" ref="CE6" ca="1">_xll.TMX.VALUATION.PRICE(AD$3, BJ6)</f>
        <v>100</v>
      </c>
      <c r="CF6" cm="1">
        <f t="array" aca="1" ref="CF6" ca="1">_xll.TMX.VALUATION.PRICE(AE$3, BK6)</f>
        <v>100</v>
      </c>
      <c r="CG6" cm="1">
        <f t="array" aca="1" ref="CG6" ca="1">_xll.TMX.VALUATION.PRICE(AF$3, BL6)</f>
        <v>100</v>
      </c>
    </row>
    <row r="7" spans="1:85" x14ac:dyDescent="0.45">
      <c r="B7" s="2">
        <f t="shared" ref="B7:B13" ca="1" si="0">WORKDAY(B6,-1)</f>
        <v>45509</v>
      </c>
      <c r="C7" s="5" cm="1">
        <f t="array" aca="1" ref="C7:AF7" ca="1">TRANSPOSE(INDEX(_xll.EMMA($B$4,$B7),,2))</f>
        <v>2.6370000000000001E-2</v>
      </c>
      <c r="D7" s="5">
        <f ca="1"/>
        <v>2.596E-2</v>
      </c>
      <c r="E7" s="5">
        <f ca="1"/>
        <v>2.5409999999999999E-2</v>
      </c>
      <c r="F7" s="5">
        <f ca="1"/>
        <v>2.5270000000000001E-2</v>
      </c>
      <c r="G7" s="5">
        <f ca="1"/>
        <v>2.5059999999999999E-2</v>
      </c>
      <c r="H7" s="5">
        <f ca="1"/>
        <v>2.503E-2</v>
      </c>
      <c r="I7" s="5">
        <f ca="1"/>
        <v>2.5000000000000001E-2</v>
      </c>
      <c r="J7" s="5">
        <f ca="1"/>
        <v>2.5019999999999997E-2</v>
      </c>
      <c r="K7" s="5">
        <f ca="1"/>
        <v>2.4990000000000002E-2</v>
      </c>
      <c r="L7" s="5">
        <f ca="1"/>
        <v>2.511E-2</v>
      </c>
      <c r="M7" s="5">
        <f ca="1"/>
        <v>2.5310000000000003E-2</v>
      </c>
      <c r="N7" s="5">
        <f ca="1"/>
        <v>2.5539999999999997E-2</v>
      </c>
      <c r="O7" s="5">
        <f ca="1"/>
        <v>2.5990000000000003E-2</v>
      </c>
      <c r="P7" s="5">
        <f ca="1"/>
        <v>2.649E-2</v>
      </c>
      <c r="Q7" s="5">
        <f ca="1"/>
        <v>2.7210000000000002E-2</v>
      </c>
      <c r="R7" s="5">
        <f ca="1"/>
        <v>2.8399999999999998E-2</v>
      </c>
      <c r="S7" s="5">
        <f ca="1"/>
        <v>2.9249999999999998E-2</v>
      </c>
      <c r="T7" s="5">
        <f ca="1"/>
        <v>3.005E-2</v>
      </c>
      <c r="U7" s="5">
        <f ca="1"/>
        <v>3.0759999999999999E-2</v>
      </c>
      <c r="V7" s="5">
        <f ca="1"/>
        <v>3.1530000000000002E-2</v>
      </c>
      <c r="W7" s="5">
        <f ca="1"/>
        <v>3.1939999999999996E-2</v>
      </c>
      <c r="X7" s="5">
        <f ca="1"/>
        <v>3.2340000000000001E-2</v>
      </c>
      <c r="Y7" s="5">
        <f ca="1"/>
        <v>3.304E-2</v>
      </c>
      <c r="Z7" s="5">
        <f ca="1"/>
        <v>3.3309999999999999E-2</v>
      </c>
      <c r="AA7" s="5">
        <f ca="1"/>
        <v>3.372E-2</v>
      </c>
      <c r="AB7" s="5">
        <f ca="1"/>
        <v>3.4049999999999997E-2</v>
      </c>
      <c r="AC7" s="5">
        <f ca="1"/>
        <v>3.4140000000000004E-2</v>
      </c>
      <c r="AD7" s="5">
        <f ca="1"/>
        <v>3.4369999999999998E-2</v>
      </c>
      <c r="AE7" s="5">
        <f ca="1"/>
        <v>3.4470000000000001E-2</v>
      </c>
      <c r="AF7" s="5">
        <f ca="1"/>
        <v>3.4630000000000001E-2</v>
      </c>
      <c r="AH7" s="2">
        <f t="shared" ref="AH7:AH13" ca="1" si="1">WORKDAY(AH6,-1)</f>
        <v>45509</v>
      </c>
      <c r="AI7" s="5" cm="1">
        <f t="array" aca="1" ref="AI7:BL7" ca="1">TRANSPOSE(INDEX(_xll.EMMA($B$4,$B7),,2))</f>
        <v>2.6370000000000001E-2</v>
      </c>
      <c r="AJ7" s="5">
        <f ca="1"/>
        <v>2.596E-2</v>
      </c>
      <c r="AK7" s="5">
        <f ca="1"/>
        <v>2.5409999999999999E-2</v>
      </c>
      <c r="AL7" s="5">
        <f ca="1"/>
        <v>2.5270000000000001E-2</v>
      </c>
      <c r="AM7" s="5">
        <f ca="1"/>
        <v>2.5059999999999999E-2</v>
      </c>
      <c r="AN7" s="5">
        <f ca="1"/>
        <v>2.503E-2</v>
      </c>
      <c r="AO7" s="5">
        <f ca="1"/>
        <v>2.5000000000000001E-2</v>
      </c>
      <c r="AP7" s="5">
        <f ca="1"/>
        <v>2.5019999999999997E-2</v>
      </c>
      <c r="AQ7" s="5">
        <f ca="1"/>
        <v>2.4990000000000002E-2</v>
      </c>
      <c r="AR7" s="5">
        <f ca="1"/>
        <v>2.511E-2</v>
      </c>
      <c r="AS7" s="5">
        <f ca="1"/>
        <v>2.5310000000000003E-2</v>
      </c>
      <c r="AT7" s="5">
        <f ca="1"/>
        <v>2.5539999999999997E-2</v>
      </c>
      <c r="AU7" s="5">
        <f ca="1"/>
        <v>2.5990000000000003E-2</v>
      </c>
      <c r="AV7" s="5">
        <f ca="1"/>
        <v>2.649E-2</v>
      </c>
      <c r="AW7" s="5">
        <f ca="1"/>
        <v>2.7210000000000002E-2</v>
      </c>
      <c r="AX7" s="5">
        <f ca="1"/>
        <v>2.8399999999999998E-2</v>
      </c>
      <c r="AY7" s="5">
        <f ca="1"/>
        <v>2.9249999999999998E-2</v>
      </c>
      <c r="AZ7" s="5">
        <f ca="1"/>
        <v>3.005E-2</v>
      </c>
      <c r="BA7" s="5">
        <f ca="1"/>
        <v>3.0759999999999999E-2</v>
      </c>
      <c r="BB7" s="5">
        <f ca="1"/>
        <v>3.1530000000000002E-2</v>
      </c>
      <c r="BC7" s="5">
        <f ca="1"/>
        <v>3.1939999999999996E-2</v>
      </c>
      <c r="BD7" s="5">
        <f ca="1"/>
        <v>3.2340000000000001E-2</v>
      </c>
      <c r="BE7" s="5">
        <f ca="1"/>
        <v>3.304E-2</v>
      </c>
      <c r="BF7" s="5">
        <f ca="1"/>
        <v>3.3309999999999999E-2</v>
      </c>
      <c r="BG7" s="5">
        <f ca="1"/>
        <v>3.372E-2</v>
      </c>
      <c r="BH7" s="5">
        <f ca="1"/>
        <v>3.4049999999999997E-2</v>
      </c>
      <c r="BI7" s="5">
        <f ca="1"/>
        <v>3.4140000000000004E-2</v>
      </c>
      <c r="BJ7" s="5">
        <f ca="1"/>
        <v>3.4369999999999998E-2</v>
      </c>
      <c r="BK7" s="5">
        <f ca="1"/>
        <v>3.4470000000000001E-2</v>
      </c>
      <c r="BL7" s="5">
        <f ca="1"/>
        <v>3.4630000000000001E-2</v>
      </c>
      <c r="BN7" cm="1">
        <f t="array" aca="1" ref="BN7" ca="1">_xll.TMX.VALUATION.PRICE(M$3, AS7)</f>
        <v>100</v>
      </c>
      <c r="BO7" cm="1">
        <f t="array" aca="1" ref="BO7" ca="1">_xll.TMX.VALUATION.PRICE(N$3, AT7)</f>
        <v>100</v>
      </c>
      <c r="BP7" cm="1">
        <f t="array" aca="1" ref="BP7" ca="1">_xll.TMX.VALUATION.PRICE(O$3, AU7)</f>
        <v>100</v>
      </c>
      <c r="BQ7" cm="1">
        <f t="array" aca="1" ref="BQ7" ca="1">_xll.TMX.VALUATION.PRICE(P$3, AV7)</f>
        <v>100</v>
      </c>
      <c r="BR7" cm="1">
        <f t="array" aca="1" ref="BR7" ca="1">_xll.TMX.VALUATION.PRICE(Q$3, AW7)</f>
        <v>100</v>
      </c>
      <c r="BS7" cm="1">
        <f t="array" aca="1" ref="BS7" ca="1">_xll.TMX.VALUATION.PRICE(R$3, AX7)</f>
        <v>100</v>
      </c>
      <c r="BT7" cm="1">
        <f t="array" aca="1" ref="BT7" ca="1">_xll.TMX.VALUATION.PRICE(S$3, AY7)</f>
        <v>100</v>
      </c>
      <c r="BU7" cm="1">
        <f t="array" aca="1" ref="BU7" ca="1">_xll.TMX.VALUATION.PRICE(T$3, AZ7)</f>
        <v>100</v>
      </c>
      <c r="BV7" cm="1">
        <f t="array" aca="1" ref="BV7" ca="1">_xll.TMX.VALUATION.PRICE(U$3, BA7)</f>
        <v>100</v>
      </c>
      <c r="BW7" cm="1">
        <f t="array" aca="1" ref="BW7" ca="1">_xll.TMX.VALUATION.PRICE(V$3, BB7)</f>
        <v>100</v>
      </c>
      <c r="BX7" cm="1">
        <f t="array" aca="1" ref="BX7" ca="1">_xll.TMX.VALUATION.PRICE(W$3, BC7)</f>
        <v>100</v>
      </c>
      <c r="BY7" cm="1">
        <f t="array" aca="1" ref="BY7" ca="1">_xll.TMX.VALUATION.PRICE(X$3, BD7)</f>
        <v>100</v>
      </c>
      <c r="BZ7" cm="1">
        <f t="array" aca="1" ref="BZ7" ca="1">_xll.TMX.VALUATION.PRICE(Y$3, BE7)</f>
        <v>100</v>
      </c>
      <c r="CA7" cm="1">
        <f t="array" aca="1" ref="CA7" ca="1">_xll.TMX.VALUATION.PRICE(Z$3, BF7)</f>
        <v>100</v>
      </c>
      <c r="CB7" cm="1">
        <f t="array" aca="1" ref="CB7" ca="1">_xll.TMX.VALUATION.PRICE(AA$3, BG7)</f>
        <v>100</v>
      </c>
      <c r="CC7" cm="1">
        <f t="array" aca="1" ref="CC7" ca="1">_xll.TMX.VALUATION.PRICE(AB$3, BH7)</f>
        <v>100</v>
      </c>
      <c r="CD7" cm="1">
        <f t="array" aca="1" ref="CD7" ca="1">_xll.TMX.VALUATION.PRICE(AC$3, BI7)</f>
        <v>100</v>
      </c>
      <c r="CE7" cm="1">
        <f t="array" aca="1" ref="CE7" ca="1">_xll.TMX.VALUATION.PRICE(AD$3, BJ7)</f>
        <v>100</v>
      </c>
      <c r="CF7" cm="1">
        <f t="array" aca="1" ref="CF7" ca="1">_xll.TMX.VALUATION.PRICE(AE$3, BK7)</f>
        <v>100</v>
      </c>
      <c r="CG7" cm="1">
        <f t="array" aca="1" ref="CG7" ca="1">_xll.TMX.VALUATION.PRICE(AF$3, BL7)</f>
        <v>100</v>
      </c>
    </row>
    <row r="8" spans="1:85" x14ac:dyDescent="0.45">
      <c r="B8" s="2">
        <f t="shared" ca="1" si="0"/>
        <v>45506</v>
      </c>
      <c r="C8" s="5" cm="1">
        <f t="array" aca="1" ref="C8:AF8" ca="1">TRANSPOSE(INDEX(_xll.EMMA($B$4,$B8),,2))</f>
        <v>2.7140000000000001E-2</v>
      </c>
      <c r="D8" s="5">
        <f ca="1"/>
        <v>2.6749999999999999E-2</v>
      </c>
      <c r="E8" s="5">
        <f ca="1"/>
        <v>2.6210000000000001E-2</v>
      </c>
      <c r="F8" s="5">
        <f ca="1"/>
        <v>2.6089999999999999E-2</v>
      </c>
      <c r="G8" s="5">
        <f ca="1"/>
        <v>2.588E-2</v>
      </c>
      <c r="H8" s="5">
        <f ca="1"/>
        <v>2.5870000000000001E-2</v>
      </c>
      <c r="I8" s="5">
        <f ca="1"/>
        <v>2.5849999999999998E-2</v>
      </c>
      <c r="J8" s="5">
        <f ca="1"/>
        <v>2.588E-2</v>
      </c>
      <c r="K8" s="5">
        <f ca="1"/>
        <v>2.5859999999999998E-2</v>
      </c>
      <c r="L8" s="5">
        <f ca="1"/>
        <v>2.6000000000000002E-2</v>
      </c>
      <c r="M8" s="5">
        <f ca="1"/>
        <v>2.6210000000000001E-2</v>
      </c>
      <c r="N8" s="5">
        <f ca="1"/>
        <v>2.6440000000000002E-2</v>
      </c>
      <c r="O8" s="5">
        <f ca="1"/>
        <v>2.69E-2</v>
      </c>
      <c r="P8" s="5">
        <f ca="1"/>
        <v>2.7400000000000001E-2</v>
      </c>
      <c r="Q8" s="5">
        <f ca="1"/>
        <v>2.8130000000000002E-2</v>
      </c>
      <c r="R8" s="5">
        <f ca="1"/>
        <v>2.9289999999999997E-2</v>
      </c>
      <c r="S8" s="5">
        <f ca="1"/>
        <v>3.0110000000000001E-2</v>
      </c>
      <c r="T8" s="5">
        <f ca="1"/>
        <v>3.0880000000000001E-2</v>
      </c>
      <c r="U8" s="5">
        <f ca="1"/>
        <v>3.1560000000000005E-2</v>
      </c>
      <c r="V8" s="5">
        <f ca="1"/>
        <v>3.2300000000000002E-2</v>
      </c>
      <c r="W8" s="5">
        <f ca="1"/>
        <v>3.2690000000000004E-2</v>
      </c>
      <c r="X8" s="5">
        <f ca="1"/>
        <v>3.3079999999999998E-2</v>
      </c>
      <c r="Y8" s="5">
        <f ca="1"/>
        <v>3.3769999999999994E-2</v>
      </c>
      <c r="Z8" s="5">
        <f ca="1"/>
        <v>3.4029999999999998E-2</v>
      </c>
      <c r="AA8" s="5">
        <f ca="1"/>
        <v>3.4430000000000002E-2</v>
      </c>
      <c r="AB8" s="5">
        <f ca="1"/>
        <v>3.4750000000000003E-2</v>
      </c>
      <c r="AC8" s="5">
        <f ca="1"/>
        <v>3.4840000000000003E-2</v>
      </c>
      <c r="AD8" s="5">
        <f ca="1"/>
        <v>3.5070000000000004E-2</v>
      </c>
      <c r="AE8" s="5">
        <f ca="1"/>
        <v>3.5159999999999997E-2</v>
      </c>
      <c r="AF8" s="5">
        <f ca="1"/>
        <v>3.5319999999999997E-2</v>
      </c>
      <c r="AH8" s="2">
        <f t="shared" ca="1" si="1"/>
        <v>45506</v>
      </c>
      <c r="AI8" s="5" cm="1">
        <f t="array" aca="1" ref="AI8:BL8" ca="1">TRANSPOSE(INDEX(_xll.EMMA($B$4,$B8),,2))</f>
        <v>2.7140000000000001E-2</v>
      </c>
      <c r="AJ8" s="5">
        <f ca="1"/>
        <v>2.6749999999999999E-2</v>
      </c>
      <c r="AK8" s="5">
        <f ca="1"/>
        <v>2.6210000000000001E-2</v>
      </c>
      <c r="AL8" s="5">
        <f ca="1"/>
        <v>2.6089999999999999E-2</v>
      </c>
      <c r="AM8" s="5">
        <f ca="1"/>
        <v>2.588E-2</v>
      </c>
      <c r="AN8" s="5">
        <f ca="1"/>
        <v>2.5870000000000001E-2</v>
      </c>
      <c r="AO8" s="5">
        <f ca="1"/>
        <v>2.5849999999999998E-2</v>
      </c>
      <c r="AP8" s="5">
        <f ca="1"/>
        <v>2.588E-2</v>
      </c>
      <c r="AQ8" s="5">
        <f ca="1"/>
        <v>2.5859999999999998E-2</v>
      </c>
      <c r="AR8" s="5">
        <f ca="1"/>
        <v>2.6000000000000002E-2</v>
      </c>
      <c r="AS8" s="5">
        <f ca="1"/>
        <v>2.6210000000000001E-2</v>
      </c>
      <c r="AT8" s="5">
        <f ca="1"/>
        <v>2.6440000000000002E-2</v>
      </c>
      <c r="AU8" s="5">
        <f ca="1"/>
        <v>2.69E-2</v>
      </c>
      <c r="AV8" s="5">
        <f ca="1"/>
        <v>2.7400000000000001E-2</v>
      </c>
      <c r="AW8" s="5">
        <f ca="1"/>
        <v>2.8130000000000002E-2</v>
      </c>
      <c r="AX8" s="5">
        <f ca="1"/>
        <v>2.9289999999999997E-2</v>
      </c>
      <c r="AY8" s="5">
        <f ca="1"/>
        <v>3.0110000000000001E-2</v>
      </c>
      <c r="AZ8" s="5">
        <f ca="1"/>
        <v>3.0880000000000001E-2</v>
      </c>
      <c r="BA8" s="5">
        <f ca="1"/>
        <v>3.1560000000000005E-2</v>
      </c>
      <c r="BB8" s="5">
        <f ca="1"/>
        <v>3.2300000000000002E-2</v>
      </c>
      <c r="BC8" s="5">
        <f ca="1"/>
        <v>3.2690000000000004E-2</v>
      </c>
      <c r="BD8" s="5">
        <f ca="1"/>
        <v>3.3079999999999998E-2</v>
      </c>
      <c r="BE8" s="5">
        <f ca="1"/>
        <v>3.3769999999999994E-2</v>
      </c>
      <c r="BF8" s="5">
        <f ca="1"/>
        <v>3.4029999999999998E-2</v>
      </c>
      <c r="BG8" s="5">
        <f ca="1"/>
        <v>3.4430000000000002E-2</v>
      </c>
      <c r="BH8" s="5">
        <f ca="1"/>
        <v>3.4750000000000003E-2</v>
      </c>
      <c r="BI8" s="5">
        <f ca="1"/>
        <v>3.4840000000000003E-2</v>
      </c>
      <c r="BJ8" s="5">
        <f ca="1"/>
        <v>3.5070000000000004E-2</v>
      </c>
      <c r="BK8" s="5">
        <f ca="1"/>
        <v>3.5159999999999997E-2</v>
      </c>
      <c r="BL8" s="5">
        <f ca="1"/>
        <v>3.5319999999999997E-2</v>
      </c>
      <c r="BN8" cm="1">
        <f t="array" aca="1" ref="BN8" ca="1">_xll.TMX.VALUATION.PRICE(M$3, AS8)</f>
        <v>100</v>
      </c>
      <c r="BO8" cm="1">
        <f t="array" aca="1" ref="BO8" ca="1">_xll.TMX.VALUATION.PRICE(N$3, AT8)</f>
        <v>100</v>
      </c>
      <c r="BP8" cm="1">
        <f t="array" aca="1" ref="BP8" ca="1">_xll.TMX.VALUATION.PRICE(O$3, AU8)</f>
        <v>100</v>
      </c>
      <c r="BQ8" cm="1">
        <f t="array" aca="1" ref="BQ8" ca="1">_xll.TMX.VALUATION.PRICE(P$3, AV8)</f>
        <v>100</v>
      </c>
      <c r="BR8" cm="1">
        <f t="array" aca="1" ref="BR8" ca="1">_xll.TMX.VALUATION.PRICE(Q$3, AW8)</f>
        <v>100</v>
      </c>
      <c r="BS8" cm="1">
        <f t="array" aca="1" ref="BS8" ca="1">_xll.TMX.VALUATION.PRICE(R$3, AX8)</f>
        <v>100</v>
      </c>
      <c r="BT8" cm="1">
        <f t="array" aca="1" ref="BT8" ca="1">_xll.TMX.VALUATION.PRICE(S$3, AY8)</f>
        <v>100</v>
      </c>
      <c r="BU8" cm="1">
        <f t="array" aca="1" ref="BU8" ca="1">_xll.TMX.VALUATION.PRICE(T$3, AZ8)</f>
        <v>100</v>
      </c>
      <c r="BV8" cm="1">
        <f t="array" aca="1" ref="BV8" ca="1">_xll.TMX.VALUATION.PRICE(U$3, BA8)</f>
        <v>100</v>
      </c>
      <c r="BW8" cm="1">
        <f t="array" aca="1" ref="BW8" ca="1">_xll.TMX.VALUATION.PRICE(V$3, BB8)</f>
        <v>100</v>
      </c>
      <c r="BX8" cm="1">
        <f t="array" aca="1" ref="BX8" ca="1">_xll.TMX.VALUATION.PRICE(W$3, BC8)</f>
        <v>100</v>
      </c>
      <c r="BY8" cm="1">
        <f t="array" aca="1" ref="BY8" ca="1">_xll.TMX.VALUATION.PRICE(X$3, BD8)</f>
        <v>100</v>
      </c>
      <c r="BZ8" cm="1">
        <f t="array" aca="1" ref="BZ8" ca="1">_xll.TMX.VALUATION.PRICE(Y$3, BE8)</f>
        <v>100</v>
      </c>
      <c r="CA8" cm="1">
        <f t="array" aca="1" ref="CA8" ca="1">_xll.TMX.VALUATION.PRICE(Z$3, BF8)</f>
        <v>100</v>
      </c>
      <c r="CB8" cm="1">
        <f t="array" aca="1" ref="CB8" ca="1">_xll.TMX.VALUATION.PRICE(AA$3, BG8)</f>
        <v>100</v>
      </c>
      <c r="CC8" cm="1">
        <f t="array" aca="1" ref="CC8" ca="1">_xll.TMX.VALUATION.PRICE(AB$3, BH8)</f>
        <v>100</v>
      </c>
      <c r="CD8" cm="1">
        <f t="array" aca="1" ref="CD8" ca="1">_xll.TMX.VALUATION.PRICE(AC$3, BI8)</f>
        <v>100</v>
      </c>
      <c r="CE8" cm="1">
        <f t="array" aca="1" ref="CE8" ca="1">_xll.TMX.VALUATION.PRICE(AD$3, BJ8)</f>
        <v>100</v>
      </c>
      <c r="CF8" cm="1">
        <f t="array" aca="1" ref="CF8" ca="1">_xll.TMX.VALUATION.PRICE(AE$3, BK8)</f>
        <v>100</v>
      </c>
      <c r="CG8" cm="1">
        <f t="array" aca="1" ref="CG8" ca="1">_xll.TMX.VALUATION.PRICE(AF$3, BL8)</f>
        <v>100</v>
      </c>
    </row>
    <row r="9" spans="1:85" x14ac:dyDescent="0.45">
      <c r="B9" s="2">
        <f t="shared" ca="1" si="0"/>
        <v>45505</v>
      </c>
      <c r="C9" s="5" cm="1">
        <f t="array" aca="1" ref="C9:AF9" ca="1">TRANSPOSE(INDEX(_xll.EMMA($B$4,$B9),,2))</f>
        <v>2.8370000000000003E-2</v>
      </c>
      <c r="D9" s="5">
        <f ca="1"/>
        <v>2.794E-2</v>
      </c>
      <c r="E9" s="5">
        <f ca="1"/>
        <v>2.7360000000000002E-2</v>
      </c>
      <c r="F9" s="5">
        <f ca="1"/>
        <v>2.724E-2</v>
      </c>
      <c r="G9" s="5">
        <f ca="1"/>
        <v>2.7029999999999998E-2</v>
      </c>
      <c r="H9" s="5">
        <f ca="1"/>
        <v>2.7009999999999999E-2</v>
      </c>
      <c r="I9" s="5">
        <f ca="1"/>
        <v>2.7000000000000003E-2</v>
      </c>
      <c r="J9" s="5">
        <f ca="1"/>
        <v>2.7019999999999999E-2</v>
      </c>
      <c r="K9" s="5">
        <f ca="1"/>
        <v>2.699E-2</v>
      </c>
      <c r="L9" s="5">
        <f ca="1"/>
        <v>2.7130000000000001E-2</v>
      </c>
      <c r="M9" s="5">
        <f ca="1"/>
        <v>2.733E-2</v>
      </c>
      <c r="N9" s="5">
        <f ca="1"/>
        <v>2.7559999999999998E-2</v>
      </c>
      <c r="O9" s="5">
        <f ca="1"/>
        <v>2.802E-2</v>
      </c>
      <c r="P9" s="5">
        <f ca="1"/>
        <v>2.852E-2</v>
      </c>
      <c r="Q9" s="5">
        <f ca="1"/>
        <v>2.9239999999999999E-2</v>
      </c>
      <c r="R9" s="5">
        <f ca="1"/>
        <v>3.04E-2</v>
      </c>
      <c r="S9" s="5">
        <f ca="1"/>
        <v>3.1210000000000002E-2</v>
      </c>
      <c r="T9" s="5">
        <f ca="1"/>
        <v>3.1969999999999998E-2</v>
      </c>
      <c r="U9" s="5">
        <f ca="1"/>
        <v>3.2639999999999995E-2</v>
      </c>
      <c r="V9" s="5">
        <f ca="1"/>
        <v>3.3370000000000004E-2</v>
      </c>
      <c r="W9" s="5">
        <f ca="1"/>
        <v>3.3769999999999994E-2</v>
      </c>
      <c r="X9" s="5">
        <f ca="1"/>
        <v>3.4159999999999996E-2</v>
      </c>
      <c r="Y9" s="5">
        <f ca="1"/>
        <v>3.4860000000000002E-2</v>
      </c>
      <c r="Z9" s="5">
        <f ca="1"/>
        <v>3.5119999999999998E-2</v>
      </c>
      <c r="AA9" s="5">
        <f ca="1"/>
        <v>3.5520000000000003E-2</v>
      </c>
      <c r="AB9" s="5">
        <f ca="1"/>
        <v>3.585E-2</v>
      </c>
      <c r="AC9" s="5">
        <f ca="1"/>
        <v>3.5929999999999997E-2</v>
      </c>
      <c r="AD9" s="5">
        <f ca="1"/>
        <v>3.6170000000000001E-2</v>
      </c>
      <c r="AE9" s="5">
        <f ca="1"/>
        <v>3.6260000000000001E-2</v>
      </c>
      <c r="AF9" s="5">
        <f ca="1"/>
        <v>3.6409999999999998E-2</v>
      </c>
      <c r="AH9" s="2">
        <f t="shared" ca="1" si="1"/>
        <v>45505</v>
      </c>
      <c r="AI9" s="5" cm="1">
        <f t="array" aca="1" ref="AI9:BL9" ca="1">TRANSPOSE(INDEX(_xll.EMMA($B$4,$B9),,2))</f>
        <v>2.8370000000000003E-2</v>
      </c>
      <c r="AJ9" s="5">
        <f ca="1"/>
        <v>2.794E-2</v>
      </c>
      <c r="AK9" s="5">
        <f ca="1"/>
        <v>2.7360000000000002E-2</v>
      </c>
      <c r="AL9" s="5">
        <f ca="1"/>
        <v>2.724E-2</v>
      </c>
      <c r="AM9" s="5">
        <f ca="1"/>
        <v>2.7029999999999998E-2</v>
      </c>
      <c r="AN9" s="5">
        <f ca="1"/>
        <v>2.7009999999999999E-2</v>
      </c>
      <c r="AO9" s="5">
        <f ca="1"/>
        <v>2.7000000000000003E-2</v>
      </c>
      <c r="AP9" s="5">
        <f ca="1"/>
        <v>2.7019999999999999E-2</v>
      </c>
      <c r="AQ9" s="5">
        <f ca="1"/>
        <v>2.699E-2</v>
      </c>
      <c r="AR9" s="5">
        <f ca="1"/>
        <v>2.7130000000000001E-2</v>
      </c>
      <c r="AS9" s="5">
        <f ca="1"/>
        <v>2.733E-2</v>
      </c>
      <c r="AT9" s="5">
        <f ca="1"/>
        <v>2.7559999999999998E-2</v>
      </c>
      <c r="AU9" s="5">
        <f ca="1"/>
        <v>2.802E-2</v>
      </c>
      <c r="AV9" s="5">
        <f ca="1"/>
        <v>2.852E-2</v>
      </c>
      <c r="AW9" s="5">
        <f ca="1"/>
        <v>2.9239999999999999E-2</v>
      </c>
      <c r="AX9" s="5">
        <f ca="1"/>
        <v>3.04E-2</v>
      </c>
      <c r="AY9" s="5">
        <f ca="1"/>
        <v>3.1210000000000002E-2</v>
      </c>
      <c r="AZ9" s="5">
        <f ca="1"/>
        <v>3.1969999999999998E-2</v>
      </c>
      <c r="BA9" s="5">
        <f ca="1"/>
        <v>3.2639999999999995E-2</v>
      </c>
      <c r="BB9" s="5">
        <f ca="1"/>
        <v>3.3370000000000004E-2</v>
      </c>
      <c r="BC9" s="5">
        <f ca="1"/>
        <v>3.3769999999999994E-2</v>
      </c>
      <c r="BD9" s="5">
        <f ca="1"/>
        <v>3.4159999999999996E-2</v>
      </c>
      <c r="BE9" s="5">
        <f ca="1"/>
        <v>3.4860000000000002E-2</v>
      </c>
      <c r="BF9" s="5">
        <f ca="1"/>
        <v>3.5119999999999998E-2</v>
      </c>
      <c r="BG9" s="5">
        <f ca="1"/>
        <v>3.5520000000000003E-2</v>
      </c>
      <c r="BH9" s="5">
        <f ca="1"/>
        <v>3.585E-2</v>
      </c>
      <c r="BI9" s="5">
        <f ca="1"/>
        <v>3.5929999999999997E-2</v>
      </c>
      <c r="BJ9" s="5">
        <f ca="1"/>
        <v>3.6170000000000001E-2</v>
      </c>
      <c r="BK9" s="5">
        <f ca="1"/>
        <v>3.6260000000000001E-2</v>
      </c>
      <c r="BL9" s="5">
        <f ca="1"/>
        <v>3.6409999999999998E-2</v>
      </c>
      <c r="BN9" cm="1">
        <f t="array" aca="1" ref="BN9" ca="1">_xll.TMX.VALUATION.PRICE(M$3, AS9)</f>
        <v>100</v>
      </c>
      <c r="BO9" cm="1">
        <f t="array" aca="1" ref="BO9" ca="1">_xll.TMX.VALUATION.PRICE(N$3, AT9)</f>
        <v>100</v>
      </c>
      <c r="BP9" cm="1">
        <f t="array" aca="1" ref="BP9" ca="1">_xll.TMX.VALUATION.PRICE(O$3, AU9)</f>
        <v>100</v>
      </c>
      <c r="BQ9" cm="1">
        <f t="array" aca="1" ref="BQ9" ca="1">_xll.TMX.VALUATION.PRICE(P$3, AV9)</f>
        <v>100</v>
      </c>
      <c r="BR9" cm="1">
        <f t="array" aca="1" ref="BR9" ca="1">_xll.TMX.VALUATION.PRICE(Q$3, AW9)</f>
        <v>100</v>
      </c>
      <c r="BS9" cm="1">
        <f t="array" aca="1" ref="BS9" ca="1">_xll.TMX.VALUATION.PRICE(R$3, AX9)</f>
        <v>100</v>
      </c>
      <c r="BT9" cm="1">
        <f t="array" aca="1" ref="BT9" ca="1">_xll.TMX.VALUATION.PRICE(S$3, AY9)</f>
        <v>100</v>
      </c>
      <c r="BU9" cm="1">
        <f t="array" aca="1" ref="BU9" ca="1">_xll.TMX.VALUATION.PRICE(T$3, AZ9)</f>
        <v>100</v>
      </c>
      <c r="BV9" cm="1">
        <f t="array" aca="1" ref="BV9" ca="1">_xll.TMX.VALUATION.PRICE(U$3, BA9)</f>
        <v>100</v>
      </c>
      <c r="BW9" cm="1">
        <f t="array" aca="1" ref="BW9" ca="1">_xll.TMX.VALUATION.PRICE(V$3, BB9)</f>
        <v>100</v>
      </c>
      <c r="BX9" cm="1">
        <f t="array" aca="1" ref="BX9" ca="1">_xll.TMX.VALUATION.PRICE(W$3, BC9)</f>
        <v>100</v>
      </c>
      <c r="BY9" cm="1">
        <f t="array" aca="1" ref="BY9" ca="1">_xll.TMX.VALUATION.PRICE(X$3, BD9)</f>
        <v>100</v>
      </c>
      <c r="BZ9" cm="1">
        <f t="array" aca="1" ref="BZ9" ca="1">_xll.TMX.VALUATION.PRICE(Y$3, BE9)</f>
        <v>100</v>
      </c>
      <c r="CA9" cm="1">
        <f t="array" aca="1" ref="CA9" ca="1">_xll.TMX.VALUATION.PRICE(Z$3, BF9)</f>
        <v>100</v>
      </c>
      <c r="CB9" cm="1">
        <f t="array" aca="1" ref="CB9" ca="1">_xll.TMX.VALUATION.PRICE(AA$3, BG9)</f>
        <v>100</v>
      </c>
      <c r="CC9" cm="1">
        <f t="array" aca="1" ref="CC9" ca="1">_xll.TMX.VALUATION.PRICE(AB$3, BH9)</f>
        <v>100</v>
      </c>
      <c r="CD9" cm="1">
        <f t="array" aca="1" ref="CD9" ca="1">_xll.TMX.VALUATION.PRICE(AC$3, BI9)</f>
        <v>100</v>
      </c>
      <c r="CE9" cm="1">
        <f t="array" aca="1" ref="CE9" ca="1">_xll.TMX.VALUATION.PRICE(AD$3, BJ9)</f>
        <v>100</v>
      </c>
      <c r="CF9" cm="1">
        <f t="array" aca="1" ref="CF9" ca="1">_xll.TMX.VALUATION.PRICE(AE$3, BK9)</f>
        <v>100</v>
      </c>
      <c r="CG9" cm="1">
        <f t="array" aca="1" ref="CG9" ca="1">_xll.TMX.VALUATION.PRICE(AF$3, BL9)</f>
        <v>100</v>
      </c>
    </row>
    <row r="10" spans="1:85" x14ac:dyDescent="0.45">
      <c r="B10" s="2">
        <f t="shared" ca="1" si="0"/>
        <v>45504</v>
      </c>
      <c r="C10" s="5" cm="1">
        <f t="array" aca="1" ref="C10:AF10" ca="1">TRANSPOSE(INDEX(_xll.EMMA($B$4,$B10),,2))</f>
        <v>2.8900000000000002E-2</v>
      </c>
      <c r="D10" s="5">
        <f ca="1"/>
        <v>2.8469999999999999E-2</v>
      </c>
      <c r="E10" s="5">
        <f ca="1"/>
        <v>2.7910000000000001E-2</v>
      </c>
      <c r="F10" s="5">
        <f ca="1"/>
        <v>2.7820000000000001E-2</v>
      </c>
      <c r="G10" s="5">
        <f ca="1"/>
        <v>2.7650000000000001E-2</v>
      </c>
      <c r="H10" s="5">
        <f ca="1"/>
        <v>2.7650000000000001E-2</v>
      </c>
      <c r="I10" s="5">
        <f ca="1"/>
        <v>2.7639999999999998E-2</v>
      </c>
      <c r="J10" s="5">
        <f ca="1"/>
        <v>2.7660000000000001E-2</v>
      </c>
      <c r="K10" s="5">
        <f ca="1"/>
        <v>2.7629999999999998E-2</v>
      </c>
      <c r="L10" s="5">
        <f ca="1"/>
        <v>2.775E-2</v>
      </c>
      <c r="M10" s="5">
        <f ca="1"/>
        <v>2.7949999999999999E-2</v>
      </c>
      <c r="N10" s="5">
        <f ca="1"/>
        <v>2.8170000000000001E-2</v>
      </c>
      <c r="O10" s="5">
        <f ca="1"/>
        <v>2.862E-2</v>
      </c>
      <c r="P10" s="5">
        <f ca="1"/>
        <v>2.912E-2</v>
      </c>
      <c r="Q10" s="5">
        <f ca="1"/>
        <v>2.9830000000000002E-2</v>
      </c>
      <c r="R10" s="5">
        <f ca="1"/>
        <v>3.0990000000000004E-2</v>
      </c>
      <c r="S10" s="5">
        <f ca="1"/>
        <v>3.1800000000000002E-2</v>
      </c>
      <c r="T10" s="5">
        <f ca="1"/>
        <v>3.2559999999999999E-2</v>
      </c>
      <c r="U10" s="5">
        <f ca="1"/>
        <v>3.3230000000000003E-2</v>
      </c>
      <c r="V10" s="5">
        <f ca="1"/>
        <v>3.397E-2</v>
      </c>
      <c r="W10" s="5">
        <f ca="1"/>
        <v>3.4369999999999998E-2</v>
      </c>
      <c r="X10" s="5">
        <f ca="1"/>
        <v>3.4759999999999999E-2</v>
      </c>
      <c r="Y10" s="5">
        <f ca="1"/>
        <v>3.5459999999999998E-2</v>
      </c>
      <c r="Z10" s="5">
        <f ca="1"/>
        <v>3.5720000000000002E-2</v>
      </c>
      <c r="AA10" s="5">
        <f ca="1"/>
        <v>3.6130000000000002E-2</v>
      </c>
      <c r="AB10" s="5">
        <f ca="1"/>
        <v>3.6459999999999999E-2</v>
      </c>
      <c r="AC10" s="5">
        <f ca="1"/>
        <v>3.6549999999999999E-2</v>
      </c>
      <c r="AD10" s="5">
        <f ca="1"/>
        <v>3.678E-2</v>
      </c>
      <c r="AE10" s="5">
        <f ca="1"/>
        <v>3.6880000000000003E-2</v>
      </c>
      <c r="AF10" s="5">
        <f ca="1"/>
        <v>3.7040000000000003E-2</v>
      </c>
      <c r="AH10" s="2">
        <f t="shared" ca="1" si="1"/>
        <v>45504</v>
      </c>
      <c r="AI10" s="5" cm="1">
        <f t="array" aca="1" ref="AI10:BL10" ca="1">TRANSPOSE(INDEX(_xll.EMMA($B$4,$B10),,2))</f>
        <v>2.8900000000000002E-2</v>
      </c>
      <c r="AJ10" s="5">
        <f ca="1"/>
        <v>2.8469999999999999E-2</v>
      </c>
      <c r="AK10" s="5">
        <f ca="1"/>
        <v>2.7910000000000001E-2</v>
      </c>
      <c r="AL10" s="5">
        <f ca="1"/>
        <v>2.7820000000000001E-2</v>
      </c>
      <c r="AM10" s="5">
        <f ca="1"/>
        <v>2.7650000000000001E-2</v>
      </c>
      <c r="AN10" s="5">
        <f ca="1"/>
        <v>2.7650000000000001E-2</v>
      </c>
      <c r="AO10" s="5">
        <f ca="1"/>
        <v>2.7639999999999998E-2</v>
      </c>
      <c r="AP10" s="5">
        <f ca="1"/>
        <v>2.7660000000000001E-2</v>
      </c>
      <c r="AQ10" s="5">
        <f ca="1"/>
        <v>2.7629999999999998E-2</v>
      </c>
      <c r="AR10" s="5">
        <f ca="1"/>
        <v>2.775E-2</v>
      </c>
      <c r="AS10" s="5">
        <f ca="1"/>
        <v>2.7949999999999999E-2</v>
      </c>
      <c r="AT10" s="5">
        <f ca="1"/>
        <v>2.8170000000000001E-2</v>
      </c>
      <c r="AU10" s="5">
        <f ca="1"/>
        <v>2.862E-2</v>
      </c>
      <c r="AV10" s="5">
        <f ca="1"/>
        <v>2.912E-2</v>
      </c>
      <c r="AW10" s="5">
        <f ca="1"/>
        <v>2.9830000000000002E-2</v>
      </c>
      <c r="AX10" s="5">
        <f ca="1"/>
        <v>3.0990000000000004E-2</v>
      </c>
      <c r="AY10" s="5">
        <f ca="1"/>
        <v>3.1800000000000002E-2</v>
      </c>
      <c r="AZ10" s="5">
        <f ca="1"/>
        <v>3.2559999999999999E-2</v>
      </c>
      <c r="BA10" s="5">
        <f ca="1"/>
        <v>3.3230000000000003E-2</v>
      </c>
      <c r="BB10" s="5">
        <f ca="1"/>
        <v>3.397E-2</v>
      </c>
      <c r="BC10" s="5">
        <f ca="1"/>
        <v>3.4369999999999998E-2</v>
      </c>
      <c r="BD10" s="5">
        <f ca="1"/>
        <v>3.4759999999999999E-2</v>
      </c>
      <c r="BE10" s="5">
        <f ca="1"/>
        <v>3.5459999999999998E-2</v>
      </c>
      <c r="BF10" s="5">
        <f ca="1"/>
        <v>3.5720000000000002E-2</v>
      </c>
      <c r="BG10" s="5">
        <f ca="1"/>
        <v>3.6130000000000002E-2</v>
      </c>
      <c r="BH10" s="5">
        <f ca="1"/>
        <v>3.6459999999999999E-2</v>
      </c>
      <c r="BI10" s="5">
        <f ca="1"/>
        <v>3.6549999999999999E-2</v>
      </c>
      <c r="BJ10" s="5">
        <f ca="1"/>
        <v>3.678E-2</v>
      </c>
      <c r="BK10" s="5">
        <f ca="1"/>
        <v>3.6880000000000003E-2</v>
      </c>
      <c r="BL10" s="5">
        <f ca="1"/>
        <v>3.7040000000000003E-2</v>
      </c>
      <c r="BN10" cm="1">
        <f t="array" aca="1" ref="BN10" ca="1">_xll.TMX.VALUATION.PRICE(M$3, AS10)</f>
        <v>100</v>
      </c>
      <c r="BO10" cm="1">
        <f t="array" aca="1" ref="BO10" ca="1">_xll.TMX.VALUATION.PRICE(N$3, AT10)</f>
        <v>100</v>
      </c>
      <c r="BP10" cm="1">
        <f t="array" aca="1" ref="BP10" ca="1">_xll.TMX.VALUATION.PRICE(O$3, AU10)</f>
        <v>100</v>
      </c>
      <c r="BQ10" cm="1">
        <f t="array" aca="1" ref="BQ10" ca="1">_xll.TMX.VALUATION.PRICE(P$3, AV10)</f>
        <v>100</v>
      </c>
      <c r="BR10" cm="1">
        <f t="array" aca="1" ref="BR10" ca="1">_xll.TMX.VALUATION.PRICE(Q$3, AW10)</f>
        <v>100</v>
      </c>
      <c r="BS10" cm="1">
        <f t="array" aca="1" ref="BS10" ca="1">_xll.TMX.VALUATION.PRICE(R$3, AX10)</f>
        <v>100</v>
      </c>
      <c r="BT10" cm="1">
        <f t="array" aca="1" ref="BT10" ca="1">_xll.TMX.VALUATION.PRICE(S$3, AY10)</f>
        <v>100</v>
      </c>
      <c r="BU10" cm="1">
        <f t="array" aca="1" ref="BU10" ca="1">_xll.TMX.VALUATION.PRICE(T$3, AZ10)</f>
        <v>100</v>
      </c>
      <c r="BV10" cm="1">
        <f t="array" aca="1" ref="BV10" ca="1">_xll.TMX.VALUATION.PRICE(U$3, BA10)</f>
        <v>100</v>
      </c>
      <c r="BW10" cm="1">
        <f t="array" aca="1" ref="BW10" ca="1">_xll.TMX.VALUATION.PRICE(V$3, BB10)</f>
        <v>100</v>
      </c>
      <c r="BX10" cm="1">
        <f t="array" aca="1" ref="BX10" ca="1">_xll.TMX.VALUATION.PRICE(W$3, BC10)</f>
        <v>100</v>
      </c>
      <c r="BY10" cm="1">
        <f t="array" aca="1" ref="BY10" ca="1">_xll.TMX.VALUATION.PRICE(X$3, BD10)</f>
        <v>100</v>
      </c>
      <c r="BZ10" cm="1">
        <f t="array" aca="1" ref="BZ10" ca="1">_xll.TMX.VALUATION.PRICE(Y$3, BE10)</f>
        <v>100</v>
      </c>
      <c r="CA10" cm="1">
        <f t="array" aca="1" ref="CA10" ca="1">_xll.TMX.VALUATION.PRICE(Z$3, BF10)</f>
        <v>100</v>
      </c>
      <c r="CB10" cm="1">
        <f t="array" aca="1" ref="CB10" ca="1">_xll.TMX.VALUATION.PRICE(AA$3, BG10)</f>
        <v>100</v>
      </c>
      <c r="CC10" cm="1">
        <f t="array" aca="1" ref="CC10" ca="1">_xll.TMX.VALUATION.PRICE(AB$3, BH10)</f>
        <v>100</v>
      </c>
      <c r="CD10" cm="1">
        <f t="array" aca="1" ref="CD10" ca="1">_xll.TMX.VALUATION.PRICE(AC$3, BI10)</f>
        <v>100</v>
      </c>
      <c r="CE10" cm="1">
        <f t="array" aca="1" ref="CE10" ca="1">_xll.TMX.VALUATION.PRICE(AD$3, BJ10)</f>
        <v>100</v>
      </c>
      <c r="CF10" cm="1">
        <f t="array" aca="1" ref="CF10" ca="1">_xll.TMX.VALUATION.PRICE(AE$3, BK10)</f>
        <v>100</v>
      </c>
      <c r="CG10" cm="1">
        <f t="array" aca="1" ref="CG10" ca="1">_xll.TMX.VALUATION.PRICE(AF$3, BL10)</f>
        <v>100</v>
      </c>
    </row>
    <row r="11" spans="1:85" x14ac:dyDescent="0.45">
      <c r="B11" s="2">
        <f t="shared" ca="1" si="0"/>
        <v>45503</v>
      </c>
      <c r="C11" s="5" cm="1">
        <f t="array" aca="1" ref="C11:AF11" ca="1">TRANSPOSE(INDEX(_xll.EMMA($B$4,$B11),,2))</f>
        <v>2.894E-2</v>
      </c>
      <c r="D11" s="5">
        <f ca="1"/>
        <v>2.8510000000000001E-2</v>
      </c>
      <c r="E11" s="5">
        <f ca="1"/>
        <v>2.7919999999999997E-2</v>
      </c>
      <c r="F11" s="5">
        <f ca="1"/>
        <v>2.7839999999999997E-2</v>
      </c>
      <c r="G11" s="5">
        <f ca="1"/>
        <v>2.7679999999999996E-2</v>
      </c>
      <c r="H11" s="5">
        <f ca="1"/>
        <v>2.7679999999999996E-2</v>
      </c>
      <c r="I11" s="5">
        <f ca="1"/>
        <v>2.7690000000000003E-2</v>
      </c>
      <c r="J11" s="5">
        <f ca="1"/>
        <v>2.7699999999999999E-2</v>
      </c>
      <c r="K11" s="5">
        <f ca="1"/>
        <v>2.767E-2</v>
      </c>
      <c r="L11" s="5">
        <f ca="1"/>
        <v>2.7789999999999999E-2</v>
      </c>
      <c r="M11" s="5">
        <f ca="1"/>
        <v>2.7990000000000001E-2</v>
      </c>
      <c r="N11" s="5">
        <f ca="1"/>
        <v>2.8220000000000002E-2</v>
      </c>
      <c r="O11" s="5">
        <f ca="1"/>
        <v>2.8670000000000001E-2</v>
      </c>
      <c r="P11" s="5">
        <f ca="1"/>
        <v>2.9169999999999998E-2</v>
      </c>
      <c r="Q11" s="5">
        <f ca="1"/>
        <v>2.989E-2</v>
      </c>
      <c r="R11" s="5">
        <f ca="1"/>
        <v>3.1040000000000002E-2</v>
      </c>
      <c r="S11" s="5">
        <f ca="1"/>
        <v>3.184E-2</v>
      </c>
      <c r="T11" s="5">
        <f ca="1"/>
        <v>3.2599999999999997E-2</v>
      </c>
      <c r="U11" s="5">
        <f ca="1"/>
        <v>3.3250000000000002E-2</v>
      </c>
      <c r="V11" s="5">
        <f ca="1"/>
        <v>3.3980000000000003E-2</v>
      </c>
      <c r="W11" s="5">
        <f ca="1"/>
        <v>3.4380000000000001E-2</v>
      </c>
      <c r="X11" s="5">
        <f ca="1"/>
        <v>3.4780000000000005E-2</v>
      </c>
      <c r="Y11" s="5">
        <f ca="1"/>
        <v>3.5479999999999998E-2</v>
      </c>
      <c r="Z11" s="5">
        <f ca="1"/>
        <v>3.5740000000000001E-2</v>
      </c>
      <c r="AA11" s="5">
        <f ca="1"/>
        <v>3.6150000000000002E-2</v>
      </c>
      <c r="AB11" s="5">
        <f ca="1"/>
        <v>3.6479999999999999E-2</v>
      </c>
      <c r="AC11" s="5">
        <f ca="1"/>
        <v>3.6569999999999998E-2</v>
      </c>
      <c r="AD11" s="5">
        <f ca="1"/>
        <v>3.6810000000000002E-2</v>
      </c>
      <c r="AE11" s="5">
        <f ca="1"/>
        <v>3.6900000000000002E-2</v>
      </c>
      <c r="AF11" s="5">
        <f ca="1"/>
        <v>3.7060000000000003E-2</v>
      </c>
      <c r="AH11" s="2">
        <f t="shared" ca="1" si="1"/>
        <v>45503</v>
      </c>
      <c r="AI11" s="5" cm="1">
        <f t="array" aca="1" ref="AI11:BL11" ca="1">TRANSPOSE(INDEX(_xll.EMMA($B$4,$B11),,2))</f>
        <v>2.894E-2</v>
      </c>
      <c r="AJ11" s="5">
        <f ca="1"/>
        <v>2.8510000000000001E-2</v>
      </c>
      <c r="AK11" s="5">
        <f ca="1"/>
        <v>2.7919999999999997E-2</v>
      </c>
      <c r="AL11" s="5">
        <f ca="1"/>
        <v>2.7839999999999997E-2</v>
      </c>
      <c r="AM11" s="5">
        <f ca="1"/>
        <v>2.7679999999999996E-2</v>
      </c>
      <c r="AN11" s="5">
        <f ca="1"/>
        <v>2.7679999999999996E-2</v>
      </c>
      <c r="AO11" s="5">
        <f ca="1"/>
        <v>2.7690000000000003E-2</v>
      </c>
      <c r="AP11" s="5">
        <f ca="1"/>
        <v>2.7699999999999999E-2</v>
      </c>
      <c r="AQ11" s="5">
        <f ca="1"/>
        <v>2.767E-2</v>
      </c>
      <c r="AR11" s="5">
        <f ca="1"/>
        <v>2.7789999999999999E-2</v>
      </c>
      <c r="AS11" s="5">
        <f ca="1"/>
        <v>2.7990000000000001E-2</v>
      </c>
      <c r="AT11" s="5">
        <f ca="1"/>
        <v>2.8220000000000002E-2</v>
      </c>
      <c r="AU11" s="5">
        <f ca="1"/>
        <v>2.8670000000000001E-2</v>
      </c>
      <c r="AV11" s="5">
        <f ca="1"/>
        <v>2.9169999999999998E-2</v>
      </c>
      <c r="AW11" s="5">
        <f ca="1"/>
        <v>2.989E-2</v>
      </c>
      <c r="AX11" s="5">
        <f ca="1"/>
        <v>3.1040000000000002E-2</v>
      </c>
      <c r="AY11" s="5">
        <f ca="1"/>
        <v>3.184E-2</v>
      </c>
      <c r="AZ11" s="5">
        <f ca="1"/>
        <v>3.2599999999999997E-2</v>
      </c>
      <c r="BA11" s="5">
        <f ca="1"/>
        <v>3.3250000000000002E-2</v>
      </c>
      <c r="BB11" s="5">
        <f ca="1"/>
        <v>3.3980000000000003E-2</v>
      </c>
      <c r="BC11" s="5">
        <f ca="1"/>
        <v>3.4380000000000001E-2</v>
      </c>
      <c r="BD11" s="5">
        <f ca="1"/>
        <v>3.4780000000000005E-2</v>
      </c>
      <c r="BE11" s="5">
        <f ca="1"/>
        <v>3.5479999999999998E-2</v>
      </c>
      <c r="BF11" s="5">
        <f ca="1"/>
        <v>3.5740000000000001E-2</v>
      </c>
      <c r="BG11" s="5">
        <f ca="1"/>
        <v>3.6150000000000002E-2</v>
      </c>
      <c r="BH11" s="5">
        <f ca="1"/>
        <v>3.6479999999999999E-2</v>
      </c>
      <c r="BI11" s="5">
        <f ca="1"/>
        <v>3.6569999999999998E-2</v>
      </c>
      <c r="BJ11" s="5">
        <f ca="1"/>
        <v>3.6810000000000002E-2</v>
      </c>
      <c r="BK11" s="5">
        <f ca="1"/>
        <v>3.6900000000000002E-2</v>
      </c>
      <c r="BL11" s="5">
        <f ca="1"/>
        <v>3.7060000000000003E-2</v>
      </c>
      <c r="BN11" cm="1">
        <f t="array" aca="1" ref="BN11" ca="1">_xll.TMX.VALUATION.PRICE(M$3, AS11)</f>
        <v>100</v>
      </c>
      <c r="BO11" cm="1">
        <f t="array" aca="1" ref="BO11" ca="1">_xll.TMX.VALUATION.PRICE(N$3, AT11)</f>
        <v>100</v>
      </c>
      <c r="BP11" cm="1">
        <f t="array" aca="1" ref="BP11" ca="1">_xll.TMX.VALUATION.PRICE(O$3, AU11)</f>
        <v>100</v>
      </c>
      <c r="BQ11" cm="1">
        <f t="array" aca="1" ref="BQ11" ca="1">_xll.TMX.VALUATION.PRICE(P$3, AV11)</f>
        <v>100</v>
      </c>
      <c r="BR11" cm="1">
        <f t="array" aca="1" ref="BR11" ca="1">_xll.TMX.VALUATION.PRICE(Q$3, AW11)</f>
        <v>100</v>
      </c>
      <c r="BS11" cm="1">
        <f t="array" aca="1" ref="BS11" ca="1">_xll.TMX.VALUATION.PRICE(R$3, AX11)</f>
        <v>100</v>
      </c>
      <c r="BT11" cm="1">
        <f t="array" aca="1" ref="BT11" ca="1">_xll.TMX.VALUATION.PRICE(S$3, AY11)</f>
        <v>100</v>
      </c>
      <c r="BU11" cm="1">
        <f t="array" aca="1" ref="BU11" ca="1">_xll.TMX.VALUATION.PRICE(T$3, AZ11)</f>
        <v>100</v>
      </c>
      <c r="BV11" cm="1">
        <f t="array" aca="1" ref="BV11" ca="1">_xll.TMX.VALUATION.PRICE(U$3, BA11)</f>
        <v>100</v>
      </c>
      <c r="BW11" cm="1">
        <f t="array" aca="1" ref="BW11" ca="1">_xll.TMX.VALUATION.PRICE(V$3, BB11)</f>
        <v>100</v>
      </c>
      <c r="BX11" cm="1">
        <f t="array" aca="1" ref="BX11" ca="1">_xll.TMX.VALUATION.PRICE(W$3, BC11)</f>
        <v>100</v>
      </c>
      <c r="BY11" cm="1">
        <f t="array" aca="1" ref="BY11" ca="1">_xll.TMX.VALUATION.PRICE(X$3, BD11)</f>
        <v>100</v>
      </c>
      <c r="BZ11" cm="1">
        <f t="array" aca="1" ref="BZ11" ca="1">_xll.TMX.VALUATION.PRICE(Y$3, BE11)</f>
        <v>100</v>
      </c>
      <c r="CA11" cm="1">
        <f t="array" aca="1" ref="CA11" ca="1">_xll.TMX.VALUATION.PRICE(Z$3, BF11)</f>
        <v>100</v>
      </c>
      <c r="CB11" cm="1">
        <f t="array" aca="1" ref="CB11" ca="1">_xll.TMX.VALUATION.PRICE(AA$3, BG11)</f>
        <v>100</v>
      </c>
      <c r="CC11" cm="1">
        <f t="array" aca="1" ref="CC11" ca="1">_xll.TMX.VALUATION.PRICE(AB$3, BH11)</f>
        <v>100</v>
      </c>
      <c r="CD11" cm="1">
        <f t="array" aca="1" ref="CD11" ca="1">_xll.TMX.VALUATION.PRICE(AC$3, BI11)</f>
        <v>100</v>
      </c>
      <c r="CE11" cm="1">
        <f t="array" aca="1" ref="CE11" ca="1">_xll.TMX.VALUATION.PRICE(AD$3, BJ11)</f>
        <v>100</v>
      </c>
      <c r="CF11" cm="1">
        <f t="array" aca="1" ref="CF11" ca="1">_xll.TMX.VALUATION.PRICE(AE$3, BK11)</f>
        <v>100</v>
      </c>
      <c r="CG11" cm="1">
        <f t="array" aca="1" ref="CG11" ca="1">_xll.TMX.VALUATION.PRICE(AF$3, BL11)</f>
        <v>100</v>
      </c>
    </row>
    <row r="12" spans="1:85" x14ac:dyDescent="0.45">
      <c r="B12" s="2">
        <f t="shared" ca="1" si="0"/>
        <v>45502</v>
      </c>
      <c r="C12" s="5" cm="1">
        <f t="array" aca="1" ref="C12:AF12" ca="1">TRANSPOSE(INDEX(_xll.EMMA($B$4,$B12),,2))</f>
        <v>2.8980000000000002E-2</v>
      </c>
      <c r="D12" s="5">
        <f ca="1"/>
        <v>2.8530000000000003E-2</v>
      </c>
      <c r="E12" s="5">
        <f ca="1"/>
        <v>2.794E-2</v>
      </c>
      <c r="F12" s="5">
        <f ca="1"/>
        <v>2.785E-2</v>
      </c>
      <c r="G12" s="5">
        <f ca="1"/>
        <v>2.767E-2</v>
      </c>
      <c r="H12" s="5">
        <f ca="1"/>
        <v>2.7679999999999996E-2</v>
      </c>
      <c r="I12" s="5">
        <f ca="1"/>
        <v>2.7679999999999996E-2</v>
      </c>
      <c r="J12" s="5">
        <f ca="1"/>
        <v>2.7699999999999999E-2</v>
      </c>
      <c r="K12" s="5">
        <f ca="1"/>
        <v>2.767E-2</v>
      </c>
      <c r="L12" s="5">
        <f ca="1"/>
        <v>2.7799999999999998E-2</v>
      </c>
      <c r="M12" s="5">
        <f ca="1"/>
        <v>2.7999999999999997E-2</v>
      </c>
      <c r="N12" s="5">
        <f ca="1"/>
        <v>2.8229999999999998E-2</v>
      </c>
      <c r="O12" s="5">
        <f ca="1"/>
        <v>2.8690000000000004E-2</v>
      </c>
      <c r="P12" s="5">
        <f ca="1"/>
        <v>2.9190000000000001E-2</v>
      </c>
      <c r="Q12" s="5">
        <f ca="1"/>
        <v>2.9910000000000003E-2</v>
      </c>
      <c r="R12" s="5">
        <f ca="1"/>
        <v>3.1059999999999997E-2</v>
      </c>
      <c r="S12" s="5">
        <f ca="1"/>
        <v>3.1859999999999999E-2</v>
      </c>
      <c r="T12" s="5">
        <f ca="1"/>
        <v>3.261E-2</v>
      </c>
      <c r="U12" s="5">
        <f ca="1"/>
        <v>3.3259999999999998E-2</v>
      </c>
      <c r="V12" s="5">
        <f ca="1"/>
        <v>3.3980000000000003E-2</v>
      </c>
      <c r="W12" s="5">
        <f ca="1"/>
        <v>3.4390000000000004E-2</v>
      </c>
      <c r="X12" s="5">
        <f ca="1"/>
        <v>3.4780000000000005E-2</v>
      </c>
      <c r="Y12" s="5">
        <f ca="1"/>
        <v>3.5479999999999998E-2</v>
      </c>
      <c r="Z12" s="5">
        <f ca="1"/>
        <v>3.5740000000000001E-2</v>
      </c>
      <c r="AA12" s="5">
        <f ca="1"/>
        <v>3.6150000000000002E-2</v>
      </c>
      <c r="AB12" s="5">
        <f ca="1"/>
        <v>3.6479999999999999E-2</v>
      </c>
      <c r="AC12" s="5">
        <f ca="1"/>
        <v>3.6569999999999998E-2</v>
      </c>
      <c r="AD12" s="5">
        <f ca="1"/>
        <v>3.6799999999999999E-2</v>
      </c>
      <c r="AE12" s="5">
        <f ca="1"/>
        <v>3.6900000000000002E-2</v>
      </c>
      <c r="AF12" s="5">
        <f ca="1"/>
        <v>3.7060000000000003E-2</v>
      </c>
      <c r="AH12" s="2">
        <f t="shared" ca="1" si="1"/>
        <v>45502</v>
      </c>
      <c r="AI12" s="5" cm="1">
        <f t="array" aca="1" ref="AI12:BL12" ca="1">TRANSPOSE(INDEX(_xll.EMMA($B$4,$B12),,2))</f>
        <v>2.8980000000000002E-2</v>
      </c>
      <c r="AJ12" s="5">
        <f ca="1"/>
        <v>2.8530000000000003E-2</v>
      </c>
      <c r="AK12" s="5">
        <f ca="1"/>
        <v>2.794E-2</v>
      </c>
      <c r="AL12" s="5">
        <f ca="1"/>
        <v>2.785E-2</v>
      </c>
      <c r="AM12" s="5">
        <f ca="1"/>
        <v>2.767E-2</v>
      </c>
      <c r="AN12" s="5">
        <f ca="1"/>
        <v>2.7679999999999996E-2</v>
      </c>
      <c r="AO12" s="5">
        <f ca="1"/>
        <v>2.7679999999999996E-2</v>
      </c>
      <c r="AP12" s="5">
        <f ca="1"/>
        <v>2.7699999999999999E-2</v>
      </c>
      <c r="AQ12" s="5">
        <f ca="1"/>
        <v>2.767E-2</v>
      </c>
      <c r="AR12" s="5">
        <f ca="1"/>
        <v>2.7799999999999998E-2</v>
      </c>
      <c r="AS12" s="5">
        <f ca="1"/>
        <v>2.7999999999999997E-2</v>
      </c>
      <c r="AT12" s="5">
        <f ca="1"/>
        <v>2.8229999999999998E-2</v>
      </c>
      <c r="AU12" s="5">
        <f ca="1"/>
        <v>2.8690000000000004E-2</v>
      </c>
      <c r="AV12" s="5">
        <f ca="1"/>
        <v>2.9190000000000001E-2</v>
      </c>
      <c r="AW12" s="5">
        <f ca="1"/>
        <v>2.9910000000000003E-2</v>
      </c>
      <c r="AX12" s="5">
        <f ca="1"/>
        <v>3.1059999999999997E-2</v>
      </c>
      <c r="AY12" s="5">
        <f ca="1"/>
        <v>3.1859999999999999E-2</v>
      </c>
      <c r="AZ12" s="5">
        <f ca="1"/>
        <v>3.261E-2</v>
      </c>
      <c r="BA12" s="5">
        <f ca="1"/>
        <v>3.3259999999999998E-2</v>
      </c>
      <c r="BB12" s="5">
        <f ca="1"/>
        <v>3.3980000000000003E-2</v>
      </c>
      <c r="BC12" s="5">
        <f ca="1"/>
        <v>3.4390000000000004E-2</v>
      </c>
      <c r="BD12" s="5">
        <f ca="1"/>
        <v>3.4780000000000005E-2</v>
      </c>
      <c r="BE12" s="5">
        <f ca="1"/>
        <v>3.5479999999999998E-2</v>
      </c>
      <c r="BF12" s="5">
        <f ca="1"/>
        <v>3.5740000000000001E-2</v>
      </c>
      <c r="BG12" s="5">
        <f ca="1"/>
        <v>3.6150000000000002E-2</v>
      </c>
      <c r="BH12" s="5">
        <f ca="1"/>
        <v>3.6479999999999999E-2</v>
      </c>
      <c r="BI12" s="5">
        <f ca="1"/>
        <v>3.6569999999999998E-2</v>
      </c>
      <c r="BJ12" s="5">
        <f ca="1"/>
        <v>3.6799999999999999E-2</v>
      </c>
      <c r="BK12" s="5">
        <f ca="1"/>
        <v>3.6900000000000002E-2</v>
      </c>
      <c r="BL12" s="5">
        <f ca="1"/>
        <v>3.7060000000000003E-2</v>
      </c>
      <c r="BN12" cm="1">
        <f t="array" aca="1" ref="BN12" ca="1">_xll.TMX.VALUATION.PRICE(M$3, AS12)</f>
        <v>100</v>
      </c>
      <c r="BO12" cm="1">
        <f t="array" aca="1" ref="BO12" ca="1">_xll.TMX.VALUATION.PRICE(N$3, AT12)</f>
        <v>100</v>
      </c>
      <c r="BP12" cm="1">
        <f t="array" aca="1" ref="BP12" ca="1">_xll.TMX.VALUATION.PRICE(O$3, AU12)</f>
        <v>100</v>
      </c>
      <c r="BQ12" cm="1">
        <f t="array" aca="1" ref="BQ12" ca="1">_xll.TMX.VALUATION.PRICE(P$3, AV12)</f>
        <v>100</v>
      </c>
      <c r="BR12" cm="1">
        <f t="array" aca="1" ref="BR12" ca="1">_xll.TMX.VALUATION.PRICE(Q$3, AW12)</f>
        <v>100</v>
      </c>
      <c r="BS12" cm="1">
        <f t="array" aca="1" ref="BS12" ca="1">_xll.TMX.VALUATION.PRICE(R$3, AX12)</f>
        <v>100</v>
      </c>
      <c r="BT12" cm="1">
        <f t="array" aca="1" ref="BT12" ca="1">_xll.TMX.VALUATION.PRICE(S$3, AY12)</f>
        <v>100</v>
      </c>
      <c r="BU12" cm="1">
        <f t="array" aca="1" ref="BU12" ca="1">_xll.TMX.VALUATION.PRICE(T$3, AZ12)</f>
        <v>100</v>
      </c>
      <c r="BV12" cm="1">
        <f t="array" aca="1" ref="BV12" ca="1">_xll.TMX.VALUATION.PRICE(U$3, BA12)</f>
        <v>100</v>
      </c>
      <c r="BW12" cm="1">
        <f t="array" aca="1" ref="BW12" ca="1">_xll.TMX.VALUATION.PRICE(V$3, BB12)</f>
        <v>100</v>
      </c>
      <c r="BX12" cm="1">
        <f t="array" aca="1" ref="BX12" ca="1">_xll.TMX.VALUATION.PRICE(W$3, BC12)</f>
        <v>100</v>
      </c>
      <c r="BY12" cm="1">
        <f t="array" aca="1" ref="BY12" ca="1">_xll.TMX.VALUATION.PRICE(X$3, BD12)</f>
        <v>100</v>
      </c>
      <c r="BZ12" cm="1">
        <f t="array" aca="1" ref="BZ12" ca="1">_xll.TMX.VALUATION.PRICE(Y$3, BE12)</f>
        <v>100</v>
      </c>
      <c r="CA12" cm="1">
        <f t="array" aca="1" ref="CA12" ca="1">_xll.TMX.VALUATION.PRICE(Z$3, BF12)</f>
        <v>100</v>
      </c>
      <c r="CB12" cm="1">
        <f t="array" aca="1" ref="CB12" ca="1">_xll.TMX.VALUATION.PRICE(AA$3, BG12)</f>
        <v>100</v>
      </c>
      <c r="CC12" cm="1">
        <f t="array" aca="1" ref="CC12" ca="1">_xll.TMX.VALUATION.PRICE(AB$3, BH12)</f>
        <v>100</v>
      </c>
      <c r="CD12" cm="1">
        <f t="array" aca="1" ref="CD12" ca="1">_xll.TMX.VALUATION.PRICE(AC$3, BI12)</f>
        <v>100</v>
      </c>
      <c r="CE12" cm="1">
        <f t="array" aca="1" ref="CE12" ca="1">_xll.TMX.VALUATION.PRICE(AD$3, BJ12)</f>
        <v>100</v>
      </c>
      <c r="CF12" cm="1">
        <f t="array" aca="1" ref="CF12" ca="1">_xll.TMX.VALUATION.PRICE(AE$3, BK12)</f>
        <v>100</v>
      </c>
      <c r="CG12" cm="1">
        <f t="array" aca="1" ref="CG12" ca="1">_xll.TMX.VALUATION.PRICE(AF$3, BL12)</f>
        <v>100</v>
      </c>
    </row>
    <row r="13" spans="1:85" x14ac:dyDescent="0.45">
      <c r="B13" s="2">
        <f t="shared" ca="1" si="0"/>
        <v>45499</v>
      </c>
      <c r="C13" s="5" cm="1">
        <f t="array" aca="1" ref="C13:AF13" ca="1">TRANSPOSE(INDEX(_xll.EMMA($B$4,$B13),,2))</f>
        <v>2.904E-2</v>
      </c>
      <c r="D13" s="5">
        <f ca="1"/>
        <v>2.8580000000000001E-2</v>
      </c>
      <c r="E13" s="5">
        <f ca="1"/>
        <v>2.7980000000000001E-2</v>
      </c>
      <c r="F13" s="5">
        <f ca="1"/>
        <v>2.7879999999999999E-2</v>
      </c>
      <c r="G13" s="5">
        <f ca="1"/>
        <v>2.7699999999999999E-2</v>
      </c>
      <c r="H13" s="5">
        <f ca="1"/>
        <v>2.7709999999999999E-2</v>
      </c>
      <c r="I13" s="5">
        <f ca="1"/>
        <v>2.7709999999999999E-2</v>
      </c>
      <c r="J13" s="5">
        <f ca="1"/>
        <v>2.7730000000000001E-2</v>
      </c>
      <c r="K13" s="5">
        <f ca="1"/>
        <v>2.7699999999999999E-2</v>
      </c>
      <c r="L13" s="5">
        <f ca="1"/>
        <v>2.7820000000000001E-2</v>
      </c>
      <c r="M13" s="5">
        <f ca="1"/>
        <v>2.8029999999999999E-2</v>
      </c>
      <c r="N13" s="5">
        <f ca="1"/>
        <v>2.826E-2</v>
      </c>
      <c r="O13" s="5">
        <f ca="1"/>
        <v>2.8719999999999999E-2</v>
      </c>
      <c r="P13" s="5">
        <f ca="1"/>
        <v>2.9229999999999999E-2</v>
      </c>
      <c r="Q13" s="5">
        <f ca="1"/>
        <v>2.9950000000000001E-2</v>
      </c>
      <c r="R13" s="5">
        <f ca="1"/>
        <v>3.1099999999999999E-2</v>
      </c>
      <c r="S13" s="5">
        <f ca="1"/>
        <v>3.1890000000000002E-2</v>
      </c>
      <c r="T13" s="5">
        <f ca="1"/>
        <v>3.2639999999999995E-2</v>
      </c>
      <c r="U13" s="5">
        <f ca="1"/>
        <v>3.329E-2</v>
      </c>
      <c r="V13" s="5">
        <f ca="1"/>
        <v>3.4009999999999999E-2</v>
      </c>
      <c r="W13" s="5">
        <f ca="1"/>
        <v>3.4419999999999999E-2</v>
      </c>
      <c r="X13" s="5">
        <f ca="1"/>
        <v>3.4810000000000001E-2</v>
      </c>
      <c r="Y13" s="5">
        <f ca="1"/>
        <v>3.551E-2</v>
      </c>
      <c r="Z13" s="5">
        <f ca="1"/>
        <v>3.5779999999999999E-2</v>
      </c>
      <c r="AA13" s="5">
        <f ca="1"/>
        <v>3.619E-2</v>
      </c>
      <c r="AB13" s="5">
        <f ca="1"/>
        <v>3.6510000000000001E-2</v>
      </c>
      <c r="AC13" s="5">
        <f ca="1"/>
        <v>3.6610000000000004E-2</v>
      </c>
      <c r="AD13" s="5">
        <f ca="1"/>
        <v>3.6840000000000005E-2</v>
      </c>
      <c r="AE13" s="5">
        <f ca="1"/>
        <v>3.6940000000000001E-2</v>
      </c>
      <c r="AF13" s="5">
        <f ca="1"/>
        <v>3.7089999999999998E-2</v>
      </c>
      <c r="AH13" s="2">
        <f t="shared" ca="1" si="1"/>
        <v>45499</v>
      </c>
      <c r="AI13" s="5" cm="1">
        <f t="array" aca="1" ref="AI13:BL13" ca="1">TRANSPOSE(INDEX(_xll.EMMA($B$4,$B13),,2))</f>
        <v>2.904E-2</v>
      </c>
      <c r="AJ13" s="5">
        <f ca="1"/>
        <v>2.8580000000000001E-2</v>
      </c>
      <c r="AK13" s="5">
        <f ca="1"/>
        <v>2.7980000000000001E-2</v>
      </c>
      <c r="AL13" s="5">
        <f ca="1"/>
        <v>2.7879999999999999E-2</v>
      </c>
      <c r="AM13" s="5">
        <f ca="1"/>
        <v>2.7699999999999999E-2</v>
      </c>
      <c r="AN13" s="5">
        <f ca="1"/>
        <v>2.7709999999999999E-2</v>
      </c>
      <c r="AO13" s="5">
        <f ca="1"/>
        <v>2.7709999999999999E-2</v>
      </c>
      <c r="AP13" s="5">
        <f ca="1"/>
        <v>2.7730000000000001E-2</v>
      </c>
      <c r="AQ13" s="5">
        <f ca="1"/>
        <v>2.7699999999999999E-2</v>
      </c>
      <c r="AR13" s="5">
        <f ca="1"/>
        <v>2.7820000000000001E-2</v>
      </c>
      <c r="AS13" s="5">
        <f ca="1"/>
        <v>2.8029999999999999E-2</v>
      </c>
      <c r="AT13" s="5">
        <f ca="1"/>
        <v>2.826E-2</v>
      </c>
      <c r="AU13" s="5">
        <f ca="1"/>
        <v>2.8719999999999999E-2</v>
      </c>
      <c r="AV13" s="5">
        <f ca="1"/>
        <v>2.9229999999999999E-2</v>
      </c>
      <c r="AW13" s="5">
        <f ca="1"/>
        <v>2.9950000000000001E-2</v>
      </c>
      <c r="AX13" s="5">
        <f ca="1"/>
        <v>3.1099999999999999E-2</v>
      </c>
      <c r="AY13" s="5">
        <f ca="1"/>
        <v>3.1890000000000002E-2</v>
      </c>
      <c r="AZ13" s="5">
        <f ca="1"/>
        <v>3.2639999999999995E-2</v>
      </c>
      <c r="BA13" s="5">
        <f ca="1"/>
        <v>3.329E-2</v>
      </c>
      <c r="BB13" s="5">
        <f ca="1"/>
        <v>3.4009999999999999E-2</v>
      </c>
      <c r="BC13" s="5">
        <f ca="1"/>
        <v>3.4419999999999999E-2</v>
      </c>
      <c r="BD13" s="5">
        <f ca="1"/>
        <v>3.4810000000000001E-2</v>
      </c>
      <c r="BE13" s="5">
        <f ca="1"/>
        <v>3.551E-2</v>
      </c>
      <c r="BF13" s="5">
        <f ca="1"/>
        <v>3.5779999999999999E-2</v>
      </c>
      <c r="BG13" s="5">
        <f ca="1"/>
        <v>3.619E-2</v>
      </c>
      <c r="BH13" s="5">
        <f ca="1"/>
        <v>3.6510000000000001E-2</v>
      </c>
      <c r="BI13" s="5">
        <f ca="1"/>
        <v>3.6610000000000004E-2</v>
      </c>
      <c r="BJ13" s="5">
        <f ca="1"/>
        <v>3.6840000000000005E-2</v>
      </c>
      <c r="BK13" s="5">
        <f ca="1"/>
        <v>3.6940000000000001E-2</v>
      </c>
      <c r="BL13" s="5">
        <f ca="1"/>
        <v>3.7089999999999998E-2</v>
      </c>
      <c r="BN13" cm="1">
        <f t="array" aca="1" ref="BN13" ca="1">_xll.TMX.VALUATION.PRICE(M$3, AS13)</f>
        <v>100</v>
      </c>
      <c r="BO13" cm="1">
        <f t="array" aca="1" ref="BO13" ca="1">_xll.TMX.VALUATION.PRICE(N$3, AT13)</f>
        <v>100</v>
      </c>
      <c r="BP13" cm="1">
        <f t="array" aca="1" ref="BP13" ca="1">_xll.TMX.VALUATION.PRICE(O$3, AU13)</f>
        <v>100</v>
      </c>
      <c r="BQ13" cm="1">
        <f t="array" aca="1" ref="BQ13" ca="1">_xll.TMX.VALUATION.PRICE(P$3, AV13)</f>
        <v>100</v>
      </c>
      <c r="BR13" cm="1">
        <f t="array" aca="1" ref="BR13" ca="1">_xll.TMX.VALUATION.PRICE(Q$3, AW13)</f>
        <v>100</v>
      </c>
      <c r="BS13" cm="1">
        <f t="array" aca="1" ref="BS13" ca="1">_xll.TMX.VALUATION.PRICE(R$3, AX13)</f>
        <v>100</v>
      </c>
      <c r="BT13" cm="1">
        <f t="array" aca="1" ref="BT13" ca="1">_xll.TMX.VALUATION.PRICE(S$3, AY13)</f>
        <v>100</v>
      </c>
      <c r="BU13" cm="1">
        <f t="array" aca="1" ref="BU13" ca="1">_xll.TMX.VALUATION.PRICE(T$3, AZ13)</f>
        <v>100</v>
      </c>
      <c r="BV13" cm="1">
        <f t="array" aca="1" ref="BV13" ca="1">_xll.TMX.VALUATION.PRICE(U$3, BA13)</f>
        <v>100</v>
      </c>
      <c r="BW13" cm="1">
        <f t="array" aca="1" ref="BW13" ca="1">_xll.TMX.VALUATION.PRICE(V$3, BB13)</f>
        <v>100</v>
      </c>
      <c r="BX13" cm="1">
        <f t="array" aca="1" ref="BX13" ca="1">_xll.TMX.VALUATION.PRICE(W$3, BC13)</f>
        <v>100</v>
      </c>
      <c r="BY13" cm="1">
        <f t="array" aca="1" ref="BY13" ca="1">_xll.TMX.VALUATION.PRICE(X$3, BD13)</f>
        <v>100</v>
      </c>
      <c r="BZ13" cm="1">
        <f t="array" aca="1" ref="BZ13" ca="1">_xll.TMX.VALUATION.PRICE(Y$3, BE13)</f>
        <v>100</v>
      </c>
      <c r="CA13" cm="1">
        <f t="array" aca="1" ref="CA13" ca="1">_xll.TMX.VALUATION.PRICE(Z$3, BF13)</f>
        <v>100</v>
      </c>
      <c r="CB13" cm="1">
        <f t="array" aca="1" ref="CB13" ca="1">_xll.TMX.VALUATION.PRICE(AA$3, BG13)</f>
        <v>100</v>
      </c>
      <c r="CC13" cm="1">
        <f t="array" aca="1" ref="CC13" ca="1">_xll.TMX.VALUATION.PRICE(AB$3, BH13)</f>
        <v>100</v>
      </c>
      <c r="CD13" cm="1">
        <f t="array" aca="1" ref="CD13" ca="1">_xll.TMX.VALUATION.PRICE(AC$3, BI13)</f>
        <v>100</v>
      </c>
      <c r="CE13" cm="1">
        <f t="array" aca="1" ref="CE13" ca="1">_xll.TMX.VALUATION.PRICE(AD$3, BJ13)</f>
        <v>100</v>
      </c>
      <c r="CF13" cm="1">
        <f t="array" aca="1" ref="CF13" ca="1">_xll.TMX.VALUATION.PRICE(AE$3, BK13)</f>
        <v>100</v>
      </c>
      <c r="CG13" cm="1">
        <f t="array" aca="1" ref="CG13" ca="1">_xll.TMX.VALUATION.PRICE(AF$3, BL13)</f>
        <v>100</v>
      </c>
    </row>
    <row r="15" spans="1:85" x14ac:dyDescent="0.45">
      <c r="F15" cm="1">
        <f t="array" aca="1" ref="F15:F16" ca="1">_xll.TMX.INSTRUMENT(F3)</f>
        <v>0</v>
      </c>
    </row>
    <row r="16" spans="1:85" x14ac:dyDescent="0.45">
      <c r="F16">
        <f ca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2024-08-06T22:47:42Z</dcterms:created>
  <dcterms:modified xsi:type="dcterms:W3CDTF">2024-08-07T08:38:02Z</dcterms:modified>
</cp:coreProperties>
</file>