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yi Zhang\source\repos\xllfloat\"/>
    </mc:Choice>
  </mc:AlternateContent>
  <xr:revisionPtr revIDLastSave="0" documentId="13_ncr:1_{BD5E7C63-3610-4081-991A-0013FADAC0E4}" xr6:coauthVersionLast="44" xr6:coauthVersionMax="44" xr10:uidLastSave="{00000000-0000-0000-0000-000000000000}"/>
  <bookViews>
    <workbookView xWindow="-98" yWindow="-98" windowWidth="21795" windowHeight="13096" activeTab="1" xr2:uid="{26D7A814-4A28-421A-AD84-B4F1D4373586}"/>
  </bookViews>
  <sheets>
    <sheet name="KAHAN.A" sheetId="1" r:id="rId1"/>
    <sheet name="KAHAN.B" sheetId="2" r:id="rId2"/>
    <sheet name="KAHAN.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" i="3" l="1"/>
  <c r="N10" i="3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8" i="3"/>
  <c r="N7" i="3"/>
  <c r="N9" i="2"/>
  <c r="N10" i="2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8" i="2"/>
  <c r="N7" i="2"/>
  <c r="M8" i="1"/>
  <c r="M9" i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7" i="1"/>
  <c r="M6" i="1"/>
  <c r="O8" i="3"/>
  <c r="O16" i="3"/>
  <c r="O24" i="3"/>
  <c r="O32" i="3"/>
  <c r="O9" i="3"/>
  <c r="O17" i="3"/>
  <c r="O25" i="3"/>
  <c r="O33" i="3"/>
  <c r="O28" i="3"/>
  <c r="O29" i="3"/>
  <c r="O14" i="3"/>
  <c r="O10" i="3"/>
  <c r="O18" i="3"/>
  <c r="O26" i="3"/>
  <c r="O34" i="3"/>
  <c r="O36" i="3"/>
  <c r="O21" i="3"/>
  <c r="O11" i="3"/>
  <c r="O19" i="3"/>
  <c r="O27" i="3"/>
  <c r="O35" i="3"/>
  <c r="O13" i="3"/>
  <c r="O30" i="3"/>
  <c r="O12" i="3"/>
  <c r="O20" i="3"/>
  <c r="O37" i="3"/>
  <c r="O38" i="3"/>
  <c r="O15" i="3"/>
  <c r="O23" i="3"/>
  <c r="O31" i="3"/>
  <c r="O22" i="3"/>
  <c r="O7" i="3"/>
  <c r="O8" i="2"/>
  <c r="O16" i="2"/>
  <c r="O24" i="2"/>
  <c r="O32" i="2"/>
  <c r="O40" i="2"/>
  <c r="O48" i="2"/>
  <c r="O56" i="2"/>
  <c r="O64" i="2"/>
  <c r="O72" i="2"/>
  <c r="O80" i="2"/>
  <c r="O88" i="2"/>
  <c r="O41" i="2"/>
  <c r="O65" i="2"/>
  <c r="O89" i="2"/>
  <c r="O66" i="2"/>
  <c r="O9" i="2"/>
  <c r="O17" i="2"/>
  <c r="O33" i="2"/>
  <c r="O49" i="2"/>
  <c r="O73" i="2"/>
  <c r="O58" i="2"/>
  <c r="O10" i="2"/>
  <c r="O18" i="2"/>
  <c r="O26" i="2"/>
  <c r="O34" i="2"/>
  <c r="O42" i="2"/>
  <c r="O50" i="2"/>
  <c r="O74" i="2"/>
  <c r="O11" i="2"/>
  <c r="O19" i="2"/>
  <c r="O27" i="2"/>
  <c r="O35" i="2"/>
  <c r="O43" i="2"/>
  <c r="O51" i="2"/>
  <c r="O59" i="2"/>
  <c r="O67" i="2"/>
  <c r="O75" i="2"/>
  <c r="O83" i="2"/>
  <c r="O91" i="2"/>
  <c r="O14" i="2"/>
  <c r="O38" i="2"/>
  <c r="O54" i="2"/>
  <c r="O78" i="2"/>
  <c r="O90" i="2"/>
  <c r="O12" i="2"/>
  <c r="O20" i="2"/>
  <c r="O28" i="2"/>
  <c r="O36" i="2"/>
  <c r="O44" i="2"/>
  <c r="O52" i="2"/>
  <c r="O60" i="2"/>
  <c r="O68" i="2"/>
  <c r="O76" i="2"/>
  <c r="O84" i="2"/>
  <c r="O22" i="2"/>
  <c r="O46" i="2"/>
  <c r="O70" i="2"/>
  <c r="O82" i="2"/>
  <c r="O13" i="2"/>
  <c r="O21" i="2"/>
  <c r="O29" i="2"/>
  <c r="O37" i="2"/>
  <c r="O45" i="2"/>
  <c r="O53" i="2"/>
  <c r="O61" i="2"/>
  <c r="O69" i="2"/>
  <c r="O77" i="2"/>
  <c r="O85" i="2"/>
  <c r="O30" i="2"/>
  <c r="O62" i="2"/>
  <c r="O86" i="2"/>
  <c r="O15" i="2"/>
  <c r="O23" i="2"/>
  <c r="O31" i="2"/>
  <c r="O39" i="2"/>
  <c r="O47" i="2"/>
  <c r="O55" i="2"/>
  <c r="O63" i="2"/>
  <c r="O71" i="2"/>
  <c r="O79" i="2"/>
  <c r="O87" i="2"/>
  <c r="O25" i="2"/>
  <c r="O57" i="2"/>
  <c r="O81" i="2"/>
  <c r="O7" i="2"/>
  <c r="H58" i="2" a="1"/>
  <c r="N7" i="1"/>
  <c r="N15" i="1"/>
  <c r="N23" i="1"/>
  <c r="N39" i="1"/>
  <c r="N55" i="1"/>
  <c r="N32" i="1"/>
  <c r="N48" i="1"/>
  <c r="N29" i="1"/>
  <c r="N8" i="1"/>
  <c r="N9" i="1"/>
  <c r="N17" i="1"/>
  <c r="N25" i="1"/>
  <c r="N33" i="1"/>
  <c r="N41" i="1"/>
  <c r="N49" i="1"/>
  <c r="N34" i="1"/>
  <c r="N50" i="1"/>
  <c r="N20" i="1"/>
  <c r="N44" i="1"/>
  <c r="N45" i="1"/>
  <c r="N10" i="1"/>
  <c r="N18" i="1"/>
  <c r="N26" i="1"/>
  <c r="N42" i="1"/>
  <c r="N36" i="1"/>
  <c r="N37" i="1"/>
  <c r="N11" i="1"/>
  <c r="N19" i="1"/>
  <c r="N27" i="1"/>
  <c r="N35" i="1"/>
  <c r="N43" i="1"/>
  <c r="N51" i="1"/>
  <c r="N28" i="1"/>
  <c r="N52" i="1"/>
  <c r="N13" i="1"/>
  <c r="N12" i="1"/>
  <c r="N14" i="1"/>
  <c r="N22" i="1"/>
  <c r="N30" i="1"/>
  <c r="N38" i="1"/>
  <c r="N46" i="1"/>
  <c r="N54" i="1"/>
  <c r="N31" i="1"/>
  <c r="N47" i="1"/>
  <c r="N16" i="1"/>
  <c r="N24" i="1"/>
  <c r="N40" i="1"/>
  <c r="N56" i="1"/>
  <c r="N21" i="1"/>
  <c r="N53" i="1"/>
  <c r="N6" i="1"/>
  <c r="H58" i="2" l="1"/>
  <c r="I58" i="2"/>
  <c r="J58" i="2" s="1"/>
  <c r="H59" i="2" a="1"/>
  <c r="K58" i="2"/>
  <c r="H9" i="1" a="1"/>
  <c r="H8" i="1" a="1"/>
  <c r="H7" i="1" a="1"/>
  <c r="I59" i="2" l="1"/>
  <c r="J59" i="2" s="1"/>
  <c r="H59" i="2"/>
  <c r="H9" i="1"/>
  <c r="I9" i="1"/>
  <c r="I8" i="1"/>
  <c r="H8" i="1"/>
  <c r="I7" i="1"/>
  <c r="H7" i="1"/>
  <c r="H60" i="2" a="1"/>
  <c r="K59" i="2"/>
  <c r="H10" i="1" a="1"/>
  <c r="H60" i="2" l="1"/>
  <c r="I60" i="2"/>
  <c r="I10" i="1"/>
  <c r="H10" i="1"/>
  <c r="K60" i="2"/>
  <c r="H61" i="2" a="1"/>
  <c r="H11" i="1" a="1"/>
  <c r="H61" i="2" l="1"/>
  <c r="I61" i="2"/>
  <c r="J60" i="2"/>
  <c r="I11" i="1"/>
  <c r="H11" i="1"/>
  <c r="H62" i="2" a="1"/>
  <c r="K61" i="2"/>
  <c r="H12" i="1" a="1"/>
  <c r="H62" i="2" l="1"/>
  <c r="I62" i="2"/>
  <c r="J61" i="2"/>
  <c r="H12" i="1"/>
  <c r="I12" i="1"/>
  <c r="H63" i="2" a="1"/>
  <c r="K62" i="2"/>
  <c r="H13" i="1" a="1"/>
  <c r="H63" i="2" l="1"/>
  <c r="I63" i="2"/>
  <c r="J62" i="2"/>
  <c r="I13" i="1"/>
  <c r="H13" i="1"/>
  <c r="B3" i="3"/>
  <c r="B2" i="3" a="1"/>
  <c r="B2" i="3" s="1"/>
  <c r="H64" i="2" a="1"/>
  <c r="K63" i="2"/>
  <c r="H14" i="1" a="1"/>
  <c r="H7" i="3" a="1"/>
  <c r="B7" i="3" a="1"/>
  <c r="C3" i="3" a="1"/>
  <c r="C4" i="3" a="1"/>
  <c r="I64" i="2" l="1"/>
  <c r="J64" i="2" s="1"/>
  <c r="H64" i="2"/>
  <c r="J63" i="2"/>
  <c r="H14" i="1"/>
  <c r="I14" i="1"/>
  <c r="I7" i="3"/>
  <c r="H7" i="3"/>
  <c r="C4" i="3"/>
  <c r="C3" i="3"/>
  <c r="C7" i="3"/>
  <c r="B7" i="3"/>
  <c r="H65" i="2" a="1"/>
  <c r="K64" i="2"/>
  <c r="H15" i="1" a="1"/>
  <c r="E7" i="3"/>
  <c r="B8" i="3" a="1"/>
  <c r="H8" i="3" a="1"/>
  <c r="K7" i="3"/>
  <c r="H65" i="2" l="1"/>
  <c r="I65" i="2"/>
  <c r="H15" i="1"/>
  <c r="I15" i="1"/>
  <c r="J15" i="1" s="1"/>
  <c r="D7" i="3"/>
  <c r="J7" i="3"/>
  <c r="H8" i="3"/>
  <c r="I8" i="3"/>
  <c r="B8" i="3"/>
  <c r="C8" i="3"/>
  <c r="B2" i="2" a="1"/>
  <c r="B2" i="2" s="1"/>
  <c r="J8" i="1"/>
  <c r="J9" i="1"/>
  <c r="J10" i="1"/>
  <c r="J11" i="1"/>
  <c r="J12" i="1"/>
  <c r="J13" i="1"/>
  <c r="J14" i="1"/>
  <c r="J7" i="1"/>
  <c r="K65" i="2"/>
  <c r="H66" i="2" a="1"/>
  <c r="H16" i="1" a="1"/>
  <c r="B9" i="3" a="1"/>
  <c r="C3" i="2" a="1"/>
  <c r="B7" i="2" a="1"/>
  <c r="H7" i="2" a="1"/>
  <c r="H9" i="3" a="1"/>
  <c r="C4" i="2" a="1"/>
  <c r="K8" i="3"/>
  <c r="E8" i="3"/>
  <c r="H66" i="2" l="1"/>
  <c r="I66" i="2"/>
  <c r="J65" i="2"/>
  <c r="H16" i="1"/>
  <c r="I16" i="1"/>
  <c r="J16" i="1" s="1"/>
  <c r="I7" i="2"/>
  <c r="H7" i="2"/>
  <c r="C7" i="2"/>
  <c r="B7" i="2"/>
  <c r="H9" i="3"/>
  <c r="I9" i="3"/>
  <c r="B9" i="3"/>
  <c r="C9" i="3"/>
  <c r="J8" i="3"/>
  <c r="D8" i="3"/>
  <c r="C3" i="2"/>
  <c r="C4" i="2"/>
  <c r="H67" i="2" a="1"/>
  <c r="K66" i="2"/>
  <c r="H17" i="1" a="1"/>
  <c r="H8" i="2" a="1"/>
  <c r="K7" i="2"/>
  <c r="H10" i="3" a="1"/>
  <c r="E7" i="2"/>
  <c r="K9" i="3"/>
  <c r="E9" i="3"/>
  <c r="B8" i="2" a="1"/>
  <c r="B10" i="3" a="1"/>
  <c r="I67" i="2" l="1"/>
  <c r="H67" i="2"/>
  <c r="J66" i="2"/>
  <c r="J7" i="2"/>
  <c r="I17" i="1"/>
  <c r="J17" i="1" s="1"/>
  <c r="H17" i="1"/>
  <c r="B8" i="2"/>
  <c r="C8" i="2"/>
  <c r="I8" i="2"/>
  <c r="H8" i="2"/>
  <c r="D9" i="3"/>
  <c r="J9" i="3"/>
  <c r="I10" i="3"/>
  <c r="H10" i="3"/>
  <c r="B10" i="3"/>
  <c r="C10" i="3"/>
  <c r="D7" i="2"/>
  <c r="H68" i="2" a="1"/>
  <c r="K67" i="2"/>
  <c r="H18" i="1" a="1"/>
  <c r="B11" i="3" a="1"/>
  <c r="H11" i="3" a="1"/>
  <c r="E8" i="2"/>
  <c r="E10" i="3"/>
  <c r="B9" i="2" a="1"/>
  <c r="K8" i="2"/>
  <c r="H9" i="2" a="1"/>
  <c r="K10" i="3"/>
  <c r="H68" i="2" l="1"/>
  <c r="I68" i="2"/>
  <c r="J67" i="2"/>
  <c r="I18" i="1"/>
  <c r="H18" i="1"/>
  <c r="H9" i="2"/>
  <c r="I9" i="2"/>
  <c r="B9" i="2"/>
  <c r="C9" i="2"/>
  <c r="J8" i="2"/>
  <c r="D10" i="3"/>
  <c r="C11" i="3"/>
  <c r="B11" i="3"/>
  <c r="H11" i="3"/>
  <c r="I11" i="3"/>
  <c r="J10" i="3"/>
  <c r="D8" i="2"/>
  <c r="K68" i="2"/>
  <c r="H69" i="2" a="1"/>
  <c r="H19" i="1" a="1"/>
  <c r="B12" i="3" a="1"/>
  <c r="H10" i="2" a="1"/>
  <c r="K9" i="2"/>
  <c r="B10" i="2" a="1"/>
  <c r="E9" i="2"/>
  <c r="E11" i="3"/>
  <c r="H12" i="3" a="1"/>
  <c r="K11" i="3"/>
  <c r="H69" i="2" l="1"/>
  <c r="I69" i="2"/>
  <c r="J68" i="2"/>
  <c r="I19" i="1"/>
  <c r="J19" i="1" s="1"/>
  <c r="H19" i="1"/>
  <c r="J18" i="1"/>
  <c r="C10" i="2"/>
  <c r="B10" i="2"/>
  <c r="H10" i="2"/>
  <c r="I10" i="2"/>
  <c r="J10" i="2" s="1"/>
  <c r="D9" i="2"/>
  <c r="J9" i="2"/>
  <c r="J11" i="3"/>
  <c r="B12" i="3"/>
  <c r="C12" i="3"/>
  <c r="H12" i="3"/>
  <c r="I12" i="3"/>
  <c r="J12" i="3" s="1"/>
  <c r="D11" i="3"/>
  <c r="H70" i="2" a="1"/>
  <c r="K69" i="2"/>
  <c r="H20" i="1" a="1"/>
  <c r="E10" i="2"/>
  <c r="B11" i="2" a="1"/>
  <c r="B13" i="3" a="1"/>
  <c r="E12" i="3"/>
  <c r="K10" i="2"/>
  <c r="H11" i="2" a="1"/>
  <c r="K12" i="3"/>
  <c r="H13" i="3" a="1"/>
  <c r="H70" i="2" l="1"/>
  <c r="I70" i="2"/>
  <c r="J69" i="2"/>
  <c r="D10" i="2"/>
  <c r="H20" i="1"/>
  <c r="I20" i="1"/>
  <c r="I11" i="2"/>
  <c r="H11" i="2"/>
  <c r="C11" i="2"/>
  <c r="B11" i="2"/>
  <c r="D12" i="3"/>
  <c r="B13" i="3"/>
  <c r="C13" i="3"/>
  <c r="H13" i="3"/>
  <c r="I13" i="3"/>
  <c r="H71" i="2" a="1"/>
  <c r="K70" i="2"/>
  <c r="H21" i="1" a="1"/>
  <c r="H12" i="2" a="1"/>
  <c r="K11" i="2"/>
  <c r="H14" i="3" a="1"/>
  <c r="K13" i="3"/>
  <c r="E13" i="3"/>
  <c r="E11" i="2"/>
  <c r="B12" i="2" a="1"/>
  <c r="B14" i="3" a="1"/>
  <c r="H71" i="2" l="1"/>
  <c r="I71" i="2"/>
  <c r="J70" i="2"/>
  <c r="I21" i="1"/>
  <c r="H21" i="1"/>
  <c r="J20" i="1"/>
  <c r="B12" i="2"/>
  <c r="C12" i="2"/>
  <c r="H12" i="2"/>
  <c r="I12" i="2"/>
  <c r="D11" i="2"/>
  <c r="J11" i="2"/>
  <c r="J13" i="3"/>
  <c r="D13" i="3"/>
  <c r="B14" i="3"/>
  <c r="C14" i="3"/>
  <c r="H14" i="3"/>
  <c r="I14" i="3"/>
  <c r="J14" i="3" s="1"/>
  <c r="H72" i="2" a="1"/>
  <c r="K71" i="2"/>
  <c r="H22" i="1" a="1"/>
  <c r="E14" i="3"/>
  <c r="B15" i="3" a="1"/>
  <c r="E12" i="2"/>
  <c r="B13" i="2" a="1"/>
  <c r="K14" i="3"/>
  <c r="H15" i="3" a="1"/>
  <c r="K12" i="2"/>
  <c r="H13" i="2" a="1"/>
  <c r="I72" i="2" l="1"/>
  <c r="H72" i="2"/>
  <c r="J71" i="2"/>
  <c r="J12" i="2"/>
  <c r="H22" i="1"/>
  <c r="I22" i="1"/>
  <c r="J22" i="1" s="1"/>
  <c r="J21" i="1"/>
  <c r="H13" i="2"/>
  <c r="I13" i="2"/>
  <c r="C13" i="2"/>
  <c r="B13" i="2"/>
  <c r="D14" i="3"/>
  <c r="D12" i="2"/>
  <c r="B15" i="3"/>
  <c r="C15" i="3"/>
  <c r="D15" i="3" s="1"/>
  <c r="I15" i="3"/>
  <c r="H15" i="3"/>
  <c r="H73" i="2" a="1"/>
  <c r="K72" i="2"/>
  <c r="H23" i="1" a="1"/>
  <c r="H14" i="2" a="1"/>
  <c r="K13" i="2"/>
  <c r="K15" i="3"/>
  <c r="H16" i="3" a="1"/>
  <c r="E15" i="3"/>
  <c r="E13" i="2"/>
  <c r="B14" i="2" a="1"/>
  <c r="B16" i="3" a="1"/>
  <c r="H73" i="2" l="1"/>
  <c r="I73" i="2"/>
  <c r="J73" i="2" s="1"/>
  <c r="J72" i="2"/>
  <c r="H23" i="1"/>
  <c r="I23" i="1"/>
  <c r="B14" i="2"/>
  <c r="C14" i="2"/>
  <c r="I14" i="2"/>
  <c r="H14" i="2"/>
  <c r="D13" i="2"/>
  <c r="J13" i="2"/>
  <c r="B16" i="3"/>
  <c r="C16" i="3"/>
  <c r="H16" i="3"/>
  <c r="I16" i="3"/>
  <c r="J15" i="3"/>
  <c r="K73" i="2"/>
  <c r="H74" i="2" a="1"/>
  <c r="H24" i="1" a="1"/>
  <c r="E14" i="2"/>
  <c r="B15" i="2" a="1"/>
  <c r="B17" i="3" a="1"/>
  <c r="E16" i="3"/>
  <c r="H17" i="3" a="1"/>
  <c r="H15" i="2" a="1"/>
  <c r="K14" i="2"/>
  <c r="K16" i="3"/>
  <c r="H74" i="2" l="1"/>
  <c r="I74" i="2"/>
  <c r="J74" i="2" s="1"/>
  <c r="D14" i="2"/>
  <c r="J14" i="2"/>
  <c r="H24" i="1"/>
  <c r="I24" i="1"/>
  <c r="J24" i="1" s="1"/>
  <c r="J23" i="1"/>
  <c r="H15" i="2"/>
  <c r="I15" i="2"/>
  <c r="B15" i="2"/>
  <c r="C15" i="2"/>
  <c r="J16" i="3"/>
  <c r="D16" i="3"/>
  <c r="B17" i="3"/>
  <c r="C17" i="3"/>
  <c r="H17" i="3"/>
  <c r="I17" i="3"/>
  <c r="J17" i="3" s="1"/>
  <c r="H75" i="2" a="1"/>
  <c r="K74" i="2"/>
  <c r="H25" i="1" a="1"/>
  <c r="H18" i="3" a="1"/>
  <c r="E15" i="2"/>
  <c r="B16" i="2" a="1"/>
  <c r="K17" i="3"/>
  <c r="E17" i="3"/>
  <c r="B18" i="3" a="1"/>
  <c r="K15" i="2"/>
  <c r="H16" i="2" a="1"/>
  <c r="I75" i="2" l="1"/>
  <c r="J75" i="2" s="1"/>
  <c r="H75" i="2"/>
  <c r="D15" i="2"/>
  <c r="H25" i="1"/>
  <c r="I25" i="1"/>
  <c r="H16" i="2"/>
  <c r="I16" i="2"/>
  <c r="J16" i="2" s="1"/>
  <c r="B16" i="2"/>
  <c r="C16" i="2"/>
  <c r="D16" i="2" s="1"/>
  <c r="J15" i="2"/>
  <c r="D17" i="3"/>
  <c r="B18" i="3"/>
  <c r="C18" i="3"/>
  <c r="H18" i="3"/>
  <c r="I18" i="3"/>
  <c r="H76" i="2" a="1"/>
  <c r="K75" i="2"/>
  <c r="H26" i="1" a="1"/>
  <c r="E16" i="2"/>
  <c r="B17" i="2" a="1"/>
  <c r="E18" i="3"/>
  <c r="K18" i="3"/>
  <c r="H19" i="3" a="1"/>
  <c r="B19" i="3" a="1"/>
  <c r="K16" i="2"/>
  <c r="H17" i="2" a="1"/>
  <c r="H76" i="2" l="1"/>
  <c r="I76" i="2"/>
  <c r="J76" i="2" s="1"/>
  <c r="H26" i="1"/>
  <c r="I26" i="1"/>
  <c r="J26" i="1" s="1"/>
  <c r="J25" i="1"/>
  <c r="H17" i="2"/>
  <c r="I17" i="2"/>
  <c r="J17" i="2" s="1"/>
  <c r="B17" i="2"/>
  <c r="C17" i="2"/>
  <c r="J18" i="3"/>
  <c r="D18" i="3"/>
  <c r="I19" i="3"/>
  <c r="H19" i="3"/>
  <c r="B19" i="3"/>
  <c r="C19" i="3"/>
  <c r="D19" i="3" s="1"/>
  <c r="K76" i="2"/>
  <c r="H77" i="2" a="1"/>
  <c r="H27" i="1" a="1"/>
  <c r="E17" i="2"/>
  <c r="B18" i="2" a="1"/>
  <c r="K19" i="3"/>
  <c r="H20" i="3" a="1"/>
  <c r="B20" i="3" a="1"/>
  <c r="K17" i="2"/>
  <c r="H18" i="2" a="1"/>
  <c r="E19" i="3"/>
  <c r="H77" i="2" l="1"/>
  <c r="I77" i="2"/>
  <c r="J77" i="2" s="1"/>
  <c r="D17" i="2"/>
  <c r="H27" i="1"/>
  <c r="I27" i="1"/>
  <c r="J27" i="1" s="1"/>
  <c r="I18" i="2"/>
  <c r="H18" i="2"/>
  <c r="C18" i="2"/>
  <c r="B18" i="2"/>
  <c r="B20" i="3"/>
  <c r="C20" i="3"/>
  <c r="D20" i="3" s="1"/>
  <c r="H20" i="3"/>
  <c r="I20" i="3"/>
  <c r="J19" i="3"/>
  <c r="H78" i="2" a="1"/>
  <c r="K77" i="2"/>
  <c r="H28" i="1" a="1"/>
  <c r="E20" i="3"/>
  <c r="B21" i="3" a="1"/>
  <c r="B19" i="2" a="1"/>
  <c r="E18" i="2"/>
  <c r="K20" i="3"/>
  <c r="H21" i="3" a="1"/>
  <c r="H19" i="2" a="1"/>
  <c r="K18" i="2"/>
  <c r="H78" i="2" l="1"/>
  <c r="I78" i="2"/>
  <c r="J78" i="2" s="1"/>
  <c r="H28" i="1"/>
  <c r="I28" i="1"/>
  <c r="H19" i="2"/>
  <c r="I19" i="2"/>
  <c r="C19" i="2"/>
  <c r="B19" i="2"/>
  <c r="J18" i="2"/>
  <c r="D18" i="2"/>
  <c r="J20" i="3"/>
  <c r="H21" i="3"/>
  <c r="I21" i="3"/>
  <c r="B21" i="3"/>
  <c r="C21" i="3"/>
  <c r="D21" i="3" s="1"/>
  <c r="H79" i="2" a="1"/>
  <c r="K78" i="2"/>
  <c r="H29" i="1" a="1"/>
  <c r="E21" i="3"/>
  <c r="E19" i="2"/>
  <c r="B20" i="2" a="1"/>
  <c r="K21" i="3"/>
  <c r="H20" i="2" a="1"/>
  <c r="K19" i="2"/>
  <c r="H22" i="3" a="1"/>
  <c r="B22" i="3" a="1"/>
  <c r="H79" i="2" l="1"/>
  <c r="I79" i="2"/>
  <c r="D19" i="2"/>
  <c r="H29" i="1"/>
  <c r="I29" i="1"/>
  <c r="J29" i="1" s="1"/>
  <c r="J28" i="1"/>
  <c r="H20" i="2"/>
  <c r="I20" i="2"/>
  <c r="J20" i="2" s="1"/>
  <c r="C20" i="2"/>
  <c r="B20" i="2"/>
  <c r="J19" i="2"/>
  <c r="I22" i="3"/>
  <c r="H22" i="3"/>
  <c r="C22" i="3"/>
  <c r="B22" i="3"/>
  <c r="J21" i="3"/>
  <c r="H80" i="2" a="1"/>
  <c r="K79" i="2"/>
  <c r="H30" i="1" a="1"/>
  <c r="K20" i="2"/>
  <c r="H21" i="2" a="1"/>
  <c r="E20" i="2"/>
  <c r="B21" i="2" a="1"/>
  <c r="E22" i="3"/>
  <c r="K22" i="3"/>
  <c r="H23" i="3" a="1"/>
  <c r="B23" i="3" a="1"/>
  <c r="I80" i="2" l="1"/>
  <c r="J80" i="2" s="1"/>
  <c r="H80" i="2"/>
  <c r="J79" i="2"/>
  <c r="I30" i="1"/>
  <c r="J30" i="1" s="1"/>
  <c r="H30" i="1"/>
  <c r="B21" i="2"/>
  <c r="C21" i="2"/>
  <c r="D21" i="2" s="1"/>
  <c r="H21" i="2"/>
  <c r="I21" i="2"/>
  <c r="D20" i="2"/>
  <c r="J22" i="3"/>
  <c r="C23" i="3"/>
  <c r="B23" i="3"/>
  <c r="I23" i="3"/>
  <c r="H23" i="3"/>
  <c r="D22" i="3"/>
  <c r="H81" i="2" a="1"/>
  <c r="K80" i="2"/>
  <c r="H31" i="1" a="1"/>
  <c r="B24" i="3" a="1"/>
  <c r="E21" i="2"/>
  <c r="B22" i="2" a="1"/>
  <c r="H22" i="2" a="1"/>
  <c r="K21" i="2"/>
  <c r="K23" i="3"/>
  <c r="E23" i="3"/>
  <c r="H24" i="3" a="1"/>
  <c r="H81" i="2" l="1"/>
  <c r="I81" i="2"/>
  <c r="J81" i="2" s="1"/>
  <c r="J21" i="2"/>
  <c r="H31" i="1"/>
  <c r="I31" i="1"/>
  <c r="I22" i="2"/>
  <c r="H22" i="2"/>
  <c r="B22" i="2"/>
  <c r="C22" i="2"/>
  <c r="D22" i="2" s="1"/>
  <c r="D23" i="3"/>
  <c r="C24" i="3"/>
  <c r="B24" i="3"/>
  <c r="I24" i="3"/>
  <c r="H24" i="3"/>
  <c r="J23" i="3"/>
  <c r="K81" i="2"/>
  <c r="H82" i="2" a="1"/>
  <c r="H32" i="1" a="1"/>
  <c r="K22" i="2"/>
  <c r="H23" i="2" a="1"/>
  <c r="E22" i="2"/>
  <c r="B23" i="2" a="1"/>
  <c r="B25" i="3" a="1"/>
  <c r="H25" i="3" a="1"/>
  <c r="E24" i="3"/>
  <c r="K24" i="3"/>
  <c r="H82" i="2" l="1"/>
  <c r="I82" i="2"/>
  <c r="J82" i="2" s="1"/>
  <c r="J22" i="2"/>
  <c r="H32" i="1"/>
  <c r="I32" i="1"/>
  <c r="J32" i="1" s="1"/>
  <c r="J31" i="1"/>
  <c r="B23" i="2"/>
  <c r="C23" i="2"/>
  <c r="H23" i="2"/>
  <c r="I23" i="2"/>
  <c r="D24" i="3"/>
  <c r="H25" i="3"/>
  <c r="I25" i="3"/>
  <c r="B25" i="3"/>
  <c r="C25" i="3"/>
  <c r="J24" i="3"/>
  <c r="H83" i="2" a="1"/>
  <c r="K82" i="2"/>
  <c r="H33" i="1" a="1"/>
  <c r="B24" i="2" a="1"/>
  <c r="E23" i="2"/>
  <c r="K23" i="2"/>
  <c r="H24" i="2" a="1"/>
  <c r="K25" i="3"/>
  <c r="H26" i="3" a="1"/>
  <c r="E25" i="3"/>
  <c r="B26" i="3" a="1"/>
  <c r="I83" i="2" l="1"/>
  <c r="J83" i="2" s="1"/>
  <c r="H83" i="2"/>
  <c r="D23" i="2"/>
  <c r="J23" i="2"/>
  <c r="H33" i="1"/>
  <c r="I33" i="1"/>
  <c r="J33" i="1" s="1"/>
  <c r="I24" i="2"/>
  <c r="H24" i="2"/>
  <c r="B24" i="2"/>
  <c r="C24" i="2"/>
  <c r="D25" i="3"/>
  <c r="J25" i="3"/>
  <c r="C26" i="3"/>
  <c r="B26" i="3"/>
  <c r="H26" i="3"/>
  <c r="I26" i="3"/>
  <c r="J26" i="3" s="1"/>
  <c r="H84" i="2" a="1"/>
  <c r="K83" i="2"/>
  <c r="H25" i="2" a="1"/>
  <c r="K24" i="2"/>
  <c r="E26" i="3"/>
  <c r="B25" i="2" a="1"/>
  <c r="E24" i="2"/>
  <c r="B27" i="3" a="1"/>
  <c r="K26" i="3"/>
  <c r="H27" i="3" a="1"/>
  <c r="H84" i="2" l="1"/>
  <c r="I84" i="2"/>
  <c r="D24" i="2"/>
  <c r="C25" i="2"/>
  <c r="B25" i="2"/>
  <c r="H25" i="2"/>
  <c r="I25" i="2"/>
  <c r="J25" i="2" s="1"/>
  <c r="J24" i="2"/>
  <c r="D26" i="3"/>
  <c r="H27" i="3"/>
  <c r="I27" i="3"/>
  <c r="C27" i="3"/>
  <c r="B27" i="3"/>
  <c r="K84" i="2"/>
  <c r="H85" i="2" a="1"/>
  <c r="H28" i="3" a="1"/>
  <c r="E25" i="2"/>
  <c r="B26" i="2" a="1"/>
  <c r="K27" i="3"/>
  <c r="H26" i="2" a="1"/>
  <c r="K25" i="2"/>
  <c r="B28" i="3" a="1"/>
  <c r="E27" i="3"/>
  <c r="H85" i="2" l="1"/>
  <c r="I85" i="2"/>
  <c r="J85" i="2" s="1"/>
  <c r="J84" i="2"/>
  <c r="I26" i="2"/>
  <c r="H26" i="2"/>
  <c r="C26" i="2"/>
  <c r="B26" i="2"/>
  <c r="D25" i="2"/>
  <c r="D27" i="3"/>
  <c r="B28" i="3"/>
  <c r="C28" i="3"/>
  <c r="H28" i="3"/>
  <c r="I28" i="3"/>
  <c r="J27" i="3"/>
  <c r="H86" i="2" a="1"/>
  <c r="K85" i="2"/>
  <c r="H27" i="2" a="1"/>
  <c r="K26" i="2"/>
  <c r="K28" i="3"/>
  <c r="H29" i="3" a="1"/>
  <c r="B27" i="2" a="1"/>
  <c r="E26" i="2"/>
  <c r="E28" i="3"/>
  <c r="B29" i="3" a="1"/>
  <c r="H86" i="2" l="1"/>
  <c r="I86" i="2"/>
  <c r="J86" i="2" s="1"/>
  <c r="B27" i="2"/>
  <c r="C27" i="2"/>
  <c r="D27" i="2" s="1"/>
  <c r="H27" i="2"/>
  <c r="I27" i="2"/>
  <c r="D26" i="2"/>
  <c r="J26" i="2"/>
  <c r="B29" i="3"/>
  <c r="C29" i="3"/>
  <c r="D29" i="3" s="1"/>
  <c r="H29" i="3"/>
  <c r="I29" i="3"/>
  <c r="J28" i="3"/>
  <c r="D28" i="3"/>
  <c r="H87" i="2" a="1"/>
  <c r="K86" i="2"/>
  <c r="B28" i="2" a="1"/>
  <c r="E27" i="2"/>
  <c r="H28" i="2" a="1"/>
  <c r="K27" i="2"/>
  <c r="E29" i="3"/>
  <c r="B30" i="3" a="1"/>
  <c r="K29" i="3"/>
  <c r="H30" i="3" a="1"/>
  <c r="H87" i="2" l="1"/>
  <c r="I87" i="2"/>
  <c r="J87" i="2" s="1"/>
  <c r="J27" i="2"/>
  <c r="H28" i="2"/>
  <c r="I28" i="2"/>
  <c r="J28" i="2" s="1"/>
  <c r="B28" i="2"/>
  <c r="C28" i="2"/>
  <c r="D28" i="2" s="1"/>
  <c r="J29" i="3"/>
  <c r="I30" i="3"/>
  <c r="H30" i="3"/>
  <c r="C30" i="3"/>
  <c r="B30" i="3"/>
  <c r="H88" i="2" a="1"/>
  <c r="K87" i="2"/>
  <c r="K28" i="2"/>
  <c r="H29" i="2" a="1"/>
  <c r="B31" i="3" a="1"/>
  <c r="K30" i="3"/>
  <c r="B29" i="2" a="1"/>
  <c r="E28" i="2"/>
  <c r="H31" i="3" a="1"/>
  <c r="E30" i="3"/>
  <c r="I88" i="2" l="1"/>
  <c r="H88" i="2"/>
  <c r="B29" i="2"/>
  <c r="C29" i="2"/>
  <c r="H29" i="2"/>
  <c r="I29" i="2"/>
  <c r="J29" i="2" s="1"/>
  <c r="D30" i="3"/>
  <c r="I31" i="3"/>
  <c r="H31" i="3"/>
  <c r="C31" i="3"/>
  <c r="B31" i="3"/>
  <c r="J30" i="3"/>
  <c r="H89" i="2" a="1"/>
  <c r="K88" i="2"/>
  <c r="H32" i="3" a="1"/>
  <c r="K29" i="2"/>
  <c r="H30" i="2" a="1"/>
  <c r="E31" i="3"/>
  <c r="B32" i="3" a="1"/>
  <c r="E29" i="2"/>
  <c r="B30" i="2" a="1"/>
  <c r="K31" i="3"/>
  <c r="H89" i="2" l="1"/>
  <c r="I89" i="2"/>
  <c r="J88" i="2"/>
  <c r="D29" i="2"/>
  <c r="B30" i="2"/>
  <c r="C30" i="2"/>
  <c r="H30" i="2"/>
  <c r="I30" i="2"/>
  <c r="J30" i="2" s="1"/>
  <c r="D31" i="3"/>
  <c r="B32" i="3"/>
  <c r="C32" i="3"/>
  <c r="I32" i="3"/>
  <c r="H32" i="3"/>
  <c r="J31" i="3"/>
  <c r="K89" i="2"/>
  <c r="H90" i="2" a="1"/>
  <c r="K30" i="2"/>
  <c r="H31" i="2" a="1"/>
  <c r="B31" i="2" a="1"/>
  <c r="E30" i="2"/>
  <c r="B33" i="3" a="1"/>
  <c r="E32" i="3"/>
  <c r="H33" i="3" a="1"/>
  <c r="K32" i="3"/>
  <c r="H90" i="2" l="1"/>
  <c r="I90" i="2"/>
  <c r="J90" i="2" s="1"/>
  <c r="J89" i="2"/>
  <c r="D30" i="2"/>
  <c r="B31" i="2"/>
  <c r="C31" i="2"/>
  <c r="D31" i="2" s="1"/>
  <c r="I31" i="2"/>
  <c r="H31" i="2"/>
  <c r="D32" i="3"/>
  <c r="J32" i="3"/>
  <c r="H33" i="3"/>
  <c r="I33" i="3"/>
  <c r="C33" i="3"/>
  <c r="B33" i="3"/>
  <c r="H91" i="2" a="1"/>
  <c r="K90" i="2"/>
  <c r="E33" i="3"/>
  <c r="B34" i="3" a="1"/>
  <c r="H32" i="2" a="1"/>
  <c r="K31" i="2"/>
  <c r="H34" i="3" a="1"/>
  <c r="E31" i="2"/>
  <c r="B32" i="2" a="1"/>
  <c r="K33" i="3"/>
  <c r="I91" i="2" l="1"/>
  <c r="J91" i="2" s="1"/>
  <c r="H91" i="2"/>
  <c r="B32" i="2"/>
  <c r="C32" i="2"/>
  <c r="D32" i="2" s="1"/>
  <c r="I32" i="2"/>
  <c r="H32" i="2"/>
  <c r="J31" i="2"/>
  <c r="H34" i="3"/>
  <c r="I34" i="3"/>
  <c r="B34" i="3"/>
  <c r="C34" i="3"/>
  <c r="D33" i="3"/>
  <c r="J33" i="3"/>
  <c r="H92" i="2" a="1"/>
  <c r="K91" i="2"/>
  <c r="E34" i="3"/>
  <c r="H33" i="2" a="1"/>
  <c r="K32" i="2"/>
  <c r="K34" i="3"/>
  <c r="B33" i="2" a="1"/>
  <c r="E32" i="2"/>
  <c r="H35" i="3" a="1"/>
  <c r="B35" i="3" a="1"/>
  <c r="H92" i="2" l="1"/>
  <c r="I92" i="2"/>
  <c r="B33" i="2"/>
  <c r="C33" i="2"/>
  <c r="H33" i="2"/>
  <c r="I33" i="2"/>
  <c r="J33" i="2" s="1"/>
  <c r="J32" i="2"/>
  <c r="D34" i="3"/>
  <c r="H35" i="3"/>
  <c r="I35" i="3"/>
  <c r="B35" i="3"/>
  <c r="C35" i="3"/>
  <c r="D35" i="3" s="1"/>
  <c r="J34" i="3"/>
  <c r="K92" i="2"/>
  <c r="H93" i="2" a="1"/>
  <c r="H34" i="2" a="1"/>
  <c r="K33" i="2"/>
  <c r="E35" i="3"/>
  <c r="B34" i="2" a="1"/>
  <c r="E33" i="2"/>
  <c r="B36" i="3" a="1"/>
  <c r="H36" i="3" a="1"/>
  <c r="K35" i="3"/>
  <c r="H93" i="2" l="1"/>
  <c r="I93" i="2"/>
  <c r="J92" i="2"/>
  <c r="D33" i="2"/>
  <c r="C34" i="2"/>
  <c r="B34" i="2"/>
  <c r="H34" i="2"/>
  <c r="I34" i="2"/>
  <c r="J34" i="2" s="1"/>
  <c r="J35" i="3"/>
  <c r="I36" i="3"/>
  <c r="H36" i="3"/>
  <c r="C36" i="3"/>
  <c r="B36" i="3"/>
  <c r="H94" i="2" a="1"/>
  <c r="K93" i="2"/>
  <c r="E36" i="3"/>
  <c r="K36" i="3"/>
  <c r="H37" i="3" a="1"/>
  <c r="E34" i="2"/>
  <c r="B35" i="2" a="1"/>
  <c r="B37" i="3" a="1"/>
  <c r="H35" i="2" a="1"/>
  <c r="K34" i="2"/>
  <c r="H94" i="2" l="1"/>
  <c r="I94" i="2"/>
  <c r="J94" i="2" s="1"/>
  <c r="J93" i="2"/>
  <c r="D34" i="2"/>
  <c r="H35" i="2"/>
  <c r="I35" i="2"/>
  <c r="J35" i="2" s="1"/>
  <c r="B35" i="2"/>
  <c r="C35" i="2"/>
  <c r="H37" i="3"/>
  <c r="I37" i="3"/>
  <c r="B37" i="3"/>
  <c r="C37" i="3"/>
  <c r="J36" i="3"/>
  <c r="D36" i="3"/>
  <c r="H95" i="2" a="1"/>
  <c r="K94" i="2"/>
  <c r="H38" i="3" a="1"/>
  <c r="B36" i="2" a="1"/>
  <c r="E35" i="2"/>
  <c r="H36" i="2" a="1"/>
  <c r="K35" i="2"/>
  <c r="B38" i="3" a="1"/>
  <c r="K37" i="3"/>
  <c r="E37" i="3"/>
  <c r="H95" i="2" l="1"/>
  <c r="I95" i="2"/>
  <c r="J95" i="2" s="1"/>
  <c r="D35" i="2"/>
  <c r="H36" i="2"/>
  <c r="I36" i="2"/>
  <c r="B36" i="2"/>
  <c r="C36" i="2"/>
  <c r="D36" i="2" s="1"/>
  <c r="J37" i="3"/>
  <c r="D37" i="3"/>
  <c r="H38" i="3"/>
  <c r="I38" i="3"/>
  <c r="J38" i="3" s="1"/>
  <c r="B38" i="3"/>
  <c r="C38" i="3"/>
  <c r="H96" i="2" a="1"/>
  <c r="K95" i="2"/>
  <c r="K36" i="2"/>
  <c r="H37" i="2" a="1"/>
  <c r="E38" i="3"/>
  <c r="K38" i="3"/>
  <c r="H39" i="3" a="1"/>
  <c r="E36" i="2"/>
  <c r="B37" i="2" a="1"/>
  <c r="B39" i="3" a="1"/>
  <c r="I96" i="2" l="1"/>
  <c r="H96" i="2"/>
  <c r="J36" i="2"/>
  <c r="B37" i="2"/>
  <c r="C37" i="2"/>
  <c r="I37" i="2"/>
  <c r="H37" i="2"/>
  <c r="D38" i="3"/>
  <c r="I39" i="3"/>
  <c r="H39" i="3"/>
  <c r="B39" i="3"/>
  <c r="C39" i="3"/>
  <c r="H97" i="2" a="1"/>
  <c r="K96" i="2"/>
  <c r="E39" i="3"/>
  <c r="K39" i="3"/>
  <c r="H40" i="3" a="1"/>
  <c r="K37" i="2"/>
  <c r="H38" i="2" a="1"/>
  <c r="B40" i="3" a="1"/>
  <c r="E37" i="2"/>
  <c r="B38" i="2" a="1"/>
  <c r="H97" i="2" l="1"/>
  <c r="I97" i="2"/>
  <c r="J97" i="2" s="1"/>
  <c r="J96" i="2"/>
  <c r="B38" i="2"/>
  <c r="C38" i="2"/>
  <c r="H38" i="2"/>
  <c r="I38" i="2"/>
  <c r="J38" i="2" s="1"/>
  <c r="J37" i="2"/>
  <c r="D37" i="2"/>
  <c r="D39" i="3"/>
  <c r="H40" i="3"/>
  <c r="I40" i="3"/>
  <c r="B40" i="3"/>
  <c r="C40" i="3"/>
  <c r="D40" i="3" s="1"/>
  <c r="J39" i="3"/>
  <c r="K97" i="2"/>
  <c r="H98" i="2" a="1"/>
  <c r="H41" i="3" a="1"/>
  <c r="K38" i="2"/>
  <c r="H39" i="2" a="1"/>
  <c r="K40" i="3"/>
  <c r="B41" i="3" a="1"/>
  <c r="B39" i="2" a="1"/>
  <c r="E38" i="2"/>
  <c r="E40" i="3"/>
  <c r="H98" i="2" l="1"/>
  <c r="I98" i="2"/>
  <c r="J98" i="2" s="1"/>
  <c r="C39" i="2"/>
  <c r="B39" i="2"/>
  <c r="I39" i="2"/>
  <c r="H39" i="2"/>
  <c r="J40" i="3"/>
  <c r="D38" i="2"/>
  <c r="H41" i="3"/>
  <c r="I41" i="3"/>
  <c r="J41" i="3" s="1"/>
  <c r="B41" i="3"/>
  <c r="C41" i="3"/>
  <c r="H99" i="2" a="1"/>
  <c r="K98" i="2"/>
  <c r="B40" i="2" a="1"/>
  <c r="E39" i="2"/>
  <c r="E41" i="3"/>
  <c r="B42" i="3" a="1"/>
  <c r="K39" i="2"/>
  <c r="H40" i="2" a="1"/>
  <c r="H42" i="3" a="1"/>
  <c r="K41" i="3"/>
  <c r="I99" i="2" l="1"/>
  <c r="H99" i="2"/>
  <c r="D39" i="2"/>
  <c r="I40" i="2"/>
  <c r="H40" i="2"/>
  <c r="C40" i="2"/>
  <c r="B40" i="2"/>
  <c r="J39" i="2"/>
  <c r="D41" i="3"/>
  <c r="H42" i="3"/>
  <c r="I42" i="3"/>
  <c r="J42" i="3" s="1"/>
  <c r="C42" i="3"/>
  <c r="B42" i="3"/>
  <c r="H100" i="2" a="1"/>
  <c r="K99" i="2"/>
  <c r="K40" i="2"/>
  <c r="H41" i="2" a="1"/>
  <c r="K42" i="3"/>
  <c r="E42" i="3"/>
  <c r="B41" i="2" a="1"/>
  <c r="E40" i="2"/>
  <c r="B43" i="3" a="1"/>
  <c r="H43" i="3" a="1"/>
  <c r="H100" i="2" l="1"/>
  <c r="I100" i="2"/>
  <c r="J100" i="2" s="1"/>
  <c r="J99" i="2"/>
  <c r="J40" i="2"/>
  <c r="B41" i="2"/>
  <c r="C41" i="2"/>
  <c r="I41" i="2"/>
  <c r="H41" i="2"/>
  <c r="D40" i="2"/>
  <c r="H43" i="3"/>
  <c r="I43" i="3"/>
  <c r="J43" i="3" s="1"/>
  <c r="B43" i="3"/>
  <c r="C43" i="3"/>
  <c r="D42" i="3"/>
  <c r="K100" i="2"/>
  <c r="H101" i="2" a="1"/>
  <c r="E41" i="2"/>
  <c r="B42" i="2" a="1"/>
  <c r="K43" i="3"/>
  <c r="E43" i="3"/>
  <c r="B44" i="3" a="1"/>
  <c r="K41" i="2"/>
  <c r="H42" i="2" a="1"/>
  <c r="H44" i="3" a="1"/>
  <c r="H101" i="2" l="1"/>
  <c r="I101" i="2"/>
  <c r="J101" i="2" s="1"/>
  <c r="D41" i="2"/>
  <c r="H42" i="2"/>
  <c r="I42" i="2"/>
  <c r="B42" i="2"/>
  <c r="C42" i="2"/>
  <c r="D42" i="2" s="1"/>
  <c r="J41" i="2"/>
  <c r="D43" i="3"/>
  <c r="H44" i="3"/>
  <c r="I44" i="3"/>
  <c r="J44" i="3" s="1"/>
  <c r="B44" i="3"/>
  <c r="C44" i="3"/>
  <c r="H102" i="2" a="1"/>
  <c r="K101" i="2"/>
  <c r="E42" i="2"/>
  <c r="B43" i="2" a="1"/>
  <c r="B45" i="3" a="1"/>
  <c r="E44" i="3"/>
  <c r="H45" i="3" a="1"/>
  <c r="K44" i="3"/>
  <c r="K42" i="2"/>
  <c r="H43" i="2" a="1"/>
  <c r="H102" i="2" l="1"/>
  <c r="I102" i="2"/>
  <c r="H43" i="2"/>
  <c r="I43" i="2"/>
  <c r="C43" i="2"/>
  <c r="B43" i="2"/>
  <c r="D44" i="3"/>
  <c r="J42" i="2"/>
  <c r="H45" i="3"/>
  <c r="I45" i="3"/>
  <c r="J45" i="3" s="1"/>
  <c r="B45" i="3"/>
  <c r="C45" i="3"/>
  <c r="H103" i="2" a="1"/>
  <c r="K102" i="2"/>
  <c r="B46" i="3" a="1"/>
  <c r="B44" i="2" a="1"/>
  <c r="E43" i="2"/>
  <c r="E45" i="3"/>
  <c r="K45" i="3"/>
  <c r="H46" i="3" a="1"/>
  <c r="K43" i="2"/>
  <c r="H44" i="2" a="1"/>
  <c r="H103" i="2" l="1"/>
  <c r="I103" i="2"/>
  <c r="J103" i="2" s="1"/>
  <c r="J102" i="2"/>
  <c r="H44" i="2"/>
  <c r="I44" i="2"/>
  <c r="B44" i="2"/>
  <c r="C44" i="2"/>
  <c r="D44" i="2" s="1"/>
  <c r="D43" i="2"/>
  <c r="J43" i="2"/>
  <c r="D45" i="3"/>
  <c r="H46" i="3"/>
  <c r="I46" i="3"/>
  <c r="B46" i="3"/>
  <c r="C46" i="3"/>
  <c r="D46" i="3" s="1"/>
  <c r="H104" i="2" a="1"/>
  <c r="K103" i="2"/>
  <c r="H47" i="3" a="1"/>
  <c r="E44" i="2"/>
  <c r="B45" i="2" a="1"/>
  <c r="E46" i="3"/>
  <c r="B47" i="3" a="1"/>
  <c r="H45" i="2" a="1"/>
  <c r="K44" i="2"/>
  <c r="K46" i="3"/>
  <c r="I104" i="2" l="1"/>
  <c r="H104" i="2"/>
  <c r="I45" i="2"/>
  <c r="H45" i="2"/>
  <c r="C45" i="2"/>
  <c r="B45" i="2"/>
  <c r="J46" i="3"/>
  <c r="J44" i="2"/>
  <c r="I47" i="3"/>
  <c r="H47" i="3"/>
  <c r="C47" i="3"/>
  <c r="B47" i="3"/>
  <c r="H105" i="2" a="1"/>
  <c r="K104" i="2"/>
  <c r="E47" i="3"/>
  <c r="K47" i="3"/>
  <c r="B48" i="3" a="1"/>
  <c r="E45" i="2"/>
  <c r="B46" i="2" a="1"/>
  <c r="H48" i="3" a="1"/>
  <c r="K45" i="2"/>
  <c r="H46" i="2" a="1"/>
  <c r="H105" i="2" l="1"/>
  <c r="I105" i="2"/>
  <c r="J105" i="2" s="1"/>
  <c r="J104" i="2"/>
  <c r="H46" i="2"/>
  <c r="I46" i="2"/>
  <c r="C46" i="2"/>
  <c r="B46" i="2"/>
  <c r="J45" i="2"/>
  <c r="D45" i="2"/>
  <c r="I48" i="3"/>
  <c r="H48" i="3"/>
  <c r="C48" i="3"/>
  <c r="B48" i="3"/>
  <c r="J47" i="3"/>
  <c r="D47" i="3"/>
  <c r="K105" i="2"/>
  <c r="H106" i="2" a="1"/>
  <c r="B47" i="2" a="1"/>
  <c r="E46" i="2"/>
  <c r="B49" i="3" a="1"/>
  <c r="E48" i="3"/>
  <c r="H49" i="3" a="1"/>
  <c r="H47" i="2" a="1"/>
  <c r="K46" i="2"/>
  <c r="K48" i="3"/>
  <c r="H106" i="2" l="1"/>
  <c r="I106" i="2"/>
  <c r="J106" i="2" s="1"/>
  <c r="J46" i="2"/>
  <c r="I47" i="2"/>
  <c r="H47" i="2"/>
  <c r="C47" i="2"/>
  <c r="B47" i="2"/>
  <c r="D46" i="2"/>
  <c r="H49" i="3"/>
  <c r="I49" i="3"/>
  <c r="J49" i="3" s="1"/>
  <c r="C49" i="3"/>
  <c r="B49" i="3"/>
  <c r="J48" i="3"/>
  <c r="D48" i="3"/>
  <c r="H107" i="2" a="1"/>
  <c r="K106" i="2"/>
  <c r="E49" i="3"/>
  <c r="B48" i="2" a="1"/>
  <c r="E47" i="2"/>
  <c r="B50" i="3" a="1"/>
  <c r="K49" i="3"/>
  <c r="H50" i="3" a="1"/>
  <c r="H48" i="2" a="1"/>
  <c r="K47" i="2"/>
  <c r="I107" i="2" l="1"/>
  <c r="H107" i="2"/>
  <c r="I48" i="2"/>
  <c r="H48" i="2"/>
  <c r="C48" i="2"/>
  <c r="B48" i="2"/>
  <c r="J47" i="2"/>
  <c r="D47" i="2"/>
  <c r="I50" i="3"/>
  <c r="H50" i="3"/>
  <c r="B50" i="3"/>
  <c r="C50" i="3"/>
  <c r="D49" i="3"/>
  <c r="H108" i="2" a="1"/>
  <c r="K107" i="2"/>
  <c r="E48" i="2"/>
  <c r="B49" i="2" a="1"/>
  <c r="E50" i="3"/>
  <c r="B51" i="3" a="1"/>
  <c r="K50" i="3"/>
  <c r="H51" i="3" a="1"/>
  <c r="K48" i="2"/>
  <c r="H49" i="2" a="1"/>
  <c r="H108" i="2" l="1"/>
  <c r="I108" i="2"/>
  <c r="J108" i="2" s="1"/>
  <c r="J107" i="2"/>
  <c r="I49" i="2"/>
  <c r="H49" i="2"/>
  <c r="B49" i="2"/>
  <c r="C49" i="2"/>
  <c r="D49" i="2" s="1"/>
  <c r="J48" i="2"/>
  <c r="D48" i="2"/>
  <c r="D50" i="3"/>
  <c r="I51" i="3"/>
  <c r="H51" i="3"/>
  <c r="C51" i="3"/>
  <c r="B51" i="3"/>
  <c r="J50" i="3"/>
  <c r="K108" i="2"/>
  <c r="H109" i="2" a="1"/>
  <c r="B50" i="2" a="1"/>
  <c r="E49" i="2"/>
  <c r="B52" i="3" a="1"/>
  <c r="E51" i="3"/>
  <c r="K51" i="3"/>
  <c r="H50" i="2" a="1"/>
  <c r="K49" i="2"/>
  <c r="H109" i="2" l="1"/>
  <c r="I109" i="2"/>
  <c r="J109" i="2" s="1"/>
  <c r="I50" i="2"/>
  <c r="H50" i="2"/>
  <c r="B50" i="2"/>
  <c r="C50" i="2"/>
  <c r="D50" i="2" s="1"/>
  <c r="J49" i="2"/>
  <c r="B52" i="3"/>
  <c r="C52" i="3"/>
  <c r="J51" i="3"/>
  <c r="D51" i="3"/>
  <c r="H110" i="2" a="1"/>
  <c r="K109" i="2"/>
  <c r="H51" i="2" a="1"/>
  <c r="K50" i="2"/>
  <c r="E52" i="3"/>
  <c r="E50" i="2"/>
  <c r="B51" i="2" a="1"/>
  <c r="B53" i="3" a="1"/>
  <c r="H110" i="2" l="1"/>
  <c r="I110" i="2"/>
  <c r="J110" i="2" s="1"/>
  <c r="J50" i="2"/>
  <c r="C51" i="2"/>
  <c r="B51" i="2"/>
  <c r="H51" i="2"/>
  <c r="I51" i="2"/>
  <c r="J51" i="2" s="1"/>
  <c r="D52" i="3"/>
  <c r="B53" i="3"/>
  <c r="C53" i="3"/>
  <c r="D53" i="3" s="1"/>
  <c r="H111" i="2" a="1"/>
  <c r="K110" i="2"/>
  <c r="H52" i="2" a="1"/>
  <c r="K51" i="2"/>
  <c r="B52" i="2" a="1"/>
  <c r="E51" i="2"/>
  <c r="E53" i="3"/>
  <c r="B54" i="3" a="1"/>
  <c r="H111" i="2" l="1"/>
  <c r="I111" i="2"/>
  <c r="J111" i="2" s="1"/>
  <c r="C52" i="2"/>
  <c r="B52" i="2"/>
  <c r="H52" i="2"/>
  <c r="I52" i="2"/>
  <c r="J52" i="2" s="1"/>
  <c r="D51" i="2"/>
  <c r="B54" i="3"/>
  <c r="C54" i="3"/>
  <c r="H112" i="2" a="1"/>
  <c r="K111" i="2"/>
  <c r="H53" i="2" a="1"/>
  <c r="K52" i="2"/>
  <c r="B55" i="3" a="1"/>
  <c r="E54" i="3"/>
  <c r="E52" i="2"/>
  <c r="B53" i="2" a="1"/>
  <c r="I112" i="2" l="1"/>
  <c r="H112" i="2"/>
  <c r="C53" i="2"/>
  <c r="B53" i="2"/>
  <c r="H53" i="2"/>
  <c r="I53" i="2"/>
  <c r="J53" i="2" s="1"/>
  <c r="D52" i="2"/>
  <c r="D54" i="3"/>
  <c r="C55" i="3"/>
  <c r="D55" i="3" s="1"/>
  <c r="B55" i="3"/>
  <c r="H113" i="2" a="1"/>
  <c r="K112" i="2"/>
  <c r="K53" i="2"/>
  <c r="H54" i="2" a="1"/>
  <c r="B54" i="2" a="1"/>
  <c r="E53" i="2"/>
  <c r="E55" i="3"/>
  <c r="H113" i="2" l="1"/>
  <c r="I113" i="2"/>
  <c r="J113" i="2" s="1"/>
  <c r="J112" i="2"/>
  <c r="B54" i="2"/>
  <c r="C54" i="2"/>
  <c r="I54" i="2"/>
  <c r="H54" i="2"/>
  <c r="D53" i="2"/>
  <c r="K113" i="2"/>
  <c r="H114" i="2" a="1"/>
  <c r="H55" i="2" a="1"/>
  <c r="K54" i="2"/>
  <c r="E54" i="2"/>
  <c r="B55" i="2" a="1"/>
  <c r="H114" i="2" l="1"/>
  <c r="I114" i="2"/>
  <c r="J114" i="2" s="1"/>
  <c r="D54" i="2"/>
  <c r="B55" i="2"/>
  <c r="C55" i="2"/>
  <c r="I55" i="2"/>
  <c r="H55" i="2"/>
  <c r="J54" i="2"/>
  <c r="H115" i="2" a="1"/>
  <c r="K114" i="2"/>
  <c r="K55" i="2"/>
  <c r="H56" i="2" a="1"/>
  <c r="B56" i="2" a="1"/>
  <c r="E55" i="2"/>
  <c r="I115" i="2" l="1"/>
  <c r="H115" i="2"/>
  <c r="D55" i="2"/>
  <c r="B56" i="2"/>
  <c r="C56" i="2"/>
  <c r="I56" i="2"/>
  <c r="H56" i="2"/>
  <c r="J55" i="2"/>
  <c r="B3" i="1"/>
  <c r="B2" i="1" a="1"/>
  <c r="B2" i="1" s="1"/>
  <c r="H116" i="2" a="1"/>
  <c r="K115" i="2"/>
  <c r="C3" i="1" a="1"/>
  <c r="H57" i="2" a="1"/>
  <c r="K56" i="2"/>
  <c r="B57" i="2" a="1"/>
  <c r="E56" i="2"/>
  <c r="B7" i="1" a="1"/>
  <c r="C4" i="1" a="1"/>
  <c r="K8" i="1"/>
  <c r="K7" i="1"/>
  <c r="K9" i="1"/>
  <c r="H116" i="2" l="1"/>
  <c r="I116" i="2"/>
  <c r="J116" i="2" s="1"/>
  <c r="J115" i="2"/>
  <c r="D56" i="2"/>
  <c r="B57" i="2"/>
  <c r="C57" i="2"/>
  <c r="H57" i="2"/>
  <c r="I57" i="2"/>
  <c r="J56" i="2"/>
  <c r="B7" i="1"/>
  <c r="C7" i="1"/>
  <c r="D7" i="1" s="1"/>
  <c r="C4" i="1"/>
  <c r="C3" i="1"/>
  <c r="K116" i="2"/>
  <c r="H117" i="2" a="1"/>
  <c r="K57" i="2"/>
  <c r="B8" i="1" a="1"/>
  <c r="E7" i="1"/>
  <c r="E57" i="2"/>
  <c r="K10" i="1"/>
  <c r="H117" i="2" l="1"/>
  <c r="I117" i="2"/>
  <c r="J117" i="2" s="1"/>
  <c r="J57" i="2"/>
  <c r="D57" i="2"/>
  <c r="B8" i="1"/>
  <c r="C8" i="1"/>
  <c r="D8" i="1" s="1"/>
  <c r="H118" i="2" a="1"/>
  <c r="K117" i="2"/>
  <c r="B9" i="1" a="1"/>
  <c r="K11" i="1"/>
  <c r="E8" i="1"/>
  <c r="H118" i="2" l="1"/>
  <c r="I118" i="2"/>
  <c r="J118" i="2" s="1"/>
  <c r="C9" i="1"/>
  <c r="D9" i="1" s="1"/>
  <c r="B9" i="1"/>
  <c r="H119" i="2" a="1"/>
  <c r="K118" i="2"/>
  <c r="K12" i="1"/>
  <c r="B10" i="1" a="1"/>
  <c r="E9" i="1"/>
  <c r="H119" i="2" l="1"/>
  <c r="I119" i="2"/>
  <c r="J119" i="2" s="1"/>
  <c r="B10" i="1"/>
  <c r="C10" i="1"/>
  <c r="D10" i="1" s="1"/>
  <c r="H120" i="2" a="1"/>
  <c r="K119" i="2"/>
  <c r="B11" i="1" a="1"/>
  <c r="K13" i="1"/>
  <c r="E10" i="1"/>
  <c r="I120" i="2" l="1"/>
  <c r="H120" i="2"/>
  <c r="C11" i="1"/>
  <c r="B11" i="1"/>
  <c r="H121" i="2" a="1"/>
  <c r="K120" i="2"/>
  <c r="K14" i="1"/>
  <c r="B12" i="1" a="1"/>
  <c r="E11" i="1"/>
  <c r="H121" i="2" l="1"/>
  <c r="I121" i="2"/>
  <c r="J120" i="2"/>
  <c r="C12" i="1"/>
  <c r="B12" i="1"/>
  <c r="D11" i="1"/>
  <c r="K121" i="2"/>
  <c r="H122" i="2" a="1"/>
  <c r="K15" i="1"/>
  <c r="E12" i="1"/>
  <c r="B13" i="1" a="1"/>
  <c r="H122" i="2" l="1"/>
  <c r="I122" i="2"/>
  <c r="J122" i="2" s="1"/>
  <c r="J121" i="2"/>
  <c r="B13" i="1"/>
  <c r="C13" i="1"/>
  <c r="D13" i="1" s="1"/>
  <c r="D12" i="1"/>
  <c r="H123" i="2" a="1"/>
  <c r="K122" i="2"/>
  <c r="K16" i="1"/>
  <c r="E13" i="1"/>
  <c r="B14" i="1" a="1"/>
  <c r="I123" i="2" l="1"/>
  <c r="J123" i="2" s="1"/>
  <c r="H123" i="2"/>
  <c r="B14" i="1"/>
  <c r="C14" i="1"/>
  <c r="D14" i="1" s="1"/>
  <c r="H124" i="2" a="1"/>
  <c r="K123" i="2"/>
  <c r="E14" i="1"/>
  <c r="B15" i="1" a="1"/>
  <c r="K17" i="1"/>
  <c r="H124" i="2" l="1"/>
  <c r="I124" i="2"/>
  <c r="J124" i="2" s="1"/>
  <c r="B15" i="1"/>
  <c r="C15" i="1"/>
  <c r="D15" i="1" s="1"/>
  <c r="K124" i="2"/>
  <c r="H125" i="2" a="1"/>
  <c r="E15" i="1"/>
  <c r="B16" i="1" a="1"/>
  <c r="K18" i="1"/>
  <c r="H125" i="2" l="1"/>
  <c r="I125" i="2"/>
  <c r="B16" i="1"/>
  <c r="C16" i="1"/>
  <c r="D16" i="1" s="1"/>
  <c r="H126" i="2" a="1"/>
  <c r="K125" i="2"/>
  <c r="E16" i="1"/>
  <c r="B17" i="1" a="1"/>
  <c r="K19" i="1"/>
  <c r="H126" i="2" l="1"/>
  <c r="I126" i="2"/>
  <c r="J125" i="2"/>
  <c r="C17" i="1"/>
  <c r="B17" i="1"/>
  <c r="H127" i="2" a="1"/>
  <c r="K126" i="2"/>
  <c r="E17" i="1"/>
  <c r="B18" i="1" a="1"/>
  <c r="K20" i="1"/>
  <c r="H127" i="2" l="1"/>
  <c r="I127" i="2"/>
  <c r="J127" i="2" s="1"/>
  <c r="J126" i="2"/>
  <c r="C18" i="1"/>
  <c r="B18" i="1"/>
  <c r="D17" i="1"/>
  <c r="K127" i="2"/>
  <c r="H128" i="2" a="1"/>
  <c r="K21" i="1"/>
  <c r="E18" i="1"/>
  <c r="B19" i="1" a="1"/>
  <c r="I128" i="2" l="1"/>
  <c r="H128" i="2"/>
  <c r="B19" i="1"/>
  <c r="C19" i="1"/>
  <c r="D19" i="1" s="1"/>
  <c r="D18" i="1"/>
  <c r="H129" i="2" a="1"/>
  <c r="K128" i="2"/>
  <c r="K22" i="1"/>
  <c r="E19" i="1"/>
  <c r="B20" i="1" a="1"/>
  <c r="H129" i="2" l="1"/>
  <c r="I129" i="2"/>
  <c r="J128" i="2"/>
  <c r="B20" i="1"/>
  <c r="C20" i="1"/>
  <c r="D20" i="1" s="1"/>
  <c r="K129" i="2"/>
  <c r="H130" i="2" a="1"/>
  <c r="E20" i="1"/>
  <c r="B21" i="1" a="1"/>
  <c r="K23" i="1"/>
  <c r="H130" i="2" l="1"/>
  <c r="I130" i="2"/>
  <c r="J130" i="2" s="1"/>
  <c r="J129" i="2"/>
  <c r="B21" i="1"/>
  <c r="C21" i="1"/>
  <c r="D21" i="1" s="1"/>
  <c r="H131" i="2" a="1"/>
  <c r="K130" i="2"/>
  <c r="E21" i="1"/>
  <c r="B22" i="1" a="1"/>
  <c r="K24" i="1"/>
  <c r="I131" i="2" l="1"/>
  <c r="H131" i="2"/>
  <c r="B22" i="1"/>
  <c r="C22" i="1"/>
  <c r="D22" i="1" s="1"/>
  <c r="H132" i="2" a="1"/>
  <c r="K131" i="2"/>
  <c r="E22" i="1"/>
  <c r="B23" i="1" a="1"/>
  <c r="K25" i="1"/>
  <c r="H132" i="2" l="1"/>
  <c r="I132" i="2"/>
  <c r="J132" i="2" s="1"/>
  <c r="J131" i="2"/>
  <c r="B23" i="1"/>
  <c r="C23" i="1"/>
  <c r="D23" i="1" s="1"/>
  <c r="K132" i="2"/>
  <c r="H133" i="2" a="1"/>
  <c r="E23" i="1"/>
  <c r="B24" i="1" a="1"/>
  <c r="K26" i="1"/>
  <c r="H133" i="2" l="1"/>
  <c r="I133" i="2"/>
  <c r="J133" i="2" s="1"/>
  <c r="C24" i="1"/>
  <c r="B24" i="1"/>
  <c r="H134" i="2" a="1"/>
  <c r="K133" i="2"/>
  <c r="E24" i="1"/>
  <c r="B25" i="1" a="1"/>
  <c r="K27" i="1"/>
  <c r="I134" i="2" l="1"/>
  <c r="J134" i="2" s="1"/>
  <c r="H134" i="2"/>
  <c r="B25" i="1"/>
  <c r="C25" i="1"/>
  <c r="D25" i="1" s="1"/>
  <c r="D24" i="1"/>
  <c r="H135" i="2" a="1"/>
  <c r="K134" i="2"/>
  <c r="K28" i="1"/>
  <c r="E25" i="1"/>
  <c r="B26" i="1" a="1"/>
  <c r="H135" i="2" l="1"/>
  <c r="I135" i="2"/>
  <c r="B26" i="1"/>
  <c r="C26" i="1"/>
  <c r="D26" i="1" s="1"/>
  <c r="H136" i="2" a="1"/>
  <c r="K135" i="2"/>
  <c r="E26" i="1"/>
  <c r="B27" i="1" a="1"/>
  <c r="K29" i="1"/>
  <c r="I136" i="2" l="1"/>
  <c r="H136" i="2"/>
  <c r="J135" i="2"/>
  <c r="B27" i="1"/>
  <c r="C27" i="1"/>
  <c r="D27" i="1" s="1"/>
  <c r="H137" i="2" a="1"/>
  <c r="K136" i="2"/>
  <c r="E27" i="1"/>
  <c r="B28" i="1" a="1"/>
  <c r="K30" i="1"/>
  <c r="H137" i="2" l="1"/>
  <c r="I137" i="2"/>
  <c r="J137" i="2" s="1"/>
  <c r="J136" i="2"/>
  <c r="B28" i="1"/>
  <c r="C28" i="1"/>
  <c r="D28" i="1" s="1"/>
  <c r="K137" i="2"/>
  <c r="H138" i="2" a="1"/>
  <c r="E28" i="1"/>
  <c r="B29" i="1" a="1"/>
  <c r="K31" i="1"/>
  <c r="H138" i="2" l="1"/>
  <c r="I138" i="2"/>
  <c r="J138" i="2" s="1"/>
  <c r="C29" i="1"/>
  <c r="B29" i="1"/>
  <c r="H139" i="2" a="1"/>
  <c r="K138" i="2"/>
  <c r="E29" i="1"/>
  <c r="B30" i="1" a="1"/>
  <c r="K32" i="1"/>
  <c r="I139" i="2" l="1"/>
  <c r="H139" i="2"/>
  <c r="B30" i="1"/>
  <c r="C30" i="1"/>
  <c r="D30" i="1" s="1"/>
  <c r="D29" i="1"/>
  <c r="H140" i="2" a="1"/>
  <c r="K139" i="2"/>
  <c r="E30" i="1"/>
  <c r="B31" i="1" a="1"/>
  <c r="H140" i="2" l="1"/>
  <c r="I140" i="2"/>
  <c r="J140" i="2" s="1"/>
  <c r="J139" i="2"/>
  <c r="C31" i="1"/>
  <c r="D31" i="1" s="1"/>
  <c r="B31" i="1"/>
  <c r="K140" i="2"/>
  <c r="H141" i="2" a="1"/>
  <c r="E31" i="1"/>
  <c r="B32" i="1" a="1"/>
  <c r="H141" i="2" l="1"/>
  <c r="I141" i="2"/>
  <c r="J141" i="2" s="1"/>
  <c r="B32" i="1"/>
  <c r="C32" i="1"/>
  <c r="H142" i="2" a="1"/>
  <c r="K141" i="2"/>
  <c r="K33" i="1"/>
  <c r="E32" i="1"/>
  <c r="B33" i="1" a="1"/>
  <c r="H142" i="2" l="1"/>
  <c r="I142" i="2"/>
  <c r="B33" i="1"/>
  <c r="C33" i="1"/>
  <c r="D33" i="1" s="1"/>
  <c r="D32" i="1"/>
  <c r="H143" i="2" a="1"/>
  <c r="K142" i="2"/>
  <c r="E33" i="1"/>
  <c r="B34" i="1" a="1"/>
  <c r="H143" i="2" l="1"/>
  <c r="I143" i="2"/>
  <c r="J142" i="2"/>
  <c r="B34" i="1"/>
  <c r="C34" i="1"/>
  <c r="D34" i="1" s="1"/>
  <c r="H144" i="2" a="1"/>
  <c r="K143" i="2"/>
  <c r="E34" i="1"/>
  <c r="B35" i="1" a="1"/>
  <c r="I144" i="2" l="1"/>
  <c r="H144" i="2"/>
  <c r="J143" i="2"/>
  <c r="B35" i="1"/>
  <c r="C35" i="1"/>
  <c r="D35" i="1" s="1"/>
  <c r="H145" i="2" a="1"/>
  <c r="K144" i="2"/>
  <c r="E35" i="1"/>
  <c r="B36" i="1" a="1"/>
  <c r="H145" i="2" l="1"/>
  <c r="I145" i="2"/>
  <c r="J145" i="2" s="1"/>
  <c r="J144" i="2"/>
  <c r="B36" i="1"/>
  <c r="C36" i="1"/>
  <c r="D36" i="1" s="1"/>
  <c r="K145" i="2"/>
  <c r="H146" i="2" a="1"/>
  <c r="E36" i="1"/>
  <c r="B37" i="1" a="1"/>
  <c r="H146" i="2" l="1"/>
  <c r="I146" i="2"/>
  <c r="J146" i="2" s="1"/>
  <c r="B37" i="1"/>
  <c r="C37" i="1"/>
  <c r="D37" i="1" s="1"/>
  <c r="H147" i="2" a="1"/>
  <c r="K146" i="2"/>
  <c r="E37" i="1"/>
  <c r="B38" i="1" a="1"/>
  <c r="I147" i="2" l="1"/>
  <c r="H147" i="2"/>
  <c r="C38" i="1"/>
  <c r="B38" i="1"/>
  <c r="H148" i="2" a="1"/>
  <c r="K147" i="2"/>
  <c r="E38" i="1"/>
  <c r="B39" i="1" a="1"/>
  <c r="H148" i="2" l="1"/>
  <c r="I148" i="2"/>
  <c r="J148" i="2" s="1"/>
  <c r="J147" i="2"/>
  <c r="C39" i="1"/>
  <c r="B39" i="1"/>
  <c r="D38" i="1"/>
  <c r="K148" i="2"/>
  <c r="H149" i="2" a="1"/>
  <c r="E39" i="1"/>
  <c r="B40" i="1" a="1"/>
  <c r="H149" i="2" l="1"/>
  <c r="I149" i="2"/>
  <c r="J149" i="2" s="1"/>
  <c r="C40" i="1"/>
  <c r="B40" i="1"/>
  <c r="D39" i="1"/>
  <c r="H150" i="2" a="1"/>
  <c r="K149" i="2"/>
  <c r="E40" i="1"/>
  <c r="B41" i="1" a="1"/>
  <c r="H150" i="2" l="1"/>
  <c r="I150" i="2"/>
  <c r="J150" i="2" s="1"/>
  <c r="C41" i="1"/>
  <c r="B41" i="1"/>
  <c r="D40" i="1"/>
  <c r="H151" i="2" a="1"/>
  <c r="K150" i="2"/>
  <c r="E41" i="1"/>
  <c r="B42" i="1" a="1"/>
  <c r="H151" i="2" l="1"/>
  <c r="I151" i="2"/>
  <c r="J151" i="2" s="1"/>
  <c r="B42" i="1"/>
  <c r="C42" i="1"/>
  <c r="D42" i="1" s="1"/>
  <c r="D41" i="1"/>
  <c r="H152" i="2" a="1"/>
  <c r="K151" i="2"/>
  <c r="E42" i="1"/>
  <c r="B43" i="1" a="1"/>
  <c r="I152" i="2" l="1"/>
  <c r="H152" i="2"/>
  <c r="C43" i="1"/>
  <c r="B43" i="1"/>
  <c r="H153" i="2" a="1"/>
  <c r="K152" i="2"/>
  <c r="E43" i="1"/>
  <c r="B44" i="1" a="1"/>
  <c r="H153" i="2" l="1"/>
  <c r="I153" i="2"/>
  <c r="J153" i="2" s="1"/>
  <c r="J152" i="2"/>
  <c r="C44" i="1"/>
  <c r="B44" i="1"/>
  <c r="D43" i="1"/>
  <c r="K153" i="2"/>
  <c r="H154" i="2" a="1"/>
  <c r="E44" i="1"/>
  <c r="B45" i="1" a="1"/>
  <c r="H154" i="2" l="1"/>
  <c r="I154" i="2"/>
  <c r="B45" i="1"/>
  <c r="C45" i="1"/>
  <c r="D45" i="1" s="1"/>
  <c r="D44" i="1"/>
  <c r="H155" i="2" a="1"/>
  <c r="K154" i="2"/>
  <c r="E45" i="1"/>
  <c r="B46" i="1" a="1"/>
  <c r="I155" i="2" l="1"/>
  <c r="J155" i="2" s="1"/>
  <c r="H155" i="2"/>
  <c r="J154" i="2"/>
  <c r="C46" i="1"/>
  <c r="B46" i="1"/>
  <c r="H156" i="2" a="1"/>
  <c r="K155" i="2"/>
  <c r="E46" i="1"/>
  <c r="B47" i="1" a="1"/>
  <c r="H156" i="2" l="1"/>
  <c r="I156" i="2"/>
  <c r="J156" i="2" s="1"/>
  <c r="C47" i="1"/>
  <c r="B47" i="1"/>
  <c r="D46" i="1"/>
  <c r="K156" i="2"/>
  <c r="H157" i="2" a="1"/>
  <c r="E47" i="1"/>
  <c r="B48" i="1" a="1"/>
  <c r="H157" i="2" l="1"/>
  <c r="I157" i="2"/>
  <c r="C48" i="1"/>
  <c r="B48" i="1"/>
  <c r="D47" i="1"/>
  <c r="H158" i="2" a="1"/>
  <c r="K157" i="2"/>
  <c r="E48" i="1"/>
  <c r="B49" i="1" a="1"/>
  <c r="H158" i="2" l="1"/>
  <c r="I158" i="2"/>
  <c r="J158" i="2" s="1"/>
  <c r="J157" i="2"/>
  <c r="C49" i="1"/>
  <c r="B49" i="1"/>
  <c r="D48" i="1"/>
  <c r="H159" i="2" a="1"/>
  <c r="K158" i="2"/>
  <c r="E49" i="1"/>
  <c r="B50" i="1" a="1"/>
  <c r="H159" i="2" l="1"/>
  <c r="I159" i="2"/>
  <c r="J159" i="2" s="1"/>
  <c r="B50" i="1"/>
  <c r="C50" i="1"/>
  <c r="D50" i="1" s="1"/>
  <c r="D49" i="1"/>
  <c r="K159" i="2"/>
  <c r="H160" i="2" a="1"/>
  <c r="E50" i="1"/>
  <c r="B51" i="1" a="1"/>
  <c r="I160" i="2" l="1"/>
  <c r="H160" i="2"/>
  <c r="C51" i="1"/>
  <c r="B51" i="1"/>
  <c r="H161" i="2" a="1"/>
  <c r="K160" i="2"/>
  <c r="E51" i="1"/>
  <c r="B52" i="1" a="1"/>
  <c r="H161" i="2" l="1"/>
  <c r="I161" i="2"/>
  <c r="J161" i="2" s="1"/>
  <c r="J160" i="2"/>
  <c r="C52" i="1"/>
  <c r="B52" i="1"/>
  <c r="D51" i="1"/>
  <c r="K161" i="2"/>
  <c r="H162" i="2" a="1"/>
  <c r="E52" i="1"/>
  <c r="B53" i="1" a="1"/>
  <c r="H162" i="2" l="1"/>
  <c r="I162" i="2"/>
  <c r="J162" i="2" s="1"/>
  <c r="B53" i="1"/>
  <c r="C53" i="1"/>
  <c r="D53" i="1" s="1"/>
  <c r="D52" i="1"/>
  <c r="H163" i="2" a="1"/>
  <c r="K162" i="2"/>
  <c r="E53" i="1"/>
  <c r="B54" i="1" a="1"/>
  <c r="I163" i="2" l="1"/>
  <c r="H163" i="2"/>
  <c r="C54" i="1"/>
  <c r="B54" i="1"/>
  <c r="H164" i="2" a="1"/>
  <c r="K163" i="2"/>
  <c r="E54" i="1"/>
  <c r="B55" i="1" a="1"/>
  <c r="H164" i="2" l="1"/>
  <c r="I164" i="2"/>
  <c r="J164" i="2" s="1"/>
  <c r="J163" i="2"/>
  <c r="C55" i="1"/>
  <c r="B55" i="1"/>
  <c r="D54" i="1"/>
  <c r="K164" i="2"/>
  <c r="H165" i="2" a="1"/>
  <c r="E55" i="1"/>
  <c r="B56" i="1" a="1"/>
  <c r="H165" i="2" l="1"/>
  <c r="I165" i="2"/>
  <c r="J165" i="2" s="1"/>
  <c r="B56" i="1"/>
  <c r="C56" i="1"/>
  <c r="D56" i="1" s="1"/>
  <c r="D55" i="1"/>
  <c r="H166" i="2" a="1"/>
  <c r="K165" i="2"/>
  <c r="E56" i="1"/>
  <c r="B57" i="1" a="1"/>
  <c r="I166" i="2" l="1"/>
  <c r="H166" i="2"/>
  <c r="C57" i="1"/>
  <c r="B57" i="1"/>
  <c r="H167" i="2" a="1"/>
  <c r="K166" i="2"/>
  <c r="B58" i="1" a="1"/>
  <c r="E57" i="1"/>
  <c r="H167" i="2" l="1"/>
  <c r="I167" i="2"/>
  <c r="J167" i="2" s="1"/>
  <c r="J166" i="2"/>
  <c r="B58" i="1"/>
  <c r="C58" i="1"/>
  <c r="D58" i="1" s="1"/>
  <c r="D57" i="1"/>
  <c r="H168" i="2" a="1"/>
  <c r="K167" i="2"/>
  <c r="E58" i="1"/>
  <c r="B59" i="1" a="1"/>
  <c r="I168" i="2" l="1"/>
  <c r="J168" i="2" s="1"/>
  <c r="H168" i="2"/>
  <c r="C59" i="1"/>
  <c r="B59" i="1"/>
  <c r="H169" i="2" a="1"/>
  <c r="K168" i="2"/>
  <c r="E59" i="1"/>
  <c r="H169" i="2" l="1"/>
  <c r="I169" i="2"/>
  <c r="J169" i="2" s="1"/>
  <c r="D59" i="1"/>
  <c r="K169" i="2"/>
  <c r="H170" i="2" a="1"/>
  <c r="H170" i="2" l="1"/>
  <c r="I170" i="2"/>
  <c r="J170" i="2" s="1"/>
  <c r="H171" i="2" a="1"/>
  <c r="K170" i="2"/>
  <c r="I171" i="2" l="1"/>
  <c r="H171" i="2"/>
  <c r="H172" i="2" a="1"/>
  <c r="K171" i="2"/>
  <c r="H172" i="2" l="1"/>
  <c r="I172" i="2"/>
  <c r="J172" i="2" s="1"/>
  <c r="J171" i="2"/>
  <c r="K172" i="2"/>
  <c r="H173" i="2" a="1"/>
  <c r="H173" i="2" l="1"/>
  <c r="I173" i="2"/>
  <c r="J173" i="2" s="1"/>
  <c r="H174" i="2" a="1"/>
  <c r="K173" i="2"/>
  <c r="H174" i="2" l="1"/>
  <c r="I174" i="2"/>
  <c r="J174" i="2" s="1"/>
  <c r="H175" i="2" a="1"/>
  <c r="K174" i="2"/>
  <c r="H175" i="2" l="1"/>
  <c r="I175" i="2"/>
  <c r="J175" i="2" s="1"/>
  <c r="H176" i="2" a="1"/>
  <c r="K175" i="2"/>
  <c r="I176" i="2" l="1"/>
  <c r="H176" i="2"/>
  <c r="H177" i="2" a="1"/>
  <c r="K176" i="2"/>
  <c r="H177" i="2" l="1"/>
  <c r="I177" i="2"/>
  <c r="J177" i="2" s="1"/>
  <c r="J176" i="2"/>
  <c r="K177" i="2"/>
  <c r="H178" i="2" a="1"/>
  <c r="H178" i="2" l="1"/>
  <c r="I178" i="2"/>
  <c r="J178" i="2" s="1"/>
  <c r="H179" i="2" a="1"/>
  <c r="K178" i="2"/>
  <c r="I179" i="2" l="1"/>
  <c r="H179" i="2"/>
  <c r="H180" i="2" a="1"/>
  <c r="K179" i="2"/>
  <c r="H180" i="2" l="1"/>
  <c r="I180" i="2"/>
  <c r="J180" i="2" s="1"/>
  <c r="J179" i="2"/>
  <c r="K180" i="2"/>
  <c r="H181" i="2" a="1"/>
  <c r="H181" i="2" l="1"/>
  <c r="I181" i="2"/>
  <c r="J181" i="2" s="1"/>
  <c r="H182" i="2" a="1"/>
  <c r="K181" i="2"/>
  <c r="H182" i="2" l="1"/>
  <c r="I182" i="2"/>
  <c r="J182" i="2" s="1"/>
  <c r="H183" i="2" a="1"/>
  <c r="K182" i="2"/>
  <c r="H183" i="2" l="1"/>
  <c r="I183" i="2"/>
  <c r="J183" i="2" s="1"/>
  <c r="H184" i="2" a="1"/>
  <c r="K183" i="2"/>
  <c r="I184" i="2" l="1"/>
  <c r="H184" i="2"/>
  <c r="H185" i="2" a="1"/>
  <c r="K184" i="2"/>
  <c r="H185" i="2" l="1"/>
  <c r="I185" i="2"/>
  <c r="J185" i="2" s="1"/>
  <c r="J184" i="2"/>
  <c r="K185" i="2"/>
  <c r="H186" i="2" a="1"/>
  <c r="H186" i="2" l="1"/>
  <c r="I186" i="2"/>
  <c r="J186" i="2" s="1"/>
  <c r="H187" i="2" a="1"/>
  <c r="K186" i="2"/>
  <c r="I187" i="2" l="1"/>
  <c r="H187" i="2"/>
  <c r="H188" i="2" a="1"/>
  <c r="K187" i="2"/>
  <c r="H188" i="2" l="1"/>
  <c r="I188" i="2"/>
  <c r="J188" i="2" s="1"/>
  <c r="J187" i="2"/>
  <c r="K188" i="2"/>
  <c r="H189" i="2" a="1"/>
  <c r="H189" i="2" l="1"/>
  <c r="I189" i="2"/>
  <c r="J189" i="2" s="1"/>
  <c r="H190" i="2" a="1"/>
  <c r="K189" i="2"/>
  <c r="H190" i="2" l="1"/>
  <c r="I190" i="2"/>
  <c r="J190" i="2" s="1"/>
  <c r="H191" i="2" a="1"/>
  <c r="K190" i="2"/>
  <c r="H191" i="2" l="1"/>
  <c r="I191" i="2"/>
  <c r="J191" i="2" s="1"/>
  <c r="K191" i="2"/>
  <c r="H192" i="2" a="1"/>
  <c r="I192" i="2" l="1"/>
  <c r="H192" i="2"/>
  <c r="H193" i="2" a="1"/>
  <c r="K192" i="2"/>
  <c r="H193" i="2" l="1"/>
  <c r="I193" i="2"/>
  <c r="J193" i="2" s="1"/>
  <c r="J192" i="2"/>
  <c r="K193" i="2"/>
  <c r="H194" i="2" a="1"/>
  <c r="H194" i="2" l="1"/>
  <c r="I194" i="2"/>
  <c r="J194" i="2" s="1"/>
  <c r="H195" i="2" a="1"/>
  <c r="K194" i="2"/>
  <c r="I195" i="2" l="1"/>
  <c r="H195" i="2"/>
  <c r="H196" i="2" a="1"/>
  <c r="K195" i="2"/>
  <c r="H196" i="2" l="1"/>
  <c r="I196" i="2"/>
  <c r="J196" i="2" s="1"/>
  <c r="J195" i="2"/>
  <c r="K196" i="2"/>
  <c r="H197" i="2" a="1"/>
  <c r="H197" i="2" l="1"/>
  <c r="I197" i="2"/>
  <c r="J197" i="2" s="1"/>
  <c r="H198" i="2" a="1"/>
  <c r="K197" i="2"/>
  <c r="H198" i="2" l="1"/>
  <c r="I198" i="2"/>
  <c r="J198" i="2" s="1"/>
  <c r="H199" i="2" a="1"/>
  <c r="K198" i="2"/>
  <c r="H199" i="2" l="1"/>
  <c r="I199" i="2"/>
  <c r="J199" i="2" s="1"/>
  <c r="H200" i="2" a="1"/>
  <c r="K199" i="2"/>
  <c r="I200" i="2" l="1"/>
  <c r="H200" i="2"/>
  <c r="H201" i="2" a="1"/>
  <c r="K200" i="2"/>
  <c r="H201" i="2" l="1"/>
  <c r="I201" i="2"/>
  <c r="J200" i="2"/>
  <c r="K201" i="2"/>
  <c r="H202" i="2" a="1"/>
  <c r="I202" i="2" l="1"/>
  <c r="J202" i="2" s="1"/>
  <c r="H202" i="2"/>
  <c r="J201" i="2"/>
  <c r="H203" i="2" a="1"/>
  <c r="K202" i="2"/>
  <c r="I203" i="2" l="1"/>
  <c r="H203" i="2"/>
  <c r="K203" i="2"/>
  <c r="H204" i="2" a="1"/>
  <c r="I204" i="2" l="1"/>
  <c r="H204" i="2"/>
  <c r="J203" i="2"/>
  <c r="K204" i="2"/>
  <c r="H205" i="2" a="1"/>
  <c r="H205" i="2" l="1"/>
  <c r="I205" i="2"/>
  <c r="J205" i="2" s="1"/>
  <c r="J204" i="2"/>
  <c r="K205" i="2"/>
  <c r="H206" i="2" a="1"/>
  <c r="H206" i="2" l="1"/>
  <c r="I206" i="2"/>
  <c r="J206" i="2" s="1"/>
  <c r="H207" i="2" a="1"/>
  <c r="K206" i="2"/>
  <c r="H207" i="2" l="1"/>
  <c r="I207" i="2"/>
  <c r="J207" i="2" s="1"/>
  <c r="K207" i="2"/>
  <c r="H208" i="2" a="1"/>
  <c r="I208" i="2" l="1"/>
  <c r="H208" i="2"/>
  <c r="H209" i="2" a="1"/>
  <c r="K208" i="2"/>
  <c r="H209" i="2" l="1"/>
  <c r="I209" i="2"/>
  <c r="J209" i="2" s="1"/>
  <c r="J208" i="2"/>
  <c r="K209" i="2"/>
  <c r="H210" i="2" a="1"/>
  <c r="I210" i="2" l="1"/>
  <c r="H210" i="2"/>
  <c r="H211" i="2" a="1"/>
  <c r="K210" i="2"/>
  <c r="I211" i="2" l="1"/>
  <c r="H211" i="2"/>
  <c r="J210" i="2"/>
  <c r="K211" i="2"/>
  <c r="H212" i="2" a="1"/>
  <c r="I212" i="2" l="1"/>
  <c r="J212" i="2" s="1"/>
  <c r="H212" i="2"/>
  <c r="J211" i="2"/>
  <c r="H213" i="2" a="1"/>
  <c r="K212" i="2"/>
  <c r="I213" i="2" l="1"/>
  <c r="J213" i="2" s="1"/>
  <c r="H213" i="2"/>
  <c r="K213" i="2"/>
  <c r="H214" i="2" a="1"/>
  <c r="H214" i="2" l="1"/>
  <c r="I214" i="2"/>
  <c r="J214" i="2" s="1"/>
  <c r="H215" i="2" a="1"/>
  <c r="K214" i="2"/>
  <c r="I215" i="2" l="1"/>
  <c r="H215" i="2"/>
  <c r="H216" i="2" a="1"/>
  <c r="K215" i="2"/>
  <c r="H216" i="2" l="1"/>
  <c r="I216" i="2"/>
  <c r="J216" i="2" s="1"/>
  <c r="J215" i="2"/>
  <c r="K216" i="2"/>
  <c r="H217" i="2" a="1"/>
  <c r="H217" i="2" l="1"/>
  <c r="I217" i="2"/>
  <c r="J217" i="2" s="1"/>
  <c r="H218" i="2" a="1"/>
  <c r="K217" i="2"/>
  <c r="I218" i="2" l="1"/>
  <c r="H218" i="2"/>
  <c r="H219" i="2" a="1"/>
  <c r="K218" i="2"/>
  <c r="H219" i="2" l="1"/>
  <c r="I219" i="2"/>
  <c r="J219" i="2" s="1"/>
  <c r="J218" i="2"/>
  <c r="K219" i="2"/>
  <c r="H220" i="2" a="1"/>
  <c r="H220" i="2" l="1"/>
  <c r="I220" i="2"/>
  <c r="J220" i="2" s="1"/>
  <c r="H221" i="2" a="1"/>
  <c r="K220" i="2"/>
  <c r="H221" i="2" l="1"/>
  <c r="I221" i="2"/>
  <c r="H222" i="2" a="1"/>
  <c r="K221" i="2"/>
  <c r="H222" i="2" l="1"/>
  <c r="I222" i="2"/>
  <c r="J221" i="2"/>
  <c r="H223" i="2" a="1"/>
  <c r="K222" i="2"/>
  <c r="I223" i="2" l="1"/>
  <c r="H223" i="2"/>
  <c r="J222" i="2"/>
  <c r="H224" i="2" a="1"/>
  <c r="K223" i="2"/>
  <c r="H224" i="2" l="1"/>
  <c r="I224" i="2"/>
  <c r="J224" i="2" s="1"/>
  <c r="J223" i="2"/>
  <c r="K224" i="2"/>
  <c r="H225" i="2" a="1"/>
  <c r="H225" i="2" l="1"/>
  <c r="I225" i="2"/>
  <c r="J225" i="2" s="1"/>
  <c r="H226" i="2" a="1"/>
  <c r="K225" i="2"/>
  <c r="I226" i="2" l="1"/>
  <c r="J226" i="2" s="1"/>
  <c r="H226" i="2"/>
  <c r="H227" i="2" a="1"/>
  <c r="K226" i="2"/>
  <c r="H227" i="2" l="1"/>
  <c r="I227" i="2"/>
  <c r="J227" i="2" s="1"/>
  <c r="K227" i="2"/>
  <c r="H228" i="2" a="1"/>
  <c r="H228" i="2" l="1"/>
  <c r="I228" i="2"/>
  <c r="J228" i="2" s="1"/>
  <c r="H229" i="2" a="1"/>
  <c r="K228" i="2"/>
  <c r="H229" i="2" l="1"/>
  <c r="I229" i="2"/>
  <c r="J229" i="2" s="1"/>
  <c r="H230" i="2" a="1"/>
  <c r="K229" i="2"/>
  <c r="H230" i="2" l="1"/>
  <c r="I230" i="2"/>
  <c r="J230" i="2" s="1"/>
  <c r="H231" i="2" a="1"/>
  <c r="K230" i="2"/>
  <c r="I231" i="2" l="1"/>
  <c r="H231" i="2"/>
  <c r="H232" i="2" a="1"/>
  <c r="K231" i="2"/>
  <c r="H232" i="2" l="1"/>
  <c r="I232" i="2"/>
  <c r="J232" i="2" s="1"/>
  <c r="J231" i="2"/>
  <c r="K232" i="2"/>
  <c r="H233" i="2" a="1"/>
  <c r="H233" i="2" l="1"/>
  <c r="I233" i="2"/>
  <c r="J233" i="2" s="1"/>
  <c r="H234" i="2" a="1"/>
  <c r="K233" i="2"/>
  <c r="I234" i="2" l="1"/>
  <c r="J234" i="2" s="1"/>
  <c r="H234" i="2"/>
  <c r="H235" i="2" a="1"/>
  <c r="K234" i="2"/>
  <c r="H235" i="2" l="1"/>
  <c r="I235" i="2"/>
  <c r="J235" i="2" s="1"/>
  <c r="K235" i="2"/>
  <c r="H236" i="2" a="1"/>
  <c r="H236" i="2" l="1"/>
  <c r="I236" i="2"/>
  <c r="J236" i="2" s="1"/>
  <c r="H237" i="2" a="1"/>
  <c r="K236" i="2"/>
  <c r="H237" i="2" l="1"/>
  <c r="I237" i="2"/>
  <c r="J237" i="2" s="1"/>
  <c r="H238" i="2" a="1"/>
  <c r="K237" i="2"/>
  <c r="H238" i="2" l="1"/>
  <c r="I238" i="2"/>
  <c r="J238" i="2" s="1"/>
  <c r="H239" i="2" a="1"/>
  <c r="K238" i="2"/>
  <c r="I239" i="2" l="1"/>
  <c r="H239" i="2"/>
  <c r="H240" i="2" a="1"/>
  <c r="K239" i="2"/>
  <c r="H240" i="2" l="1"/>
  <c r="I240" i="2"/>
  <c r="J240" i="2" s="1"/>
  <c r="J239" i="2"/>
  <c r="K240" i="2"/>
  <c r="H241" i="2" a="1"/>
  <c r="H241" i="2" l="1"/>
  <c r="I241" i="2"/>
  <c r="J241" i="2" s="1"/>
  <c r="H242" i="2" a="1"/>
  <c r="K241" i="2"/>
  <c r="I242" i="2" l="1"/>
  <c r="H242" i="2"/>
  <c r="H243" i="2" a="1"/>
  <c r="K242" i="2"/>
  <c r="H243" i="2" l="1"/>
  <c r="I243" i="2"/>
  <c r="J243" i="2" s="1"/>
  <c r="J242" i="2"/>
  <c r="K243" i="2"/>
  <c r="H244" i="2" a="1"/>
  <c r="H244" i="2" l="1"/>
  <c r="I244" i="2"/>
  <c r="J244" i="2" s="1"/>
  <c r="H245" i="2" a="1"/>
  <c r="K244" i="2"/>
  <c r="H245" i="2" l="1"/>
  <c r="I245" i="2"/>
  <c r="J245" i="2" s="1"/>
  <c r="H246" i="2" a="1"/>
  <c r="K245" i="2"/>
  <c r="H246" i="2" l="1"/>
  <c r="I246" i="2"/>
  <c r="J246" i="2" s="1"/>
  <c r="H247" i="2" a="1"/>
  <c r="K246" i="2"/>
  <c r="I247" i="2" l="1"/>
  <c r="H247" i="2"/>
  <c r="H248" i="2" a="1"/>
  <c r="K247" i="2"/>
  <c r="H248" i="2" l="1"/>
  <c r="I248" i="2"/>
  <c r="J247" i="2"/>
  <c r="K248" i="2"/>
  <c r="H249" i="2" a="1"/>
  <c r="H249" i="2" l="1"/>
  <c r="I249" i="2"/>
  <c r="J248" i="2"/>
  <c r="H250" i="2" a="1"/>
  <c r="K249" i="2"/>
  <c r="I250" i="2" l="1"/>
  <c r="J250" i="2" s="1"/>
  <c r="H250" i="2"/>
  <c r="J249" i="2"/>
  <c r="H251" i="2" a="1"/>
  <c r="K250" i="2"/>
  <c r="H251" i="2" l="1"/>
  <c r="I251" i="2"/>
  <c r="K251" i="2"/>
  <c r="J251" i="2" l="1"/>
</calcChain>
</file>

<file path=xl/sharedStrings.xml><?xml version="1.0" encoding="utf-8"?>
<sst xmlns="http://schemas.openxmlformats.org/spreadsheetml/2006/main" count="42" uniqueCount="11">
  <si>
    <t>x0</t>
  </si>
  <si>
    <t>x1</t>
  </si>
  <si>
    <t>delta</t>
  </si>
  <si>
    <t>Bisect</t>
  </si>
  <si>
    <t>function</t>
  </si>
  <si>
    <t>f(x0)</t>
  </si>
  <si>
    <t>False Position</t>
  </si>
  <si>
    <t>Graph:</t>
  </si>
  <si>
    <t>x</t>
  </si>
  <si>
    <t>y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</si>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</sst>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KAHAN.A!$N$5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KAHAN.A!$M$6:$M$56</c:f>
              <c:numCache>
                <c:formatCode>General</c:formatCode>
                <c:ptCount val="5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1.1400000000000001</c:v>
                </c:pt>
                <c:pt idx="8">
                  <c:v>1.1600000000000001</c:v>
                </c:pt>
                <c:pt idx="9">
                  <c:v>1.1800000000000002</c:v>
                </c:pt>
                <c:pt idx="10">
                  <c:v>1.2000000000000002</c:v>
                </c:pt>
                <c:pt idx="11">
                  <c:v>1.2200000000000002</c:v>
                </c:pt>
                <c:pt idx="12">
                  <c:v>1.2400000000000002</c:v>
                </c:pt>
                <c:pt idx="13">
                  <c:v>1.2600000000000002</c:v>
                </c:pt>
                <c:pt idx="14">
                  <c:v>1.2800000000000002</c:v>
                </c:pt>
                <c:pt idx="15">
                  <c:v>1.3000000000000003</c:v>
                </c:pt>
                <c:pt idx="16">
                  <c:v>1.3200000000000003</c:v>
                </c:pt>
                <c:pt idx="17">
                  <c:v>1.3400000000000003</c:v>
                </c:pt>
                <c:pt idx="18">
                  <c:v>1.3600000000000003</c:v>
                </c:pt>
                <c:pt idx="19">
                  <c:v>1.3800000000000003</c:v>
                </c:pt>
                <c:pt idx="20">
                  <c:v>1.4000000000000004</c:v>
                </c:pt>
                <c:pt idx="21">
                  <c:v>1.4200000000000004</c:v>
                </c:pt>
                <c:pt idx="22">
                  <c:v>1.4400000000000004</c:v>
                </c:pt>
                <c:pt idx="23">
                  <c:v>1.4600000000000004</c:v>
                </c:pt>
                <c:pt idx="24">
                  <c:v>1.4800000000000004</c:v>
                </c:pt>
                <c:pt idx="25">
                  <c:v>1.5000000000000004</c:v>
                </c:pt>
                <c:pt idx="26">
                  <c:v>1.5200000000000005</c:v>
                </c:pt>
                <c:pt idx="27">
                  <c:v>1.5400000000000005</c:v>
                </c:pt>
                <c:pt idx="28">
                  <c:v>1.5600000000000005</c:v>
                </c:pt>
                <c:pt idx="29">
                  <c:v>1.5800000000000005</c:v>
                </c:pt>
                <c:pt idx="30">
                  <c:v>1.6000000000000005</c:v>
                </c:pt>
                <c:pt idx="31">
                  <c:v>1.6200000000000006</c:v>
                </c:pt>
                <c:pt idx="32">
                  <c:v>1.6400000000000006</c:v>
                </c:pt>
                <c:pt idx="33">
                  <c:v>1.6600000000000006</c:v>
                </c:pt>
                <c:pt idx="34">
                  <c:v>1.6800000000000006</c:v>
                </c:pt>
                <c:pt idx="35">
                  <c:v>1.7000000000000006</c:v>
                </c:pt>
                <c:pt idx="36">
                  <c:v>1.7200000000000006</c:v>
                </c:pt>
                <c:pt idx="37">
                  <c:v>1.7400000000000007</c:v>
                </c:pt>
                <c:pt idx="38">
                  <c:v>1.7600000000000007</c:v>
                </c:pt>
                <c:pt idx="39">
                  <c:v>1.7800000000000007</c:v>
                </c:pt>
                <c:pt idx="40">
                  <c:v>1.8000000000000007</c:v>
                </c:pt>
                <c:pt idx="41">
                  <c:v>1.8200000000000007</c:v>
                </c:pt>
                <c:pt idx="42">
                  <c:v>1.8400000000000007</c:v>
                </c:pt>
                <c:pt idx="43">
                  <c:v>1.8600000000000008</c:v>
                </c:pt>
                <c:pt idx="44">
                  <c:v>1.8800000000000008</c:v>
                </c:pt>
                <c:pt idx="45">
                  <c:v>1.9000000000000008</c:v>
                </c:pt>
                <c:pt idx="46">
                  <c:v>1.9200000000000008</c:v>
                </c:pt>
                <c:pt idx="47">
                  <c:v>1.9400000000000008</c:v>
                </c:pt>
                <c:pt idx="48">
                  <c:v>1.9600000000000009</c:v>
                </c:pt>
                <c:pt idx="49">
                  <c:v>1.9800000000000009</c:v>
                </c:pt>
                <c:pt idx="50">
                  <c:v>2.0000000000000009</c:v>
                </c:pt>
              </c:numCache>
            </c:numRef>
          </c:cat>
          <c:val>
            <c:numRef>
              <c:f>KAHAN.A!$N$6:$N$56</c:f>
              <c:numCache>
                <c:formatCode>General</c:formatCode>
                <c:ptCount val="51"/>
                <c:pt idx="0">
                  <c:v>4</c:v>
                </c:pt>
                <c:pt idx="1">
                  <c:v>4.0375678400000004</c:v>
                </c:pt>
                <c:pt idx="2">
                  <c:v>4.0701414400000004</c:v>
                </c:pt>
                <c:pt idx="3">
                  <c:v>4.0975230400000004</c:v>
                </c:pt>
                <c:pt idx="4">
                  <c:v>4.1195110399999999</c:v>
                </c:pt>
                <c:pt idx="5">
                  <c:v>4.1359000000000004</c:v>
                </c:pt>
                <c:pt idx="6">
                  <c:v>4.1464806400000001</c:v>
                </c:pt>
                <c:pt idx="7">
                  <c:v>4.1510398400000001</c:v>
                </c:pt>
                <c:pt idx="8">
                  <c:v>4.1493606400000003</c:v>
                </c:pt>
                <c:pt idx="9">
                  <c:v>4.1412222399999994</c:v>
                </c:pt>
                <c:pt idx="10">
                  <c:v>4.1264000000000003</c:v>
                </c:pt>
                <c:pt idx="11">
                  <c:v>4.1046654399999998</c:v>
                </c:pt>
                <c:pt idx="12">
                  <c:v>4.0757862399999993</c:v>
                </c:pt>
                <c:pt idx="13">
                  <c:v>4.0395262399999989</c:v>
                </c:pt>
                <c:pt idx="14">
                  <c:v>3.9956454399999988</c:v>
                </c:pt>
                <c:pt idx="15">
                  <c:v>3.9438999999999993</c:v>
                </c:pt>
                <c:pt idx="16">
                  <c:v>3.8840422399999994</c:v>
                </c:pt>
                <c:pt idx="17">
                  <c:v>3.8158206400000001</c:v>
                </c:pt>
                <c:pt idx="18">
                  <c:v>3.7389798399999989</c:v>
                </c:pt>
                <c:pt idx="19">
                  <c:v>3.6532606399999974</c:v>
                </c:pt>
                <c:pt idx="20">
                  <c:v>3.5583999999999989</c:v>
                </c:pt>
                <c:pt idx="21">
                  <c:v>3.4541310399999992</c:v>
                </c:pt>
                <c:pt idx="22">
                  <c:v>3.3401830399999977</c:v>
                </c:pt>
                <c:pt idx="23">
                  <c:v>3.2162814399999968</c:v>
                </c:pt>
                <c:pt idx="24">
                  <c:v>3.0821478399999966</c:v>
                </c:pt>
                <c:pt idx="25">
                  <c:v>2.9374999999999973</c:v>
                </c:pt>
                <c:pt idx="26">
                  <c:v>2.7820518399999967</c:v>
                </c:pt>
                <c:pt idx="27">
                  <c:v>2.6155134399999946</c:v>
                </c:pt>
                <c:pt idx="28">
                  <c:v>2.4375910399999956</c:v>
                </c:pt>
                <c:pt idx="29">
                  <c:v>2.2479870399999955</c:v>
                </c:pt>
                <c:pt idx="30">
                  <c:v>2.0463999999999949</c:v>
                </c:pt>
                <c:pt idx="31">
                  <c:v>1.8325246399999928</c:v>
                </c:pt>
                <c:pt idx="32">
                  <c:v>1.606051839999993</c:v>
                </c:pt>
                <c:pt idx="33">
                  <c:v>1.3666686399999941</c:v>
                </c:pt>
                <c:pt idx="34">
                  <c:v>1.1140582399999923</c:v>
                </c:pt>
                <c:pt idx="35">
                  <c:v>0.84789999999999033</c:v>
                </c:pt>
                <c:pt idx="36">
                  <c:v>0.56786943999999018</c:v>
                </c:pt>
                <c:pt idx="37">
                  <c:v>0.27363823999999148</c:v>
                </c:pt>
                <c:pt idx="38">
                  <c:v>-3.5125760000010331E-2</c:v>
                </c:pt>
                <c:pt idx="39">
                  <c:v>-0.35875856000001249</c:v>
                </c:pt>
                <c:pt idx="40">
                  <c:v>-0.69760000000001199</c:v>
                </c:pt>
                <c:pt idx="41">
                  <c:v>-1.0519937600000127</c:v>
                </c:pt>
                <c:pt idx="42">
                  <c:v>-1.4222873600000145</c:v>
                </c:pt>
                <c:pt idx="43">
                  <c:v>-1.8088321600000157</c:v>
                </c:pt>
                <c:pt idx="44">
                  <c:v>-2.2119833600000156</c:v>
                </c:pt>
                <c:pt idx="45">
                  <c:v>-2.6321000000000154</c:v>
                </c:pt>
                <c:pt idx="46">
                  <c:v>-3.0695449600000178</c:v>
                </c:pt>
                <c:pt idx="47">
                  <c:v>-3.5246849600000196</c:v>
                </c:pt>
                <c:pt idx="48">
                  <c:v>-3.9978905600000214</c:v>
                </c:pt>
                <c:pt idx="49">
                  <c:v>-4.4895361600000214</c:v>
                </c:pt>
                <c:pt idx="50">
                  <c:v>-5.0000000000000231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3-4638-9CD7-495F78E46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742192"/>
        <c:axId val="1316662560"/>
      </c:lineChart>
      <c:catAx>
        <c:axId val="131774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62560"/>
        <c:crosses val="autoZero"/>
        <c:auto val="1"/>
        <c:lblAlgn val="ctr"/>
        <c:lblOffset val="100"/>
        <c:noMultiLvlLbl val="0"/>
      </c:catAx>
      <c:valAx>
        <c:axId val="13166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4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KAHAN.B!$O$6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KAHAN.B!$N$7:$N$91</c:f>
              <c:numCache>
                <c:formatCode>General</c:formatCode>
                <c:ptCount val="8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</c:numCache>
            </c:numRef>
          </c:cat>
          <c:val>
            <c:numRef>
              <c:f>KAHAN.B!$O$7:$O$91</c:f>
              <c:numCache>
                <c:formatCode>General</c:formatCode>
                <c:ptCount val="85"/>
                <c:pt idx="0">
                  <c:v>-0.63212055882855767</c:v>
                </c:pt>
                <c:pt idx="1">
                  <c:v>-0.60937216854775722</c:v>
                </c:pt>
                <c:pt idx="2">
                  <c:v>-0.58521715468367919</c:v>
                </c:pt>
                <c:pt idx="3">
                  <c:v>-0.55956870224349642</c:v>
                </c:pt>
                <c:pt idx="4">
                  <c:v>-0.53233477021461151</c:v>
                </c:pt>
                <c:pt idx="5">
                  <c:v>-0.50341779985704016</c:v>
                </c:pt>
                <c:pt idx="6">
                  <c:v>-0.47271440962248479</c:v>
                </c:pt>
                <c:pt idx="7">
                  <c:v>-0.44011507643299541</c:v>
                </c:pt>
                <c:pt idx="8">
                  <c:v>-0.40550380309273737</c:v>
                </c:pt>
                <c:pt idx="9">
                  <c:v>-0.36875777165435086</c:v>
                </c:pt>
                <c:pt idx="10">
                  <c:v>-0.3297469826174757</c:v>
                </c:pt>
                <c:pt idx="11">
                  <c:v>-0.28833387990200388</c:v>
                </c:pt>
                <c:pt idx="12">
                  <c:v>-0.24437296161336719</c:v>
                </c:pt>
                <c:pt idx="13">
                  <c:v>-0.19771037670256186</c:v>
                </c:pt>
                <c:pt idx="14">
                  <c:v>-0.14818350772058519</c:v>
                </c:pt>
                <c:pt idx="15">
                  <c:v>-9.5620539976518537E-2</c:v>
                </c:pt>
                <c:pt idx="16">
                  <c:v>-3.9840017531624361E-2</c:v>
                </c:pt>
                <c:pt idx="17">
                  <c:v>1.9349613400361898E-2</c:v>
                </c:pt>
                <c:pt idx="18">
                  <c:v>8.2150472923026685E-2</c:v>
                </c:pt>
                <c:pt idx="19">
                  <c:v>0.14877572690301588</c:v>
                </c:pt>
                <c:pt idx="20">
                  <c:v>0.21945007630916669</c:v>
                </c:pt>
                <c:pt idx="21">
                  <c:v>0.29441025515491104</c:v>
                </c:pt>
                <c:pt idx="22">
                  <c:v>0.3739055355260168</c:v>
                </c:pt>
                <c:pt idx="23">
                  <c:v>0.45819823792648573</c:v>
                </c:pt>
                <c:pt idx="24">
                  <c:v>0.54756424490372591</c:v>
                </c:pt>
                <c:pt idx="25">
                  <c:v>0.64229351561891068</c:v>
                </c:pt>
                <c:pt idx="26">
                  <c:v>0.74269059870875176</c:v>
                </c:pt>
                <c:pt idx="27">
                  <c:v>0.84907514043993171</c:v>
                </c:pt>
                <c:pt idx="28">
                  <c:v>0.96178238478638645</c:v>
                </c:pt>
                <c:pt idx="29">
                  <c:v>1.0811636616619795</c:v>
                </c:pt>
                <c:pt idx="30">
                  <c:v>1.2075868591164203</c:v>
                </c:pt>
                <c:pt idx="31">
                  <c:v>1.3414368748504444</c:v>
                </c:pt>
                <c:pt idx="32">
                  <c:v>1.4831160419273703</c:v>
                </c:pt>
                <c:pt idx="33">
                  <c:v>1.6330445230526163</c:v>
                </c:pt>
                <c:pt idx="34">
                  <c:v>1.7916606672613504</c:v>
                </c:pt>
                <c:pt idx="35">
                  <c:v>1.9594213222984291</c:v>
                </c:pt>
                <c:pt idx="36">
                  <c:v>2.1368020953956974</c:v>
                </c:pt>
                <c:pt idx="37">
                  <c:v>2.3242975545519031</c:v>
                </c:pt>
                <c:pt idx="38">
                  <c:v>2.5224213618025635</c:v>
                </c:pt>
                <c:pt idx="39">
                  <c:v>2.7317063293346835</c:v>
                </c:pt>
                <c:pt idx="40">
                  <c:v>2.9527043886582791</c:v>
                </c:pt>
                <c:pt idx="41">
                  <c:v>3.1859864623982341</c:v>
                </c:pt>
                <c:pt idx="42">
                  <c:v>3.4321422276219131</c:v>
                </c:pt>
                <c:pt idx="43">
                  <c:v>3.6917797589767432</c:v>
                </c:pt>
                <c:pt idx="44">
                  <c:v>3.9655250392857226</c:v>
                </c:pt>
                <c:pt idx="45">
                  <c:v>4.2540213246456515</c:v>
                </c:pt>
                <c:pt idx="46">
                  <c:v>4.5579283505035439</c:v>
                </c:pt>
                <c:pt idx="47">
                  <c:v>4.8779213646612476</c:v>
                </c:pt>
                <c:pt idx="48">
                  <c:v>5.2146899726899028</c:v>
                </c:pt>
                <c:pt idx="49">
                  <c:v>5.5689367808372214</c:v>
                </c:pt>
                <c:pt idx="50">
                  <c:v>5.9413758211970444</c:v>
                </c:pt>
                <c:pt idx="51">
                  <c:v>6.3327307436976445</c:v>
                </c:pt>
                <c:pt idx="52">
                  <c:v>6.7437327593704781</c:v>
                </c:pt>
                <c:pt idx="53">
                  <c:v>7.1751183194026229</c:v>
                </c:pt>
                <c:pt idx="54">
                  <c:v>7.6276265146737039</c:v>
                </c:pt>
                <c:pt idx="55">
                  <c:v>8.1019961808521295</c:v>
                </c:pt>
                <c:pt idx="56">
                  <c:v>8.5989626946974465</c:v>
                </c:pt>
                <c:pt idx="57">
                  <c:v>9.1192544480078865</c:v>
                </c:pt>
                <c:pt idx="58">
                  <c:v>9.6635889866868752</c:v>
                </c:pt>
                <c:pt idx="59">
                  <c:v>10.232668803703246</c:v>
                </c:pt>
                <c:pt idx="60">
                  <c:v>10.827176776308903</c:v>
                </c:pt>
                <c:pt idx="61">
                  <c:v>11.447771239778268</c:v>
                </c:pt>
                <c:pt idx="62">
                  <c:v>12.095080692166688</c:v>
                </c:pt>
                <c:pt idx="63">
                  <c:v>12.769698127171413</c:v>
                </c:pt>
                <c:pt idx="64">
                  <c:v>13.472174995136228</c:v>
                </c:pt>
                <c:pt idx="65">
                  <c:v>14.203014795586608</c:v>
                </c:pt>
                <c:pt idx="66">
                  <c:v>14.962666308428805</c:v>
                </c:pt>
                <c:pt idx="67">
                  <c:v>15.751516475103035</c:v>
                </c:pt>
                <c:pt idx="68">
                  <c:v>16.569882945553417</c:v>
                </c:pt>
                <c:pt idx="69">
                  <c:v>17.418006311864904</c:v>
                </c:pt>
                <c:pt idx="70">
                  <c:v>18.296042054813899</c:v>
                </c:pt>
                <c:pt idx="71">
                  <c:v>19.204052235371861</c:v>
                </c:pt>
                <c:pt idx="72">
                  <c:v>20.141996969369146</c:v>
                </c:pt>
                <c:pt idx="73">
                  <c:v>21.109725730039742</c:v>
                </c:pt>
                <c:pt idx="74">
                  <c:v>22.10696852998888</c:v>
                </c:pt>
                <c:pt idx="75">
                  <c:v>23.13332704120559</c:v>
                </c:pt>
                <c:pt idx="76">
                  <c:v>24.188265719021434</c:v>
                </c:pt>
                <c:pt idx="77">
                  <c:v>25.271103003323439</c:v>
                </c:pt>
                <c:pt idx="78">
                  <c:v>26.381002677783965</c:v>
                </c:pt>
                <c:pt idx="79">
                  <c:v>27.516965475273405</c:v>
                </c:pt>
                <c:pt idx="80">
                  <c:v>28.67782102486969</c:v>
                </c:pt>
                <c:pt idx="81">
                  <c:v>29.862220242850096</c:v>
                </c:pt>
                <c:pt idx="82">
                  <c:v>31.068628276615755</c:v>
                </c:pt>
                <c:pt idx="83">
                  <c:v>32.295318116513478</c:v>
                </c:pt>
                <c:pt idx="84">
                  <c:v>33.540364995830437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F-4658-B378-3AC47426D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937376"/>
        <c:axId val="1223127136"/>
      </c:lineChart>
      <c:catAx>
        <c:axId val="157793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127136"/>
        <c:crosses val="autoZero"/>
        <c:auto val="1"/>
        <c:lblAlgn val="ctr"/>
        <c:lblOffset val="100"/>
        <c:noMultiLvlLbl val="0"/>
      </c:catAx>
      <c:valAx>
        <c:axId val="12231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3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KAHAN.C!$O$6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KAHAN.C!$N$7:$N$38</c:f>
              <c:numCache>
                <c:formatCode>General</c:formatCode>
                <c:ptCount val="32"/>
                <c:pt idx="0">
                  <c:v>1.5</c:v>
                </c:pt>
                <c:pt idx="1">
                  <c:v>1.51</c:v>
                </c:pt>
                <c:pt idx="2">
                  <c:v>1.52</c:v>
                </c:pt>
                <c:pt idx="3">
                  <c:v>1.53</c:v>
                </c:pt>
                <c:pt idx="4">
                  <c:v>1.54</c:v>
                </c:pt>
                <c:pt idx="5">
                  <c:v>1.55</c:v>
                </c:pt>
                <c:pt idx="6">
                  <c:v>1.56</c:v>
                </c:pt>
                <c:pt idx="7">
                  <c:v>1.57</c:v>
                </c:pt>
                <c:pt idx="8">
                  <c:v>1.58</c:v>
                </c:pt>
                <c:pt idx="9">
                  <c:v>1.59</c:v>
                </c:pt>
                <c:pt idx="10">
                  <c:v>1.6</c:v>
                </c:pt>
                <c:pt idx="11">
                  <c:v>1.61</c:v>
                </c:pt>
                <c:pt idx="12">
                  <c:v>1.62</c:v>
                </c:pt>
                <c:pt idx="13">
                  <c:v>1.6300000000000001</c:v>
                </c:pt>
                <c:pt idx="14">
                  <c:v>1.6400000000000001</c:v>
                </c:pt>
                <c:pt idx="15">
                  <c:v>1.6500000000000001</c:v>
                </c:pt>
                <c:pt idx="16">
                  <c:v>1.6600000000000001</c:v>
                </c:pt>
                <c:pt idx="17">
                  <c:v>1.6700000000000002</c:v>
                </c:pt>
                <c:pt idx="18">
                  <c:v>1.6800000000000002</c:v>
                </c:pt>
                <c:pt idx="19">
                  <c:v>1.6900000000000002</c:v>
                </c:pt>
                <c:pt idx="20">
                  <c:v>1.7000000000000002</c:v>
                </c:pt>
                <c:pt idx="21">
                  <c:v>1.7100000000000002</c:v>
                </c:pt>
                <c:pt idx="22">
                  <c:v>1.7200000000000002</c:v>
                </c:pt>
                <c:pt idx="23">
                  <c:v>1.7300000000000002</c:v>
                </c:pt>
                <c:pt idx="24">
                  <c:v>1.7400000000000002</c:v>
                </c:pt>
                <c:pt idx="25">
                  <c:v>1.7500000000000002</c:v>
                </c:pt>
                <c:pt idx="26">
                  <c:v>1.7600000000000002</c:v>
                </c:pt>
                <c:pt idx="27">
                  <c:v>1.7700000000000002</c:v>
                </c:pt>
                <c:pt idx="28">
                  <c:v>1.7800000000000002</c:v>
                </c:pt>
                <c:pt idx="29">
                  <c:v>1.7900000000000003</c:v>
                </c:pt>
                <c:pt idx="30">
                  <c:v>1.8000000000000003</c:v>
                </c:pt>
                <c:pt idx="31">
                  <c:v>1.8100000000000003</c:v>
                </c:pt>
              </c:numCache>
            </c:numRef>
          </c:cat>
          <c:val>
            <c:numRef>
              <c:f>KAHAN.C!$O$7:$O$38</c:f>
              <c:numCache>
                <c:formatCode>General</c:formatCode>
                <c:ptCount val="32"/>
                <c:pt idx="0">
                  <c:v>0.59522056679765689</c:v>
                </c:pt>
                <c:pt idx="1">
                  <c:v>0.58671599766041871</c:v>
                </c:pt>
                <c:pt idx="2">
                  <c:v>0.57772747735715546</c:v>
                </c:pt>
                <c:pt idx="3">
                  <c:v>0.56822369529069439</c:v>
                </c:pt>
                <c:pt idx="4">
                  <c:v>0.55816998028200737</c:v>
                </c:pt>
                <c:pt idx="5">
                  <c:v>0.54752780708820725</c:v>
                </c:pt>
                <c:pt idx="6">
                  <c:v>0.53625420869899376</c:v>
                </c:pt>
                <c:pt idx="7">
                  <c:v>0.52430107197116882</c:v>
                </c:pt>
                <c:pt idx="8">
                  <c:v>0.51161428766651607</c:v>
                </c:pt>
                <c:pt idx="9">
                  <c:v>0.49813271722307972</c:v>
                </c:pt>
                <c:pt idx="10">
                  <c:v>0.48378692670438034</c:v>
                </c:pt>
                <c:pt idx="11">
                  <c:v>0.46849762199672973</c:v>
                </c:pt>
                <c:pt idx="12">
                  <c:v>0.45217369645935002</c:v>
                </c:pt>
                <c:pt idx="13">
                  <c:v>0.43470976982903753</c:v>
                </c:pt>
                <c:pt idx="14">
                  <c:v>0.41598305051778423</c:v>
                </c:pt>
                <c:pt idx="15">
                  <c:v>0.39584928504453581</c:v>
                </c:pt>
                <c:pt idx="16">
                  <c:v>0.37413745611522398</c:v>
                </c:pt>
                <c:pt idx="17">
                  <c:v>0.35064273473660706</c:v>
                </c:pt>
                <c:pt idx="18">
                  <c:v>0.32511694747576919</c:v>
                </c:pt>
                <c:pt idx="19">
                  <c:v>0.29725542729473325</c:v>
                </c:pt>
                <c:pt idx="20">
                  <c:v>0.26667846546456786</c:v>
                </c:pt>
                <c:pt idx="21">
                  <c:v>0.23290446458749911</c:v>
                </c:pt>
                <c:pt idx="22">
                  <c:v>0.19530989517984587</c:v>
                </c:pt>
                <c:pt idx="23">
                  <c:v>0.15306741481260519</c:v>
                </c:pt>
                <c:pt idx="24">
                  <c:v>0.1050460899442154</c:v>
                </c:pt>
                <c:pt idx="25">
                  <c:v>4.9641931422141385E-2</c:v>
                </c:pt>
                <c:pt idx="26">
                  <c:v>-1.5529288141413914E-2</c:v>
                </c:pt>
                <c:pt idx="27">
                  <c:v>-9.4237790898395679E-2</c:v>
                </c:pt>
                <c:pt idx="28">
                  <c:v>-0.19297841928453996</c:v>
                </c:pt>
                <c:pt idx="29">
                  <c:v>-0.32445701990868431</c:v>
                </c:pt>
                <c:pt idx="30">
                  <c:v>-0.51941821317083814</c:v>
                </c:pt>
                <c:pt idx="31">
                  <c:v>-0.89561946096677669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A-4356-8F52-D42CF9FBC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577872"/>
        <c:axId val="1576375824"/>
      </c:lineChart>
      <c:catAx>
        <c:axId val="157757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375824"/>
        <c:crosses val="autoZero"/>
        <c:auto val="1"/>
        <c:lblAlgn val="ctr"/>
        <c:lblOffset val="100"/>
        <c:noMultiLvlLbl val="0"/>
      </c:catAx>
      <c:valAx>
        <c:axId val="15763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57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71438</xdr:colOff>
      <xdr:row>5</xdr:row>
      <xdr:rowOff>142875</xdr:rowOff>
    </xdr:from>
    <xdr:to>
      <xdr:col>18</xdr:col>
      <xdr:colOff>109538</xdr:colOff>
      <xdr:row>20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CC09B5-F241-4DB6-9A6D-91A082A2A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7</xdr:row>
      <xdr:rowOff>47624</xdr:rowOff>
    </xdr:from>
    <xdr:to>
      <xdr:col>18</xdr:col>
      <xdr:colOff>523875</xdr:colOff>
      <xdr:row>22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0F765-8EA8-418F-A9BD-7C93A9A54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5</xdr:row>
      <xdr:rowOff>114300</xdr:rowOff>
    </xdr:from>
    <xdr:to>
      <xdr:col>18</xdr:col>
      <xdr:colOff>371475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B1ABE-EE46-48DF-8794-310C4F17C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97A1-6AED-4A7A-884E-723E4C531868}">
  <dimension ref="A2:N59"/>
  <sheetViews>
    <sheetView workbookViewId="0">
      <selection activeCell="F12" sqref="F12"/>
    </sheetView>
  </sheetViews>
  <sheetFormatPr defaultRowHeight="14.25" x14ac:dyDescent="0.45"/>
  <cols>
    <col min="3" max="3" width="10.73046875" bestFit="1" customWidth="1"/>
    <col min="5" max="5" width="9.06640625" style="1"/>
    <col min="6" max="6" width="17.33203125" customWidth="1"/>
    <col min="7" max="7" width="11.46484375" bestFit="1" customWidth="1"/>
    <col min="11" max="11" width="9.06640625" style="1"/>
  </cols>
  <sheetData>
    <row r="2" spans="1:14" x14ac:dyDescent="0.45">
      <c r="A2" t="s">
        <v>4</v>
      </c>
      <c r="B2">
        <f t="array" ref="B2">_xll.KAHAN.A</f>
        <v>1763573869</v>
      </c>
    </row>
    <row r="3" spans="1:14" x14ac:dyDescent="0.45">
      <c r="B3">
        <f>1</f>
        <v>1</v>
      </c>
      <c r="C3">
        <f t="array" ref="C3">_xll.XLL.UDF(B2,B3)</f>
        <v>4</v>
      </c>
    </row>
    <row r="4" spans="1:14" x14ac:dyDescent="0.45">
      <c r="B4">
        <v>2</v>
      </c>
      <c r="C4">
        <f t="array" ref="C4">_xll.XLL.UDF(B2,B4)</f>
        <v>-5</v>
      </c>
      <c r="M4" t="s">
        <v>7</v>
      </c>
    </row>
    <row r="5" spans="1:14" x14ac:dyDescent="0.45">
      <c r="M5" t="s">
        <v>8</v>
      </c>
      <c r="N5" t="s">
        <v>9</v>
      </c>
    </row>
    <row r="6" spans="1:14" x14ac:dyDescent="0.45">
      <c r="B6" t="s">
        <v>0</v>
      </c>
      <c r="C6" t="s">
        <v>1</v>
      </c>
      <c r="D6" t="s">
        <v>2</v>
      </c>
      <c r="E6" s="1" t="s">
        <v>5</v>
      </c>
      <c r="H6" t="s">
        <v>0</v>
      </c>
      <c r="I6" t="s">
        <v>1</v>
      </c>
      <c r="J6" t="s">
        <v>2</v>
      </c>
      <c r="K6" s="1" t="s">
        <v>5</v>
      </c>
      <c r="M6">
        <f>1</f>
        <v>1</v>
      </c>
      <c r="N6">
        <f>_xll.KAHAN.A(M6)</f>
        <v>4</v>
      </c>
    </row>
    <row r="7" spans="1:14" x14ac:dyDescent="0.45">
      <c r="A7" t="s">
        <v>3</v>
      </c>
      <c r="B7">
        <f t="array" ref="B7:C7">_xll.BISECT($B$2,B3,B4)</f>
        <v>1.5</v>
      </c>
      <c r="C7">
        <v>2</v>
      </c>
      <c r="D7">
        <f>C7-B7</f>
        <v>0.5</v>
      </c>
      <c r="E7" s="1">
        <f>_xll.XLL.UDF(B$2,B7)</f>
        <v>2.9375</v>
      </c>
      <c r="G7" t="s">
        <v>6</v>
      </c>
      <c r="H7">
        <f t="array" ref="H7:I7">_xll.FALSE_POSITION(B2,B3,B4)</f>
        <v>1.4444444444444444</v>
      </c>
      <c r="I7">
        <v>2</v>
      </c>
      <c r="J7">
        <f>I7-H7</f>
        <v>0.55555555555555558</v>
      </c>
      <c r="K7" s="1">
        <f>_xll.XLL.UDF(B$2,H7)</f>
        <v>3.31351928059747</v>
      </c>
      <c r="M7">
        <f>M6+0.02</f>
        <v>1.02</v>
      </c>
      <c r="N7">
        <f>_xll.KAHAN.A(M7)</f>
        <v>4.0375678400000004</v>
      </c>
    </row>
    <row r="8" spans="1:14" x14ac:dyDescent="0.45">
      <c r="B8">
        <f t="array" ref="B8:C8">_xll.BISECT($B$2,B7,C7)</f>
        <v>1.75</v>
      </c>
      <c r="C8">
        <v>2</v>
      </c>
      <c r="D8">
        <f t="shared" ref="D8:D56" si="0">C8-B8</f>
        <v>0.25</v>
      </c>
      <c r="E8" s="1">
        <f>_xll.XLL.UDF(B$2,B8)</f>
        <v>0.12109375</v>
      </c>
      <c r="H8">
        <f t="array" ref="H8:I8">_xll.FALSE_POSITION(B$2,H7,I7)</f>
        <v>1.6658722156017967</v>
      </c>
      <c r="I8">
        <v>2</v>
      </c>
      <c r="J8">
        <f t="shared" ref="J8:J33" si="1">I8-H8</f>
        <v>0.33412778439820334</v>
      </c>
      <c r="K8" s="1">
        <f>_xll.XLL.UDF(B$2,H8)</f>
        <v>1.2938854517857425</v>
      </c>
      <c r="M8">
        <f t="shared" ref="M8:M56" si="2">M7+0.02</f>
        <v>1.04</v>
      </c>
      <c r="N8">
        <f>_xll.KAHAN.A(M8)</f>
        <v>4.0701414400000004</v>
      </c>
    </row>
    <row r="9" spans="1:14" x14ac:dyDescent="0.45">
      <c r="B9">
        <f t="array" ref="B9:C9">_xll.BISECT($B$2,B8,C8)</f>
        <v>1.75</v>
      </c>
      <c r="C9">
        <v>1.875</v>
      </c>
      <c r="D9">
        <f t="shared" si="0"/>
        <v>0.125</v>
      </c>
      <c r="E9" s="1">
        <f>_xll.XLL.UDF(B$2,B9)</f>
        <v>0.12109375</v>
      </c>
      <c r="H9">
        <f t="array" ref="H9:I9">_xll.FALSE_POSITION(B$2,H8,I8)</f>
        <v>1.7345615939805494</v>
      </c>
      <c r="I9">
        <v>2</v>
      </c>
      <c r="J9">
        <f t="shared" si="1"/>
        <v>0.26543840601945057</v>
      </c>
      <c r="K9" s="1">
        <f>_xll.XLL.UDF(B$2,H9)</f>
        <v>0.35507026572820344</v>
      </c>
      <c r="M9">
        <f t="shared" si="2"/>
        <v>1.06</v>
      </c>
      <c r="N9">
        <f>_xll.KAHAN.A(M9)</f>
        <v>4.0975230400000004</v>
      </c>
    </row>
    <row r="10" spans="1:14" x14ac:dyDescent="0.45">
      <c r="B10">
        <f t="array" ref="B10:C10">_xll.BISECT($B$2,B9,C9)</f>
        <v>1.75</v>
      </c>
      <c r="C10">
        <v>1.8125</v>
      </c>
      <c r="D10">
        <f t="shared" si="0"/>
        <v>6.25E-2</v>
      </c>
      <c r="E10" s="1">
        <f>_xll.XLL.UDF(B$2,B10)</f>
        <v>0.12109375</v>
      </c>
      <c r="H10">
        <f t="array" ref="H10:I10">_xll.FALSE_POSITION(B$2,H9,I9)</f>
        <v>1.7521616030715563</v>
      </c>
      <c r="I10">
        <v>2</v>
      </c>
      <c r="J10">
        <f t="shared" si="1"/>
        <v>0.24783839692844367</v>
      </c>
      <c r="K10" s="1">
        <f>_xll.XLL.UDF(B$2,H10)</f>
        <v>8.7638074160922841E-2</v>
      </c>
      <c r="M10">
        <f t="shared" si="2"/>
        <v>1.08</v>
      </c>
      <c r="N10">
        <f>_xll.KAHAN.A(M10)</f>
        <v>4.1195110399999999</v>
      </c>
    </row>
    <row r="11" spans="1:14" x14ac:dyDescent="0.45">
      <c r="B11">
        <f t="array" ref="B11:C11">_xll.BISECT($B$2,B10,C10)</f>
        <v>1.75</v>
      </c>
      <c r="C11">
        <v>1.78125</v>
      </c>
      <c r="D11">
        <f t="shared" si="0"/>
        <v>3.125E-2</v>
      </c>
      <c r="E11" s="1">
        <f>_xll.XLL.UDF(B$2,B11)</f>
        <v>0.12109375</v>
      </c>
      <c r="H11">
        <f t="array" ref="H11:I11">_xll.FALSE_POSITION(B$2,H10,I10)</f>
        <v>1.7564307903630523</v>
      </c>
      <c r="I11">
        <v>2</v>
      </c>
      <c r="J11">
        <f t="shared" si="1"/>
        <v>0.24356920963694773</v>
      </c>
      <c r="K11" s="1">
        <f>_xll.XLL.UDF(B$2,H11)</f>
        <v>2.1056661126134912E-2</v>
      </c>
      <c r="M11">
        <f t="shared" si="2"/>
        <v>1.1000000000000001</v>
      </c>
      <c r="N11">
        <f>_xll.KAHAN.A(M11)</f>
        <v>4.1359000000000004</v>
      </c>
    </row>
    <row r="12" spans="1:14" x14ac:dyDescent="0.45">
      <c r="B12">
        <f t="array" ref="B12:C12">_xll.BISECT($B$2,B11,C11)</f>
        <v>1.75</v>
      </c>
      <c r="C12">
        <v>1.765625</v>
      </c>
      <c r="D12">
        <f t="shared" si="0"/>
        <v>1.5625E-2</v>
      </c>
      <c r="E12" s="1">
        <f>_xll.XLL.UDF(B$2,B12)</f>
        <v>0.12109375</v>
      </c>
      <c r="H12">
        <f t="array" ref="H12:I12">_xll.FALSE_POSITION(B$2,H11,I11)</f>
        <v>1.7574522395627381</v>
      </c>
      <c r="I12">
        <v>2</v>
      </c>
      <c r="J12">
        <f t="shared" si="1"/>
        <v>0.24254776043726189</v>
      </c>
      <c r="K12" s="1">
        <f>_xll.XLL.UDF(B$2,H12)</f>
        <v>5.0264299055626793E-3</v>
      </c>
      <c r="M12">
        <f t="shared" si="2"/>
        <v>1.1200000000000001</v>
      </c>
      <c r="N12">
        <f>_xll.KAHAN.A(M12)</f>
        <v>4.1464806400000001</v>
      </c>
    </row>
    <row r="13" spans="1:14" x14ac:dyDescent="0.45">
      <c r="B13">
        <f t="array" ref="B13:C13">_xll.BISECT($B$2,B12,C12)</f>
        <v>1.75</v>
      </c>
      <c r="C13">
        <v>1.7578125</v>
      </c>
      <c r="D13">
        <f t="shared" si="0"/>
        <v>7.8125E-3</v>
      </c>
      <c r="E13" s="1">
        <f>_xll.XLL.UDF(B$2,B13)</f>
        <v>0.12109375</v>
      </c>
      <c r="H13">
        <f t="array" ref="H13:I13">_xll.FALSE_POSITION(B$2,H12,I12)</f>
        <v>1.7576958245534795</v>
      </c>
      <c r="I13">
        <v>2</v>
      </c>
      <c r="J13">
        <f t="shared" si="1"/>
        <v>0.2423041754465205</v>
      </c>
      <c r="K13" s="1">
        <f>_xll.XLL.UDF(B$2,H13)</f>
        <v>1.1979918895850261E-3</v>
      </c>
      <c r="M13">
        <f t="shared" si="2"/>
        <v>1.1400000000000001</v>
      </c>
      <c r="N13">
        <f>_xll.KAHAN.A(M13)</f>
        <v>4.1510398400000001</v>
      </c>
    </row>
    <row r="14" spans="1:14" x14ac:dyDescent="0.45">
      <c r="B14">
        <f t="array" ref="B14:C14">_xll.BISECT($B$2,B13,C13)</f>
        <v>1.75390625</v>
      </c>
      <c r="C14">
        <v>1.7578125</v>
      </c>
      <c r="D14">
        <f t="shared" si="0"/>
        <v>3.90625E-3</v>
      </c>
      <c r="E14" s="1">
        <f>_xll.XLL.UDF(B$2,B14)</f>
        <v>6.0510217910632491E-2</v>
      </c>
      <c r="H14">
        <f t="array" ref="H14:I14">_xll.FALSE_POSITION(B$2,H13,I13)</f>
        <v>1.7577538663341623</v>
      </c>
      <c r="I14">
        <v>2</v>
      </c>
      <c r="J14">
        <f t="shared" si="1"/>
        <v>0.24224613366583769</v>
      </c>
      <c r="K14" s="1">
        <f>_xll.XLL.UDF(B$2,H14)</f>
        <v>2.8542168946898983E-4</v>
      </c>
      <c r="M14">
        <f t="shared" si="2"/>
        <v>1.1600000000000001</v>
      </c>
      <c r="N14">
        <f>_xll.KAHAN.A(M14)</f>
        <v>4.1493606400000003</v>
      </c>
    </row>
    <row r="15" spans="1:14" x14ac:dyDescent="0.45">
      <c r="B15">
        <f t="array" ref="B15:C15">_xll.BISECT($B$2,B14,C14)</f>
        <v>1.755859375</v>
      </c>
      <c r="C15">
        <v>1.7578125</v>
      </c>
      <c r="D15">
        <f t="shared" si="0"/>
        <v>1.953125E-3</v>
      </c>
      <c r="E15" s="1">
        <f>_xll.XLL.UDF(B$2,B15)</f>
        <v>3.0007383538759314E-2</v>
      </c>
      <c r="H15">
        <f t="array" ref="H15:I15">_xll.FALSE_POSITION(B$2,H14,I14)</f>
        <v>1.7577676940049667</v>
      </c>
      <c r="I15">
        <v>2</v>
      </c>
      <c r="J15">
        <f t="shared" si="1"/>
        <v>0.24223230599503331</v>
      </c>
      <c r="K15" s="1">
        <f>_xll.XLL.UDF(B$2,H15)</f>
        <v>6.7995734383430317E-5</v>
      </c>
      <c r="M15">
        <f t="shared" si="2"/>
        <v>1.1800000000000002</v>
      </c>
      <c r="N15">
        <f>_xll.KAHAN.A(M15)</f>
        <v>4.1412222399999994</v>
      </c>
    </row>
    <row r="16" spans="1:14" x14ac:dyDescent="0.45">
      <c r="B16">
        <f t="array" ref="B16:C16">_xll.BISECT($B$2,B15,C15)</f>
        <v>1.7568359375</v>
      </c>
      <c r="C16">
        <v>1.7578125</v>
      </c>
      <c r="D16">
        <f t="shared" si="0"/>
        <v>9.765625E-4</v>
      </c>
      <c r="E16" s="1">
        <f>_xll.XLL.UDF(B$2,B16)</f>
        <v>1.4703062041917292E-2</v>
      </c>
      <c r="H16">
        <f t="array" ref="H16:I16">_xll.FALSE_POSITION(B$2,H15,I15)</f>
        <v>1.7577709881128771</v>
      </c>
      <c r="I16">
        <v>2</v>
      </c>
      <c r="J16">
        <f t="shared" si="1"/>
        <v>0.24222901188712287</v>
      </c>
      <c r="K16" s="1">
        <f>_xll.XLL.UDF(B$2,H16)</f>
        <v>1.6198217164031803E-5</v>
      </c>
      <c r="M16">
        <f t="shared" si="2"/>
        <v>1.2000000000000002</v>
      </c>
      <c r="N16">
        <f>_xll.KAHAN.A(M16)</f>
        <v>4.1264000000000003</v>
      </c>
    </row>
    <row r="17" spans="2:14" x14ac:dyDescent="0.45">
      <c r="B17">
        <f t="array" ref="B17:C17">_xll.BISECT($B$2,B16,C16)</f>
        <v>1.75732421875</v>
      </c>
      <c r="C17">
        <v>1.7578125</v>
      </c>
      <c r="D17">
        <f t="shared" si="0"/>
        <v>4.8828125E-4</v>
      </c>
      <c r="E17" s="1">
        <f>_xll.XLL.UDF(B$2,B17)</f>
        <v>7.0376580442257364E-3</v>
      </c>
      <c r="H17">
        <f t="array" ref="H17:I17">_xll.FALSE_POSITION(B$2,H16,I16)</f>
        <v>1.7577717728459625</v>
      </c>
      <c r="I17">
        <v>2</v>
      </c>
      <c r="J17">
        <f t="shared" si="1"/>
        <v>0.24222822715403747</v>
      </c>
      <c r="K17" s="1">
        <f>_xll.XLL.UDF(B$2,H17)</f>
        <v>3.8587850408333679E-6</v>
      </c>
      <c r="M17">
        <f t="shared" si="2"/>
        <v>1.2200000000000002</v>
      </c>
      <c r="N17">
        <f>_xll.KAHAN.A(M17)</f>
        <v>4.1046654399999998</v>
      </c>
    </row>
    <row r="18" spans="2:14" x14ac:dyDescent="0.45">
      <c r="B18">
        <f t="array" ref="B18:C18">_xll.BISECT($B$2,B17,C17)</f>
        <v>1.757568359375</v>
      </c>
      <c r="C18">
        <v>1.7578125</v>
      </c>
      <c r="D18">
        <f t="shared" si="0"/>
        <v>2.44140625E-4</v>
      </c>
      <c r="E18" s="1">
        <f>_xll.XLL.UDF(B$2,B18)</f>
        <v>3.2016430855001943E-3</v>
      </c>
      <c r="H18">
        <f t="array" ref="H18:I18">_xll.FALSE_POSITION(B$2,H17,I17)</f>
        <v>1.7577719597871502</v>
      </c>
      <c r="I18">
        <v>2</v>
      </c>
      <c r="J18">
        <f t="shared" si="1"/>
        <v>0.24222804021284983</v>
      </c>
      <c r="K18" s="1">
        <f>_xll.XLL.UDF(B$2,H18)</f>
        <v>9.1924957246192207E-7</v>
      </c>
      <c r="M18">
        <f t="shared" si="2"/>
        <v>1.2400000000000002</v>
      </c>
      <c r="N18">
        <f>_xll.KAHAN.A(M18)</f>
        <v>4.0757862399999993</v>
      </c>
    </row>
    <row r="19" spans="2:14" x14ac:dyDescent="0.45">
      <c r="B19">
        <f t="array" ref="B19:C19">_xll.BISECT($B$2,B18,C18)</f>
        <v>1.7576904296875</v>
      </c>
      <c r="C19">
        <v>1.7578125</v>
      </c>
      <c r="D19">
        <f t="shared" si="0"/>
        <v>1.220703125E-4</v>
      </c>
      <c r="E19" s="1">
        <f>_xll.XLL.UDF(B$2,B19)</f>
        <v>1.2828070976524941E-3</v>
      </c>
      <c r="H19">
        <f t="array" ref="H19:I19">_xll.FALSE_POSITION(B$2,H18,I18)</f>
        <v>1.7577720043207463</v>
      </c>
      <c r="I19">
        <v>2</v>
      </c>
      <c r="J19">
        <f t="shared" si="1"/>
        <v>0.24222799567925368</v>
      </c>
      <c r="K19" s="1">
        <f>_xll.XLL.UDF(B$2,H19)</f>
        <v>2.1898590674140905E-7</v>
      </c>
      <c r="M19">
        <f t="shared" si="2"/>
        <v>1.2600000000000002</v>
      </c>
      <c r="N19">
        <f>_xll.KAHAN.A(M19)</f>
        <v>4.0395262399999989</v>
      </c>
    </row>
    <row r="20" spans="2:14" x14ac:dyDescent="0.45">
      <c r="B20">
        <f t="array" ref="B20:C20">_xll.BISECT($B$2,B19,C19)</f>
        <v>1.75775146484375</v>
      </c>
      <c r="C20">
        <v>1.7578125</v>
      </c>
      <c r="D20">
        <f t="shared" si="0"/>
        <v>6.103515625E-5</v>
      </c>
      <c r="E20" s="1">
        <f>_xll.XLL.UDF(B$2,B20)</f>
        <v>3.2318194303826431E-4</v>
      </c>
      <c r="H20">
        <f t="array" ref="H20:I20">_xll.FALSE_POSITION(B$2,H19,I19)</f>
        <v>1.7577720149296494</v>
      </c>
      <c r="I20">
        <v>2</v>
      </c>
      <c r="J20">
        <f t="shared" si="1"/>
        <v>0.24222798507035059</v>
      </c>
      <c r="K20" s="1">
        <f>_xll.XLL.UDF(B$2,H20)</f>
        <v>5.2167358433052868E-8</v>
      </c>
      <c r="M20">
        <f t="shared" si="2"/>
        <v>1.2800000000000002</v>
      </c>
      <c r="N20">
        <f>_xll.KAHAN.A(M20)</f>
        <v>3.9956454399999988</v>
      </c>
    </row>
    <row r="21" spans="2:14" x14ac:dyDescent="0.45">
      <c r="B21">
        <f t="array" ref="B21:C21">_xll.BISECT($B$2,B20,C20)</f>
        <v>1.75775146484375</v>
      </c>
      <c r="C21">
        <v>1.757781982421875</v>
      </c>
      <c r="D21">
        <f t="shared" si="0"/>
        <v>3.0517578125E-5</v>
      </c>
      <c r="E21" s="1">
        <f>_xll.XLL.UDF(B$2,B21)</f>
        <v>3.2318194303826431E-4</v>
      </c>
      <c r="H21">
        <f t="array" ref="H21:I21">_xll.FALSE_POSITION(B$2,H20,I20)</f>
        <v>1.757772017456928</v>
      </c>
      <c r="I21">
        <v>2</v>
      </c>
      <c r="J21">
        <f t="shared" si="1"/>
        <v>0.24222798254307198</v>
      </c>
      <c r="K21" s="1">
        <f>_xll.XLL.UDF(B$2,H21)</f>
        <v>1.2427440410078816E-8</v>
      </c>
      <c r="M21">
        <f t="shared" si="2"/>
        <v>1.3000000000000003</v>
      </c>
      <c r="N21">
        <f>_xll.KAHAN.A(M21)</f>
        <v>3.9438999999999993</v>
      </c>
    </row>
    <row r="22" spans="2:14" x14ac:dyDescent="0.45">
      <c r="B22">
        <f t="array" ref="B22:C22">_xll.BISECT($B$2,B21,C21)</f>
        <v>1.7577667236328125</v>
      </c>
      <c r="C22">
        <v>1.757781982421875</v>
      </c>
      <c r="D22">
        <f t="shared" si="0"/>
        <v>1.52587890625E-5</v>
      </c>
      <c r="E22" s="1">
        <f>_xll.XLL.UDF(B$2,B22)</f>
        <v>8.3254073523164607E-5</v>
      </c>
      <c r="H22">
        <f t="array" ref="H22:I22">_xll.FALSE_POSITION(B$2,H21,I21)</f>
        <v>1.7577720180589826</v>
      </c>
      <c r="I22">
        <v>2</v>
      </c>
      <c r="J22">
        <f t="shared" si="1"/>
        <v>0.24222798194101736</v>
      </c>
      <c r="K22" s="1">
        <f>_xll.XLL.UDF(B$2,H22)</f>
        <v>2.9604958484696908E-9</v>
      </c>
      <c r="M22">
        <f t="shared" si="2"/>
        <v>1.3200000000000003</v>
      </c>
      <c r="N22">
        <f>_xll.KAHAN.A(M22)</f>
        <v>3.8840422399999994</v>
      </c>
    </row>
    <row r="23" spans="2:14" x14ac:dyDescent="0.45">
      <c r="B23">
        <f t="array" ref="B23:C23">_xll.BISECT($B$2,B22,C22)</f>
        <v>1.7577667236328125</v>
      </c>
      <c r="C23">
        <v>1.7577743530273438</v>
      </c>
      <c r="D23">
        <f t="shared" si="0"/>
        <v>7.62939453125E-6</v>
      </c>
      <c r="E23" s="1">
        <f>_xll.XLL.UDF(B$2,B23)</f>
        <v>8.3254073523164607E-5</v>
      </c>
      <c r="H23">
        <f t="array" ref="H23:I23">_xll.FALSE_POSITION(B$2,H22,I22)</f>
        <v>1.7577720182024055</v>
      </c>
      <c r="I23">
        <v>2</v>
      </c>
      <c r="J23">
        <f t="shared" si="1"/>
        <v>0.24222798179759453</v>
      </c>
      <c r="K23" s="1">
        <f>_xll.XLL.UDF(B$2,H23)</f>
        <v>7.0525807416288444E-10</v>
      </c>
      <c r="M23">
        <f t="shared" si="2"/>
        <v>1.3400000000000003</v>
      </c>
      <c r="N23">
        <f>_xll.KAHAN.A(M23)</f>
        <v>3.8158206400000001</v>
      </c>
    </row>
    <row r="24" spans="2:14" x14ac:dyDescent="0.45">
      <c r="B24">
        <f t="array" ref="B24:C24">_xll.BISECT($B$2,B23,C23)</f>
        <v>1.7577705383300781</v>
      </c>
      <c r="C24">
        <v>1.7577743530273438</v>
      </c>
      <c r="D24">
        <f t="shared" si="0"/>
        <v>3.814697265625E-6</v>
      </c>
      <c r="E24" s="1">
        <f>_xll.XLL.UDF(B$2,B24)</f>
        <v>2.3270757298021749E-5</v>
      </c>
      <c r="H24">
        <f t="array" ref="H24:I24">_xll.FALSE_POSITION(B$2,H23,I23)</f>
        <v>1.7577720182365721</v>
      </c>
      <c r="I24">
        <v>2</v>
      </c>
      <c r="J24">
        <f t="shared" si="1"/>
        <v>0.24222798176342786</v>
      </c>
      <c r="K24" s="1">
        <f>_xll.XLL.UDF(B$2,H24)</f>
        <v>1.6800960622731509E-10</v>
      </c>
      <c r="M24">
        <f t="shared" si="2"/>
        <v>1.3600000000000003</v>
      </c>
      <c r="N24">
        <f>_xll.KAHAN.A(M24)</f>
        <v>3.7389798399999989</v>
      </c>
    </row>
    <row r="25" spans="2:14" x14ac:dyDescent="0.45">
      <c r="B25">
        <f t="array" ref="B25:C25">_xll.BISECT($B$2,B24,C24)</f>
        <v>1.7577705383300781</v>
      </c>
      <c r="C25">
        <v>1.7577724456787109</v>
      </c>
      <c r="D25">
        <f t="shared" si="0"/>
        <v>1.9073486328125E-6</v>
      </c>
      <c r="E25" s="1">
        <f>_xll.XLL.UDF(B$2,B25)</f>
        <v>2.3270757298021749E-5</v>
      </c>
      <c r="H25">
        <f t="array" ref="H25:I25">_xll.FALSE_POSITION(B$2,H24,I24)</f>
        <v>1.7577720182447114</v>
      </c>
      <c r="I25">
        <v>2</v>
      </c>
      <c r="J25">
        <f t="shared" si="1"/>
        <v>0.24222798175528859</v>
      </c>
      <c r="K25" s="1">
        <f>_xll.XLL.UDF(B$2,H25)</f>
        <v>4.0024872305366443E-11</v>
      </c>
      <c r="M25">
        <f t="shared" si="2"/>
        <v>1.3800000000000003</v>
      </c>
      <c r="N25">
        <f>_xll.KAHAN.A(M25)</f>
        <v>3.6532606399999974</v>
      </c>
    </row>
    <row r="26" spans="2:14" x14ac:dyDescent="0.45">
      <c r="B26">
        <f t="array" ref="B26:C26">_xll.BISECT($B$2,B25,C25)</f>
        <v>1.7577714920043945</v>
      </c>
      <c r="C26">
        <v>1.7577724456787109</v>
      </c>
      <c r="D26">
        <f t="shared" si="0"/>
        <v>9.5367431640625E-7</v>
      </c>
      <c r="E26" s="1">
        <f>_xll.XLL.UDF(B$2,B26)</f>
        <v>8.2748439389490613E-6</v>
      </c>
      <c r="H26">
        <f t="array" ref="H26:I26">_xll.FALSE_POSITION(B$2,H25,I25)</f>
        <v>1.7577720182466503</v>
      </c>
      <c r="I26">
        <v>2</v>
      </c>
      <c r="J26">
        <f t="shared" si="1"/>
        <v>0.2422279817533497</v>
      </c>
      <c r="K26" s="1">
        <f>_xll.XLL.UDF(B$2,H26)</f>
        <v>9.5354835139005445E-12</v>
      </c>
      <c r="M26">
        <f t="shared" si="2"/>
        <v>1.4000000000000004</v>
      </c>
      <c r="N26">
        <f>_xll.KAHAN.A(M26)</f>
        <v>3.5583999999999989</v>
      </c>
    </row>
    <row r="27" spans="2:14" x14ac:dyDescent="0.45">
      <c r="B27">
        <f t="array" ref="B27:C27">_xll.BISECT($B$2,B26,C26)</f>
        <v>1.7577719688415527</v>
      </c>
      <c r="C27">
        <v>1.7577724456787109</v>
      </c>
      <c r="D27">
        <f t="shared" si="0"/>
        <v>4.76837158203125E-7</v>
      </c>
      <c r="E27" s="1">
        <f>_xll.XLL.UDF(B$2,B27)</f>
        <v>7.7687461441655614E-7</v>
      </c>
      <c r="H27">
        <f t="array" ref="H27:I27">_xll.FALSE_POSITION(B$2,H26,I26)</f>
        <v>1.7577720182471124</v>
      </c>
      <c r="I27">
        <v>2</v>
      </c>
      <c r="J27">
        <f t="shared" si="1"/>
        <v>0.24222798175288762</v>
      </c>
      <c r="K27" s="1">
        <f>_xll.XLL.UDF(B$2,H27)</f>
        <v>2.2701840407535201E-12</v>
      </c>
      <c r="M27">
        <f t="shared" si="2"/>
        <v>1.4200000000000004</v>
      </c>
      <c r="N27">
        <f>_xll.KAHAN.A(M27)</f>
        <v>3.4541310399999992</v>
      </c>
    </row>
    <row r="28" spans="2:14" x14ac:dyDescent="0.45">
      <c r="B28">
        <f t="array" ref="B28:C28">_xll.BISECT($B$2,B27,C27)</f>
        <v>1.7577719688415527</v>
      </c>
      <c r="C28">
        <v>1.7577722072601318</v>
      </c>
      <c r="D28">
        <f t="shared" si="0"/>
        <v>2.384185791015625E-7</v>
      </c>
      <c r="E28" s="1">
        <f>_xll.XLL.UDF(B$2,B28)</f>
        <v>7.7687461441655614E-7</v>
      </c>
      <c r="H28">
        <f t="array" ref="H28:I28">_xll.FALSE_POSITION(B$2,H27,I27)</f>
        <v>1.7577720182472225</v>
      </c>
      <c r="I28">
        <v>2</v>
      </c>
      <c r="J28">
        <f t="shared" si="1"/>
        <v>0.24222798175277749</v>
      </c>
      <c r="K28" s="1">
        <f>_xll.XLL.UDF(B$2,H28)</f>
        <v>5.3823612233827589E-13</v>
      </c>
      <c r="M28">
        <f t="shared" si="2"/>
        <v>1.4400000000000004</v>
      </c>
      <c r="N28">
        <f>_xll.KAHAN.A(M28)</f>
        <v>3.3401830399999977</v>
      </c>
    </row>
    <row r="29" spans="2:14" x14ac:dyDescent="0.45">
      <c r="B29">
        <f t="array" ref="B29:C29">_xll.BISECT($B$2,B28,C28)</f>
        <v>1.7577719688415527</v>
      </c>
      <c r="C29">
        <v>1.7577720880508423</v>
      </c>
      <c r="D29">
        <f t="shared" si="0"/>
        <v>1.1920928955078125E-7</v>
      </c>
      <c r="E29" s="1">
        <f>_xll.XLL.UDF(B$2,B29)</f>
        <v>7.7687461441655614E-7</v>
      </c>
      <c r="H29">
        <f t="array" ref="H29:I29">_xll.FALSE_POSITION(B$2,H28,I28)</f>
        <v>1.7577720182472487</v>
      </c>
      <c r="I29">
        <v>2</v>
      </c>
      <c r="J29">
        <f t="shared" si="1"/>
        <v>0.24222798175275129</v>
      </c>
      <c r="K29" s="1">
        <f>_xll.XLL.UDF(B$2,H29)</f>
        <v>1.2789769243681803E-13</v>
      </c>
      <c r="M29">
        <f t="shared" si="2"/>
        <v>1.4600000000000004</v>
      </c>
      <c r="N29">
        <f>_xll.KAHAN.A(M29)</f>
        <v>3.2162814399999968</v>
      </c>
    </row>
    <row r="30" spans="2:14" x14ac:dyDescent="0.45">
      <c r="B30">
        <f t="array" ref="B30:C30">_xll.BISECT($B$2,B29,C29)</f>
        <v>1.7577719688415527</v>
      </c>
      <c r="C30">
        <v>1.7577720284461975</v>
      </c>
      <c r="D30">
        <f t="shared" si="0"/>
        <v>5.9604644775390625E-8</v>
      </c>
      <c r="E30" s="1">
        <f>_xll.XLL.UDF(B$2,B30)</f>
        <v>7.7687461441655614E-7</v>
      </c>
      <c r="H30">
        <f t="array" ref="H30:I30">_xll.FALSE_POSITION(B$2,H29,I29)</f>
        <v>1.7577720182472549</v>
      </c>
      <c r="I30">
        <v>2</v>
      </c>
      <c r="J30">
        <f t="shared" si="1"/>
        <v>0.24222798175274507</v>
      </c>
      <c r="K30" s="1">
        <f>_xll.XLL.UDF(B$2,H30)</f>
        <v>2.8421709430404007E-14</v>
      </c>
      <c r="M30">
        <f t="shared" si="2"/>
        <v>1.4800000000000004</v>
      </c>
      <c r="N30">
        <f>_xll.KAHAN.A(M30)</f>
        <v>3.0821478399999966</v>
      </c>
    </row>
    <row r="31" spans="2:14" x14ac:dyDescent="0.45">
      <c r="B31">
        <f t="array" ref="B31:C31">_xll.BISECT($B$2,B30,C30)</f>
        <v>1.7577719986438751</v>
      </c>
      <c r="C31">
        <v>1.7577720284461975</v>
      </c>
      <c r="D31">
        <f t="shared" si="0"/>
        <v>2.9802322387695313E-8</v>
      </c>
      <c r="E31" s="1">
        <f>_xll.XLL.UDF(B$2,B31)</f>
        <v>3.0825125207911697E-7</v>
      </c>
      <c r="H31">
        <f t="array" ref="H31:I31">_xll.FALSE_POSITION(B$2,H30,I30)</f>
        <v>1.7577720182472565</v>
      </c>
      <c r="I31">
        <v>2</v>
      </c>
      <c r="J31">
        <f t="shared" si="1"/>
        <v>0.24222798175274352</v>
      </c>
      <c r="K31" s="1">
        <f>_xll.XLL.UDF(B$2,H31)</f>
        <v>5.3290705182007514E-15</v>
      </c>
      <c r="M31">
        <f t="shared" si="2"/>
        <v>1.5000000000000004</v>
      </c>
      <c r="N31">
        <f>_xll.KAHAN.A(M31)</f>
        <v>2.9374999999999973</v>
      </c>
    </row>
    <row r="32" spans="2:14" x14ac:dyDescent="0.45">
      <c r="B32">
        <f t="array" ref="B32:C32">_xll.BISECT($B$2,B31,C31)</f>
        <v>1.7577720135450363</v>
      </c>
      <c r="C32">
        <v>1.7577720284461975</v>
      </c>
      <c r="D32">
        <f t="shared" si="0"/>
        <v>1.4901161193847656E-8</v>
      </c>
      <c r="E32" s="1">
        <f>_xll.XLL.UDF(B$2,B32)</f>
        <v>7.3939558475899503E-8</v>
      </c>
      <c r="H32">
        <f t="array" ref="H32:I32">_xll.FALSE_POSITION(B$2,H31,I31)</f>
        <v>1.7577720182472567</v>
      </c>
      <c r="I32">
        <v>2</v>
      </c>
      <c r="J32">
        <f t="shared" si="1"/>
        <v>0.24222798175274329</v>
      </c>
      <c r="K32" s="1">
        <f>_xll.XLL.UDF(B$2,H32)</f>
        <v>0</v>
      </c>
      <c r="M32">
        <f t="shared" si="2"/>
        <v>1.5200000000000005</v>
      </c>
      <c r="N32">
        <f>_xll.KAHAN.A(M32)</f>
        <v>2.7820518399999967</v>
      </c>
    </row>
    <row r="33" spans="2:14" x14ac:dyDescent="0.45">
      <c r="B33">
        <f t="array" ref="B33:C33">_xll.BISECT($B$2,B32,C32)</f>
        <v>1.7577720135450363</v>
      </c>
      <c r="C33">
        <v>1.7577720209956169</v>
      </c>
      <c r="D33">
        <f t="shared" si="0"/>
        <v>7.4505805969238281E-9</v>
      </c>
      <c r="E33" s="1">
        <f>_xll.XLL.UDF(B$2,B33)</f>
        <v>7.3939558475899503E-8</v>
      </c>
      <c r="H33" t="e">
        <f t="array" ref="H33:I33">_xll.FALSE_POSITION(B$2,H32,I32)</f>
        <v>#NUM!</v>
      </c>
      <c r="I33" t="e">
        <v>#NUM!</v>
      </c>
      <c r="J33" t="e">
        <f t="shared" si="1"/>
        <v>#NUM!</v>
      </c>
      <c r="K33" s="1" t="e">
        <f>_xll.XLL.UDF($C32,H33)</f>
        <v>#VALUE!</v>
      </c>
      <c r="M33">
        <f t="shared" si="2"/>
        <v>1.5400000000000005</v>
      </c>
      <c r="N33">
        <f>_xll.KAHAN.A(M33)</f>
        <v>2.6155134399999946</v>
      </c>
    </row>
    <row r="34" spans="2:14" x14ac:dyDescent="0.45">
      <c r="B34">
        <f t="array" ref="B34:C34">_xll.BISECT($B$2,B33,C33)</f>
        <v>1.7577720172703266</v>
      </c>
      <c r="C34">
        <v>1.7577720209956169</v>
      </c>
      <c r="D34">
        <f t="shared" si="0"/>
        <v>3.7252902984619141E-9</v>
      </c>
      <c r="E34" s="1">
        <f>_xll.XLL.UDF(B$2,B34)</f>
        <v>1.5361633742827507E-8</v>
      </c>
      <c r="M34">
        <f t="shared" si="2"/>
        <v>1.5600000000000005</v>
      </c>
      <c r="N34">
        <f>_xll.KAHAN.A(M34)</f>
        <v>2.4375910399999956</v>
      </c>
    </row>
    <row r="35" spans="2:14" x14ac:dyDescent="0.45">
      <c r="B35">
        <f t="array" ref="B35:C35">_xll.BISECT($B$2,B34,C34)</f>
        <v>1.7577720172703266</v>
      </c>
      <c r="C35">
        <v>1.7577720191329718</v>
      </c>
      <c r="D35">
        <f t="shared" si="0"/>
        <v>1.862645149230957E-9</v>
      </c>
      <c r="E35" s="1">
        <f>_xll.XLL.UDF(B$2,B35)</f>
        <v>1.5361633742827507E-8</v>
      </c>
      <c r="M35">
        <f t="shared" si="2"/>
        <v>1.5800000000000005</v>
      </c>
      <c r="N35">
        <f>_xll.KAHAN.A(M35)</f>
        <v>2.2479870399999955</v>
      </c>
    </row>
    <row r="36" spans="2:14" x14ac:dyDescent="0.45">
      <c r="B36">
        <f t="array" ref="B36:C36">_xll.BISECT($B$2,B35,C35)</f>
        <v>1.7577720182016492</v>
      </c>
      <c r="C36">
        <v>1.7577720191329718</v>
      </c>
      <c r="D36">
        <f t="shared" si="0"/>
        <v>9.3132257461547852E-10</v>
      </c>
      <c r="E36" s="1">
        <f>_xll.XLL.UDF(B$2,B36)</f>
        <v>7.1715255955950852E-10</v>
      </c>
      <c r="M36">
        <f t="shared" si="2"/>
        <v>1.6000000000000005</v>
      </c>
      <c r="N36">
        <f>_xll.KAHAN.A(M36)</f>
        <v>2.0463999999999949</v>
      </c>
    </row>
    <row r="37" spans="2:14" x14ac:dyDescent="0.45">
      <c r="B37">
        <f t="array" ref="B37:C37">_xll.BISECT($B$2,B36,C36)</f>
        <v>1.7577720182016492</v>
      </c>
      <c r="C37">
        <v>1.7577720186673105</v>
      </c>
      <c r="D37">
        <f t="shared" si="0"/>
        <v>4.6566128730773926E-10</v>
      </c>
      <c r="E37" s="1">
        <f>_xll.XLL.UDF(B$2,B37)</f>
        <v>7.1715255955950852E-10</v>
      </c>
      <c r="M37">
        <f t="shared" si="2"/>
        <v>1.6200000000000006</v>
      </c>
      <c r="N37">
        <f>_xll.KAHAN.A(M37)</f>
        <v>1.8325246399999928</v>
      </c>
    </row>
    <row r="38" spans="2:14" x14ac:dyDescent="0.45">
      <c r="B38">
        <f t="array" ref="B38:C38">_xll.BISECT($B$2,B37,C37)</f>
        <v>1.7577720182016492</v>
      </c>
      <c r="C38">
        <v>1.7577720184344798</v>
      </c>
      <c r="D38">
        <f t="shared" si="0"/>
        <v>2.3283064365386963E-10</v>
      </c>
      <c r="E38" s="1">
        <f>_xll.XLL.UDF(B$2,B38)</f>
        <v>7.1715255955950852E-10</v>
      </c>
      <c r="M38">
        <f t="shared" si="2"/>
        <v>1.6400000000000006</v>
      </c>
      <c r="N38">
        <f>_xll.KAHAN.A(M38)</f>
        <v>1.606051839999993</v>
      </c>
    </row>
    <row r="39" spans="2:14" x14ac:dyDescent="0.45">
      <c r="B39">
        <f t="array" ref="B39:C39">_xll.BISECT($B$2,B38,C38)</f>
        <v>1.7577720182016492</v>
      </c>
      <c r="C39">
        <v>1.7577720183180645</v>
      </c>
      <c r="D39">
        <f t="shared" si="0"/>
        <v>1.1641532182693481E-10</v>
      </c>
      <c r="E39" s="1">
        <f>_xll.XLL.UDF(B$2,B39)</f>
        <v>7.1715255955950852E-10</v>
      </c>
      <c r="M39">
        <f t="shared" si="2"/>
        <v>1.6600000000000006</v>
      </c>
      <c r="N39">
        <f>_xll.KAHAN.A(M39)</f>
        <v>1.3666686399999941</v>
      </c>
    </row>
    <row r="40" spans="2:14" x14ac:dyDescent="0.45">
      <c r="B40">
        <f t="array" ref="B40:C40">_xll.BISECT($B$2,B39,C39)</f>
        <v>1.7577720182016492</v>
      </c>
      <c r="C40">
        <v>1.7577720182598568</v>
      </c>
      <c r="D40">
        <f t="shared" si="0"/>
        <v>5.8207660913467407E-11</v>
      </c>
      <c r="E40" s="1">
        <f>_xll.XLL.UDF(B$2,B40)</f>
        <v>7.1715255955950852E-10</v>
      </c>
      <c r="M40">
        <f t="shared" si="2"/>
        <v>1.6800000000000006</v>
      </c>
      <c r="N40">
        <f>_xll.KAHAN.A(M40)</f>
        <v>1.1140582399999923</v>
      </c>
    </row>
    <row r="41" spans="2:14" x14ac:dyDescent="0.45">
      <c r="B41">
        <f t="array" ref="B41:C41">_xll.BISECT($B$2,B40,C40)</f>
        <v>1.757772018230753</v>
      </c>
      <c r="C41">
        <v>1.7577720182598568</v>
      </c>
      <c r="D41">
        <f t="shared" si="0"/>
        <v>2.9103830456733704E-11</v>
      </c>
      <c r="E41" s="1">
        <f>_xll.XLL.UDF(B$2,B41)</f>
        <v>2.5951152338166139E-10</v>
      </c>
      <c r="M41">
        <f t="shared" si="2"/>
        <v>1.7000000000000006</v>
      </c>
      <c r="N41">
        <f>_xll.KAHAN.A(M41)</f>
        <v>0.84789999999999033</v>
      </c>
    </row>
    <row r="42" spans="2:14" x14ac:dyDescent="0.45">
      <c r="B42">
        <f t="array" ref="B42:C42">_xll.BISECT($B$2,B41,C41)</f>
        <v>1.7577720182453049</v>
      </c>
      <c r="C42">
        <v>1.7577720182598568</v>
      </c>
      <c r="D42">
        <f t="shared" si="0"/>
        <v>1.4551915228366852E-11</v>
      </c>
      <c r="E42" s="1">
        <f>_xll.XLL.UDF(B$2,B42)</f>
        <v>3.0691893471157528E-11</v>
      </c>
      <c r="M42">
        <f t="shared" si="2"/>
        <v>1.7200000000000006</v>
      </c>
      <c r="N42">
        <f>_xll.KAHAN.A(M42)</f>
        <v>0.56786943999999018</v>
      </c>
    </row>
    <row r="43" spans="2:14" x14ac:dyDescent="0.45">
      <c r="B43">
        <f t="array" ref="B43:C43">_xll.BISECT($B$2,B42,C42)</f>
        <v>1.7577720182453049</v>
      </c>
      <c r="C43">
        <v>1.7577720182525809</v>
      </c>
      <c r="D43">
        <f t="shared" si="0"/>
        <v>7.2759576141834259E-12</v>
      </c>
      <c r="E43" s="1">
        <f>_xll.XLL.UDF(B$2,B43)</f>
        <v>3.0691893471157528E-11</v>
      </c>
      <c r="M43">
        <f t="shared" si="2"/>
        <v>1.7400000000000007</v>
      </c>
      <c r="N43">
        <f>_xll.KAHAN.A(M43)</f>
        <v>0.27363823999999148</v>
      </c>
    </row>
    <row r="44" spans="2:14" x14ac:dyDescent="0.45">
      <c r="B44">
        <f t="array" ref="B44:C44">_xll.BISECT($B$2,B43,C43)</f>
        <v>1.7577720182453049</v>
      </c>
      <c r="C44">
        <v>1.7577720182489429</v>
      </c>
      <c r="D44">
        <f t="shared" si="0"/>
        <v>3.637978807091713E-12</v>
      </c>
      <c r="E44" s="1">
        <f>_xll.XLL.UDF(B$2,B44)</f>
        <v>3.0691893471157528E-11</v>
      </c>
      <c r="M44">
        <f t="shared" si="2"/>
        <v>1.7600000000000007</v>
      </c>
      <c r="N44">
        <f>_xll.KAHAN.A(M44)</f>
        <v>-3.5125760000010331E-2</v>
      </c>
    </row>
    <row r="45" spans="2:14" x14ac:dyDescent="0.45">
      <c r="B45">
        <f t="array" ref="B45:C45">_xll.BISECT($B$2,B44,C44)</f>
        <v>1.7577720182471239</v>
      </c>
      <c r="C45">
        <v>1.7577720182489429</v>
      </c>
      <c r="D45">
        <f t="shared" si="0"/>
        <v>1.8189894035458565E-12</v>
      </c>
      <c r="E45" s="1">
        <f>_xll.XLL.UDF(B$2,B45)</f>
        <v>2.0889956431346945E-12</v>
      </c>
      <c r="M45">
        <f t="shared" si="2"/>
        <v>1.7800000000000007</v>
      </c>
      <c r="N45">
        <f>_xll.KAHAN.A(M45)</f>
        <v>-0.35875856000001249</v>
      </c>
    </row>
    <row r="46" spans="2:14" x14ac:dyDescent="0.45">
      <c r="B46">
        <f t="array" ref="B46:C46">_xll.BISECT($B$2,B45,C45)</f>
        <v>1.7577720182471239</v>
      </c>
      <c r="C46">
        <v>1.7577720182480334</v>
      </c>
      <c r="D46">
        <f t="shared" si="0"/>
        <v>9.0949470177292824E-13</v>
      </c>
      <c r="E46" s="1">
        <f>_xll.XLL.UDF(B$2,B46)</f>
        <v>2.0889956431346945E-12</v>
      </c>
      <c r="M46">
        <f t="shared" si="2"/>
        <v>1.8000000000000007</v>
      </c>
      <c r="N46">
        <f>_xll.KAHAN.A(M46)</f>
        <v>-0.69760000000001199</v>
      </c>
    </row>
    <row r="47" spans="2:14" x14ac:dyDescent="0.45">
      <c r="B47">
        <f t="array" ref="B47:C47">_xll.BISECT($B$2,B46,C46)</f>
        <v>1.7577720182471239</v>
      </c>
      <c r="C47">
        <v>1.7577720182475787</v>
      </c>
      <c r="D47">
        <f t="shared" si="0"/>
        <v>4.5474735088646412E-13</v>
      </c>
      <c r="E47" s="1">
        <f>_xll.XLL.UDF(B$2,B47)</f>
        <v>2.0889956431346945E-12</v>
      </c>
      <c r="M47">
        <f t="shared" si="2"/>
        <v>1.8200000000000007</v>
      </c>
      <c r="N47">
        <f>_xll.KAHAN.A(M47)</f>
        <v>-1.0519937600000127</v>
      </c>
    </row>
    <row r="48" spans="2:14" x14ac:dyDescent="0.45">
      <c r="B48">
        <f t="array" ref="B48:C48">_xll.BISECT($B$2,B47,C47)</f>
        <v>1.7577720182471239</v>
      </c>
      <c r="C48">
        <v>1.7577720182473513</v>
      </c>
      <c r="D48">
        <f t="shared" si="0"/>
        <v>2.2737367544323206E-13</v>
      </c>
      <c r="E48" s="1">
        <f>_xll.XLL.UDF(B$2,B48)</f>
        <v>2.0889956431346945E-12</v>
      </c>
      <c r="M48">
        <f t="shared" si="2"/>
        <v>1.8400000000000007</v>
      </c>
      <c r="N48">
        <f>_xll.KAHAN.A(M48)</f>
        <v>-1.4222873600000145</v>
      </c>
    </row>
    <row r="49" spans="2:14" x14ac:dyDescent="0.45">
      <c r="B49">
        <f t="array" ref="B49:C49">_xll.BISECT($B$2,B48,C48)</f>
        <v>1.7577720182472376</v>
      </c>
      <c r="C49">
        <v>1.7577720182473513</v>
      </c>
      <c r="D49">
        <f t="shared" si="0"/>
        <v>1.1368683772161603E-13</v>
      </c>
      <c r="E49" s="1">
        <f>_xll.XLL.UDF(B$2,B49)</f>
        <v>3.0198066269804258E-13</v>
      </c>
      <c r="M49">
        <f t="shared" si="2"/>
        <v>1.8600000000000008</v>
      </c>
      <c r="N49">
        <f>_xll.KAHAN.A(M49)</f>
        <v>-1.8088321600000157</v>
      </c>
    </row>
    <row r="50" spans="2:14" x14ac:dyDescent="0.45">
      <c r="B50">
        <f t="array" ref="B50:C50">_xll.BISECT($B$2,B49,C49)</f>
        <v>1.7577720182472376</v>
      </c>
      <c r="C50">
        <v>1.7577720182472945</v>
      </c>
      <c r="D50">
        <f t="shared" si="0"/>
        <v>5.6843418860808015E-14</v>
      </c>
      <c r="E50" s="1">
        <f>_xll.XLL.UDF(B$2,B50)</f>
        <v>3.0198066269804258E-13</v>
      </c>
      <c r="M50">
        <f t="shared" si="2"/>
        <v>1.8800000000000008</v>
      </c>
      <c r="N50">
        <f>_xll.KAHAN.A(M50)</f>
        <v>-2.2119833600000156</v>
      </c>
    </row>
    <row r="51" spans="2:14" x14ac:dyDescent="0.45">
      <c r="B51">
        <f t="array" ref="B51:C51">_xll.BISECT($B$2,B50,C50)</f>
        <v>1.7577720182472376</v>
      </c>
      <c r="C51">
        <v>1.757772018247266</v>
      </c>
      <c r="D51">
        <f t="shared" si="0"/>
        <v>2.8421709430404007E-14</v>
      </c>
      <c r="E51" s="1">
        <f>_xll.XLL.UDF(B$2,B51)</f>
        <v>3.0198066269804258E-13</v>
      </c>
      <c r="M51">
        <f t="shared" si="2"/>
        <v>1.9000000000000008</v>
      </c>
      <c r="N51">
        <f>_xll.KAHAN.A(M51)</f>
        <v>-2.6321000000000154</v>
      </c>
    </row>
    <row r="52" spans="2:14" x14ac:dyDescent="0.45">
      <c r="B52">
        <f t="array" ref="B52:C52">_xll.BISECT($B$2,B51,C51)</f>
        <v>1.7577720182472518</v>
      </c>
      <c r="C52">
        <v>1.757772018247266</v>
      </c>
      <c r="D52">
        <f t="shared" si="0"/>
        <v>1.4210854715202004E-14</v>
      </c>
      <c r="E52" s="1">
        <f>_xll.XLL.UDF(B$2,B52)</f>
        <v>7.815970093361102E-14</v>
      </c>
      <c r="M52">
        <f t="shared" si="2"/>
        <v>1.9200000000000008</v>
      </c>
      <c r="N52">
        <f>_xll.KAHAN.A(M52)</f>
        <v>-3.0695449600000178</v>
      </c>
    </row>
    <row r="53" spans="2:14" x14ac:dyDescent="0.45">
      <c r="B53">
        <f t="array" ref="B53:C53">_xll.BISECT($B$2,B52,C52)</f>
        <v>1.7577720182472518</v>
      </c>
      <c r="C53">
        <v>1.7577720182472589</v>
      </c>
      <c r="D53">
        <f t="shared" si="0"/>
        <v>7.1054273576010019E-15</v>
      </c>
      <c r="E53" s="1">
        <f>_xll.XLL.UDF(B$2,B53)</f>
        <v>7.815970093361102E-14</v>
      </c>
      <c r="M53">
        <f t="shared" si="2"/>
        <v>1.9400000000000008</v>
      </c>
      <c r="N53">
        <f>_xll.KAHAN.A(M53)</f>
        <v>-3.5246849600000196</v>
      </c>
    </row>
    <row r="54" spans="2:14" x14ac:dyDescent="0.45">
      <c r="B54">
        <f t="array" ref="B54:C54">_xll.BISECT($B$2,B53,C53)</f>
        <v>1.7577720182472554</v>
      </c>
      <c r="C54">
        <v>1.7577720182472589</v>
      </c>
      <c r="D54">
        <f t="shared" si="0"/>
        <v>3.5527136788005009E-15</v>
      </c>
      <c r="E54" s="1">
        <f>_xll.XLL.UDF(B$2,B54)</f>
        <v>2.3092638912203256E-14</v>
      </c>
      <c r="M54">
        <f t="shared" si="2"/>
        <v>1.9600000000000009</v>
      </c>
      <c r="N54">
        <f>_xll.KAHAN.A(M54)</f>
        <v>-3.9978905600000214</v>
      </c>
    </row>
    <row r="55" spans="2:14" x14ac:dyDescent="0.45">
      <c r="B55">
        <f t="array" ref="B55:C55">_xll.BISECT($B$2,B54,C54)</f>
        <v>1.7577720182472554</v>
      </c>
      <c r="C55">
        <v>1.7577720182472572</v>
      </c>
      <c r="D55">
        <f t="shared" si="0"/>
        <v>1.7763568394002505E-15</v>
      </c>
      <c r="E55" s="1">
        <f>_xll.XLL.UDF(B$2,B55)</f>
        <v>2.3092638912203256E-14</v>
      </c>
      <c r="M55">
        <f t="shared" si="2"/>
        <v>1.9800000000000009</v>
      </c>
      <c r="N55">
        <f>_xll.KAHAN.A(M55)</f>
        <v>-4.4895361600000214</v>
      </c>
    </row>
    <row r="56" spans="2:14" x14ac:dyDescent="0.45">
      <c r="B56">
        <f t="array" ref="B56:C56">_xll.BISECT($B$2,B55,C55)</f>
        <v>1.7577720182472563</v>
      </c>
      <c r="C56">
        <v>1.7577720182472572</v>
      </c>
      <c r="D56">
        <f t="shared" si="0"/>
        <v>0</v>
      </c>
      <c r="E56" s="1">
        <f>_xll.XLL.UDF(B$2,B56)</f>
        <v>8.8817841970012523E-15</v>
      </c>
      <c r="M56">
        <f t="shared" si="2"/>
        <v>2.0000000000000009</v>
      </c>
      <c r="N56">
        <f>_xll.KAHAN.A(M56)</f>
        <v>-5.0000000000000231</v>
      </c>
    </row>
    <row r="57" spans="2:14" x14ac:dyDescent="0.45">
      <c r="B57">
        <f t="array" ref="B57:C57">_xll.BISECT($B$2,B56,C56)</f>
        <v>1.7577720182472567</v>
      </c>
      <c r="C57">
        <v>1.7577720182472572</v>
      </c>
      <c r="D57">
        <f t="shared" ref="D57:D59" si="3">C57-B57</f>
        <v>0</v>
      </c>
      <c r="E57" s="1">
        <f>_xll.XLL.UDF(B$2,B57)</f>
        <v>0</v>
      </c>
    </row>
    <row r="58" spans="2:14" x14ac:dyDescent="0.45">
      <c r="B58">
        <f t="array" ref="B58:C58">_xll.BISECT($B$2,B57,C57)</f>
        <v>1.7577720182472567</v>
      </c>
      <c r="C58">
        <v>1.7577720182472567</v>
      </c>
      <c r="D58">
        <f t="shared" si="3"/>
        <v>0</v>
      </c>
      <c r="E58" s="1">
        <f>_xll.XLL.UDF(B$2,B58)</f>
        <v>0</v>
      </c>
    </row>
    <row r="59" spans="2:14" x14ac:dyDescent="0.45">
      <c r="B59">
        <f t="array" ref="B59:C59">_xll.BISECT($B$2,B58,C58)</f>
        <v>1.7577720182472567</v>
      </c>
      <c r="C59">
        <v>1.7577720182472567</v>
      </c>
      <c r="D59">
        <f t="shared" si="3"/>
        <v>0</v>
      </c>
      <c r="E59" s="1">
        <f>_xll.XLL.UDF(B$2,B59)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2C9C-71E8-48EF-986C-76C72F02DC62}">
  <dimension ref="A2:O251"/>
  <sheetViews>
    <sheetView tabSelected="1" workbookViewId="0">
      <selection activeCell="Q9" sqref="Q9"/>
    </sheetView>
  </sheetViews>
  <sheetFormatPr defaultRowHeight="14.25" x14ac:dyDescent="0.45"/>
  <cols>
    <col min="2" max="2" width="10.73046875" bestFit="1" customWidth="1"/>
    <col min="5" max="5" width="9.06640625" style="1"/>
    <col min="11" max="11" width="9.06640625" style="1"/>
  </cols>
  <sheetData>
    <row r="2" spans="1:15" x14ac:dyDescent="0.45">
      <c r="A2" t="s">
        <v>4</v>
      </c>
      <c r="B2">
        <f t="array" ref="B2">_xll.KAHAN.B</f>
        <v>1764622446</v>
      </c>
    </row>
    <row r="3" spans="1:15" x14ac:dyDescent="0.45">
      <c r="B3">
        <v>0</v>
      </c>
      <c r="C3">
        <f t="array" ref="C3">_xll.XLL.UDF(B2,B3)</f>
        <v>-0.63212055882855767</v>
      </c>
    </row>
    <row r="4" spans="1:15" x14ac:dyDescent="0.45">
      <c r="B4">
        <v>0.8</v>
      </c>
      <c r="C4">
        <f t="array" ref="C4">_xll.XLL.UDF(B2,B4)</f>
        <v>28.677821024869665</v>
      </c>
    </row>
    <row r="5" spans="1:15" x14ac:dyDescent="0.45">
      <c r="N5" t="s">
        <v>10</v>
      </c>
    </row>
    <row r="6" spans="1:15" x14ac:dyDescent="0.45">
      <c r="B6" t="s">
        <v>0</v>
      </c>
      <c r="C6" t="s">
        <v>1</v>
      </c>
      <c r="D6" t="s">
        <v>2</v>
      </c>
      <c r="E6" s="1" t="s">
        <v>5</v>
      </c>
      <c r="H6" t="s">
        <v>0</v>
      </c>
      <c r="I6" t="s">
        <v>1</v>
      </c>
      <c r="J6" t="s">
        <v>2</v>
      </c>
      <c r="K6" s="1" t="s">
        <v>5</v>
      </c>
      <c r="N6" t="s">
        <v>8</v>
      </c>
      <c r="O6" t="s">
        <v>9</v>
      </c>
    </row>
    <row r="7" spans="1:15" x14ac:dyDescent="0.45">
      <c r="A7" t="s">
        <v>3</v>
      </c>
      <c r="B7">
        <f t="array" ref="B7:C7">_xll.BISECT($B$2,B3,B4)</f>
        <v>0</v>
      </c>
      <c r="C7">
        <v>0.4</v>
      </c>
      <c r="D7">
        <f>C7-B7</f>
        <v>0.4</v>
      </c>
      <c r="E7" s="1">
        <f>_xll.XLL.UDF(B$2,B7)</f>
        <v>-0.63212055882855767</v>
      </c>
      <c r="G7" t="s">
        <v>6</v>
      </c>
      <c r="H7">
        <f t="array" ref="H7:I7">_xll.FALSE_POSITION($B$2,B3,B4)</f>
        <v>1.7253410267596962E-2</v>
      </c>
      <c r="I7">
        <v>0.8</v>
      </c>
      <c r="J7">
        <f>I7-H7</f>
        <v>0.78274658973240308</v>
      </c>
      <c r="K7" s="1">
        <f>_xll.XLL.UDF(B$2,H7)</f>
        <v>-0.5919965411367476</v>
      </c>
      <c r="N7">
        <f>0</f>
        <v>0</v>
      </c>
      <c r="O7">
        <f>_xll.KAHAN.B(N7)</f>
        <v>-0.63212055882855767</v>
      </c>
    </row>
    <row r="8" spans="1:15" x14ac:dyDescent="0.45">
      <c r="B8">
        <f t="array" ref="B8:C8">_xll.BISECT($B$2,B7,C7)</f>
        <v>0</v>
      </c>
      <c r="C8">
        <v>0.2</v>
      </c>
      <c r="D8">
        <f t="shared" ref="D8" si="0">C8-B8</f>
        <v>0.2</v>
      </c>
      <c r="E8" s="1">
        <f>_xll.XLL.UDF(B$2,B8)</f>
        <v>-0.63212055882855767</v>
      </c>
      <c r="H8">
        <f t="array" ref="H8:I8">_xll.FALSE_POSITION($B$2,H7,I7)</f>
        <v>3.3084847298702161E-2</v>
      </c>
      <c r="I8">
        <v>0.8</v>
      </c>
      <c r="J8">
        <f t="shared" ref="J8" si="1">I8-H8</f>
        <v>0.76691515270129784</v>
      </c>
      <c r="K8" s="1">
        <f>_xll.XLL.UDF(B$2,H8)</f>
        <v>-0.55134098614263016</v>
      </c>
      <c r="N8">
        <f>N7+0.01</f>
        <v>0.01</v>
      </c>
      <c r="O8">
        <f>_xll.KAHAN.B(N8)</f>
        <v>-0.60937216854775722</v>
      </c>
    </row>
    <row r="9" spans="1:15" x14ac:dyDescent="0.45">
      <c r="B9">
        <f t="array" ref="B9:C9">_xll.BISECT($B$2,B8,C8)</f>
        <v>0.1</v>
      </c>
      <c r="C9">
        <v>0.2</v>
      </c>
      <c r="D9">
        <f t="shared" ref="D9:D57" si="2">C9-B9</f>
        <v>0.1</v>
      </c>
      <c r="E9" s="1">
        <f>_xll.XLL.UDF(B$2,B9)</f>
        <v>-0.3297469826174757</v>
      </c>
      <c r="H9">
        <f t="array" ref="H9:I9">_xll.FALSE_POSITION($B$2,H8,I8)</f>
        <v>4.7550939635483985E-2</v>
      </c>
      <c r="I9">
        <v>0.8</v>
      </c>
      <c r="J9">
        <f t="shared" ref="J9:J57" si="3">I9-H9</f>
        <v>0.75244906036451609</v>
      </c>
      <c r="K9" s="1">
        <f>_xll.XLL.UDF(B$2,H9)</f>
        <v>-0.51066085151599361</v>
      </c>
      <c r="N9">
        <f t="shared" ref="N9:N72" si="4">N8+0.01</f>
        <v>0.02</v>
      </c>
      <c r="O9">
        <f>_xll.KAHAN.B(N9)</f>
        <v>-0.58521715468367919</v>
      </c>
    </row>
    <row r="10" spans="1:15" x14ac:dyDescent="0.45">
      <c r="B10">
        <f t="array" ref="B10:C10">_xll.BISECT($B$2,B9,C9)</f>
        <v>0.15000000000000002</v>
      </c>
      <c r="C10">
        <v>0.2</v>
      </c>
      <c r="D10">
        <f t="shared" si="2"/>
        <v>4.9999999999999989E-2</v>
      </c>
      <c r="E10" s="1">
        <f>_xll.XLL.UDF(B$2,B10)</f>
        <v>-9.5620539976518315E-2</v>
      </c>
      <c r="H10">
        <f t="array" ref="H10:I10">_xll.FALSE_POSITION($B$2,H9,I9)</f>
        <v>6.0715251486831746E-2</v>
      </c>
      <c r="I10">
        <v>0.8</v>
      </c>
      <c r="J10">
        <f t="shared" si="3"/>
        <v>0.73928474851316828</v>
      </c>
      <c r="K10" s="1">
        <f>_xll.XLL.UDF(B$2,H10)</f>
        <v>-0.47044702948207939</v>
      </c>
      <c r="N10">
        <f t="shared" si="4"/>
        <v>0.03</v>
      </c>
      <c r="O10">
        <f>_xll.KAHAN.B(N10)</f>
        <v>-0.55956870224349642</v>
      </c>
    </row>
    <row r="11" spans="1:15" x14ac:dyDescent="0.45">
      <c r="B11">
        <f t="array" ref="B11:C11">_xll.BISECT($B$2,B10,C10)</f>
        <v>0.15000000000000002</v>
      </c>
      <c r="C11">
        <v>0.17500000000000002</v>
      </c>
      <c r="D11">
        <f t="shared" si="2"/>
        <v>2.4999999999999994E-2</v>
      </c>
      <c r="E11" s="1">
        <f>_xll.XLL.UDF(B$2,B11)</f>
        <v>-9.5620539976518315E-2</v>
      </c>
      <c r="H11">
        <f t="array" ref="H11:I11">_xll.FALSE_POSITION($B$2,H10,I10)</f>
        <v>7.2647154721387774E-2</v>
      </c>
      <c r="I11">
        <v>0.8</v>
      </c>
      <c r="J11">
        <f t="shared" si="3"/>
        <v>0.72735284527861221</v>
      </c>
      <c r="K11" s="1">
        <f>_xll.XLL.UDF(B$2,H11)</f>
        <v>-0.4311536547544883</v>
      </c>
      <c r="N11">
        <f t="shared" si="4"/>
        <v>0.04</v>
      </c>
      <c r="O11">
        <f>_xll.KAHAN.B(N11)</f>
        <v>-0.53233477021461151</v>
      </c>
    </row>
    <row r="12" spans="1:15" x14ac:dyDescent="0.45">
      <c r="B12">
        <f t="array" ref="B12:C12">_xll.BISECT($B$2,B11,C11)</f>
        <v>0.16250000000000003</v>
      </c>
      <c r="C12">
        <v>0.17500000000000002</v>
      </c>
      <c r="D12">
        <f t="shared" si="2"/>
        <v>1.2499999999999983E-2</v>
      </c>
      <c r="E12" s="1">
        <f>_xll.XLL.UDF(B$2,B12)</f>
        <v>-2.5369924809050426E-2</v>
      </c>
      <c r="H12">
        <f t="array" ref="H12:I12">_xll.FALSE_POSITION($B$2,H11,I11)</f>
        <v>8.3420493218860373E-2</v>
      </c>
      <c r="I12">
        <v>0.8</v>
      </c>
      <c r="J12">
        <f t="shared" si="3"/>
        <v>0.71657950678113969</v>
      </c>
      <c r="K12" s="1">
        <f>_xll.XLL.UDF(B$2,H12)</f>
        <v>-0.39318145382329772</v>
      </c>
      <c r="N12">
        <f t="shared" si="4"/>
        <v>0.05</v>
      </c>
      <c r="O12">
        <f>_xll.KAHAN.B(N12)</f>
        <v>-0.50341779985704016</v>
      </c>
    </row>
    <row r="13" spans="1:15" x14ac:dyDescent="0.45">
      <c r="B13">
        <f t="array" ref="B13:C13">_xll.BISECT($B$2,B12,C12)</f>
        <v>0.16250000000000003</v>
      </c>
      <c r="C13">
        <v>0.16875000000000001</v>
      </c>
      <c r="D13">
        <f t="shared" si="2"/>
        <v>6.2499999999999778E-3</v>
      </c>
      <c r="E13" s="1">
        <f>_xll.XLL.UDF(B$2,B13)</f>
        <v>-2.5369924809050426E-2</v>
      </c>
      <c r="H13">
        <f t="array" ref="H13:I13">_xll.FALSE_POSITION($B$2,H12,I12)</f>
        <v>9.311213603244034E-2</v>
      </c>
      <c r="I13">
        <v>0.8</v>
      </c>
      <c r="J13">
        <f t="shared" si="3"/>
        <v>0.70688786396755976</v>
      </c>
      <c r="K13" s="1">
        <f>_xll.XLL.UDF(B$2,H13)</f>
        <v>-0.35686611070032392</v>
      </c>
      <c r="N13">
        <f t="shared" si="4"/>
        <v>6.0000000000000005E-2</v>
      </c>
      <c r="O13">
        <f>_xll.KAHAN.B(N13)</f>
        <v>-0.47271440962248479</v>
      </c>
    </row>
    <row r="14" spans="1:15" x14ac:dyDescent="0.45">
      <c r="B14">
        <f t="array" ref="B14:C14">_xll.BISECT($B$2,B13,C13)</f>
        <v>0.16562500000000002</v>
      </c>
      <c r="C14">
        <v>0.16875000000000001</v>
      </c>
      <c r="D14">
        <f t="shared" si="2"/>
        <v>3.1249999999999889E-3</v>
      </c>
      <c r="E14" s="1">
        <f>_xll.XLL.UDF(B$2,B14)</f>
        <v>-6.9780345676845323E-3</v>
      </c>
      <c r="H14">
        <f t="array" ref="H14:I14">_xll.FALSE_POSITION($B$2,H13,I13)</f>
        <v>0.10180051354232979</v>
      </c>
      <c r="I14">
        <v>0.8</v>
      </c>
      <c r="J14">
        <f t="shared" si="3"/>
        <v>0.69819948645767027</v>
      </c>
      <c r="K14" s="1">
        <f>_xll.XLL.UDF(B$2,H14)</f>
        <v>-0.32247194511172417</v>
      </c>
      <c r="N14">
        <f t="shared" si="4"/>
        <v>7.0000000000000007E-2</v>
      </c>
      <c r="O14">
        <f>_xll.KAHAN.B(N14)</f>
        <v>-0.44011507643299541</v>
      </c>
    </row>
    <row r="15" spans="1:15" x14ac:dyDescent="0.45">
      <c r="B15">
        <f t="array" ref="B15:C15">_xll.BISECT($B$2,B14,C14)</f>
        <v>0.16562500000000002</v>
      </c>
      <c r="C15">
        <v>0.16718750000000002</v>
      </c>
      <c r="D15">
        <f t="shared" si="2"/>
        <v>1.5624999999999944E-3</v>
      </c>
      <c r="E15" s="1">
        <f>_xll.XLL.UDF(B$2,B15)</f>
        <v>-6.9780345676845323E-3</v>
      </c>
      <c r="H15">
        <f t="array" ref="H15:I15">_xll.FALSE_POSITION($B$2,H14,I14)</f>
        <v>0.10956421947133774</v>
      </c>
      <c r="I15">
        <v>0.8</v>
      </c>
      <c r="J15">
        <f t="shared" si="3"/>
        <v>0.69043578052866228</v>
      </c>
      <c r="K15" s="1">
        <f>_xll.XLL.UDF(B$2,H15)</f>
        <v>-0.29019059370881695</v>
      </c>
      <c r="N15">
        <f t="shared" si="4"/>
        <v>0.08</v>
      </c>
      <c r="O15">
        <f>_xll.KAHAN.B(N15)</f>
        <v>-0.40550380309273737</v>
      </c>
    </row>
    <row r="16" spans="1:15" x14ac:dyDescent="0.45">
      <c r="B16">
        <f t="array" ref="B16:C16">_xll.BISECT($B$2,B15,C15)</f>
        <v>0.16640625000000003</v>
      </c>
      <c r="C16">
        <v>0.16718750000000002</v>
      </c>
      <c r="D16">
        <f t="shared" si="2"/>
        <v>7.8124999999998335E-4</v>
      </c>
      <c r="E16" s="1">
        <f>_xll.XLL.UDF(B$2,B16)</f>
        <v>-2.3265829989582709E-3</v>
      </c>
      <c r="H16">
        <f t="array" ref="H16:I16">_xll.FALSE_POSITION($B$2,H15,I15)</f>
        <v>0.11648074421275023</v>
      </c>
      <c r="I16">
        <v>0.8</v>
      </c>
      <c r="J16">
        <f t="shared" si="3"/>
        <v>0.68351925578724981</v>
      </c>
      <c r="K16" s="1">
        <f>_xll.XLL.UDF(B$2,H16)</f>
        <v>-0.26014393535343683</v>
      </c>
      <c r="N16">
        <f t="shared" si="4"/>
        <v>0.09</v>
      </c>
      <c r="O16">
        <f>_xll.KAHAN.B(N16)</f>
        <v>-0.36875777165435086</v>
      </c>
    </row>
    <row r="17" spans="2:15" x14ac:dyDescent="0.45">
      <c r="B17">
        <f t="array" ref="B17:C17">_xll.BISECT($B$2,B16,C16)</f>
        <v>0.16640625000000003</v>
      </c>
      <c r="C17">
        <v>0.16679687500000001</v>
      </c>
      <c r="D17">
        <f t="shared" si="2"/>
        <v>3.906249999999778E-4</v>
      </c>
      <c r="E17" s="1">
        <f>_xll.XLL.UDF(B$2,B17)</f>
        <v>-2.3265829989582709E-3</v>
      </c>
      <c r="H17">
        <f t="array" ref="H17:I17">_xll.FALSE_POSITION($B$2,H16,I16)</f>
        <v>0.12262538463009687</v>
      </c>
      <c r="I17">
        <v>0.8</v>
      </c>
      <c r="J17">
        <f t="shared" si="3"/>
        <v>0.67737461536990318</v>
      </c>
      <c r="K17" s="1">
        <f>_xll.XLL.UDF(B$2,H17)</f>
        <v>-0.23239024242737827</v>
      </c>
      <c r="N17">
        <f t="shared" si="4"/>
        <v>9.9999999999999992E-2</v>
      </c>
      <c r="O17">
        <f>_xll.KAHAN.B(N17)</f>
        <v>-0.3297469826174757</v>
      </c>
    </row>
    <row r="18" spans="2:15" x14ac:dyDescent="0.45">
      <c r="B18">
        <f t="array" ref="B18:C18">_xll.BISECT($B$2,B17,C17)</f>
        <v>0.16660156250000002</v>
      </c>
      <c r="C18">
        <v>0.16679687500000001</v>
      </c>
      <c r="D18">
        <f t="shared" si="2"/>
        <v>1.953124999999889E-4</v>
      </c>
      <c r="E18" s="1">
        <f>_xll.XLL.UDF(B$2,B18)</f>
        <v>-1.1603512830218321E-3</v>
      </c>
      <c r="H18">
        <f t="array" ref="H18:I18">_xll.FALSE_POSITION($B$2,H17,I17)</f>
        <v>0.12807035525395497</v>
      </c>
      <c r="I18">
        <v>0.8</v>
      </c>
      <c r="J18">
        <f t="shared" si="3"/>
        <v>0.67192964474604511</v>
      </c>
      <c r="K18" s="1">
        <f>_xll.XLL.UDF(B$2,H18)</f>
        <v>-0.20693246306696211</v>
      </c>
      <c r="N18">
        <f t="shared" si="4"/>
        <v>0.10999999999999999</v>
      </c>
      <c r="O18">
        <f>_xll.KAHAN.B(N18)</f>
        <v>-0.28833387990200388</v>
      </c>
    </row>
    <row r="19" spans="2:15" x14ac:dyDescent="0.45">
      <c r="B19">
        <f t="array" ref="B19:C19">_xll.BISECT($B$2,B18,C18)</f>
        <v>0.16669921875000002</v>
      </c>
      <c r="C19">
        <v>0.16679687500000001</v>
      </c>
      <c r="D19">
        <f t="shared" si="2"/>
        <v>9.7656249999994449E-5</v>
      </c>
      <c r="E19" s="1">
        <f>_xll.XLL.UDF(B$2,B19)</f>
        <v>-5.7672905908423555E-4</v>
      </c>
      <c r="H19">
        <f t="array" ref="H19:I19">_xll.FALSE_POSITION($B$2,H18,I18)</f>
        <v>0.13288410782598498</v>
      </c>
      <c r="I19">
        <v>0.8</v>
      </c>
      <c r="J19">
        <f t="shared" si="3"/>
        <v>0.66711589217401501</v>
      </c>
      <c r="K19" s="1">
        <f>_xll.XLL.UDF(B$2,H19)</f>
        <v>-0.18372760684492206</v>
      </c>
      <c r="N19">
        <f t="shared" si="4"/>
        <v>0.11999999999999998</v>
      </c>
      <c r="O19">
        <f>_xll.KAHAN.B(N19)</f>
        <v>-0.24437296161336719</v>
      </c>
    </row>
    <row r="20" spans="2:15" x14ac:dyDescent="0.45">
      <c r="B20">
        <f t="array" ref="B20:C20">_xll.BISECT($B$2,B19,C19)</f>
        <v>0.166748046875</v>
      </c>
      <c r="C20">
        <v>0.16679687500000001</v>
      </c>
      <c r="D20">
        <f t="shared" si="2"/>
        <v>4.8828125000011102E-5</v>
      </c>
      <c r="E20" s="1">
        <f>_xll.XLL.UDF(B$2,B20)</f>
        <v>-2.847912725801871E-4</v>
      </c>
      <c r="H20">
        <f t="array" ref="H20:I20">_xll.FALSE_POSITION($B$2,H19,I19)</f>
        <v>0.13713085175235432</v>
      </c>
      <c r="I20">
        <v>0.8</v>
      </c>
      <c r="J20">
        <f t="shared" si="3"/>
        <v>0.66286914824764576</v>
      </c>
      <c r="K20" s="1">
        <f>_xll.XLL.UDF(B$2,H20)</f>
        <v>-0.16269636851211455</v>
      </c>
      <c r="N20">
        <f t="shared" si="4"/>
        <v>0.12999999999999998</v>
      </c>
      <c r="O20">
        <f>_xll.KAHAN.B(N20)</f>
        <v>-0.19771037670256186</v>
      </c>
    </row>
    <row r="21" spans="2:15" x14ac:dyDescent="0.45">
      <c r="B21">
        <f t="array" ref="B21:C21">_xll.BISECT($B$2,B20,C20)</f>
        <v>0.16677246093750001</v>
      </c>
      <c r="C21">
        <v>0.16679687500000001</v>
      </c>
      <c r="D21">
        <f t="shared" si="2"/>
        <v>2.4414062500005551E-5</v>
      </c>
      <c r="E21" s="1">
        <f>_xll.XLL.UDF(B$2,B21)</f>
        <v>-1.3879070030875518E-4</v>
      </c>
      <c r="H21">
        <f t="array" ref="H21:I21">_xll.FALSE_POSITION($B$2,H20,I20)</f>
        <v>0.14087025773275319</v>
      </c>
      <c r="I21">
        <v>0.8</v>
      </c>
      <c r="J21">
        <f t="shared" si="3"/>
        <v>0.65912974226724685</v>
      </c>
      <c r="K21" s="1">
        <f>_xll.XLL.UDF(B$2,H21)</f>
        <v>-0.1437323315960175</v>
      </c>
      <c r="N21">
        <f t="shared" si="4"/>
        <v>0.13999999999999999</v>
      </c>
      <c r="O21">
        <f>_xll.KAHAN.B(N21)</f>
        <v>-0.14818350772058519</v>
      </c>
    </row>
    <row r="22" spans="2:15" x14ac:dyDescent="0.45">
      <c r="B22">
        <f t="array" ref="B22:C22">_xll.BISECT($B$2,B21,C21)</f>
        <v>0.16678466796875002</v>
      </c>
      <c r="C22">
        <v>0.16679687500000001</v>
      </c>
      <c r="D22">
        <f t="shared" si="2"/>
        <v>1.2207031249988898E-5</v>
      </c>
      <c r="E22" s="1">
        <f>_xll.XLL.UDF(B$2,B22)</f>
        <v>-6.5782493119725949E-5</v>
      </c>
      <c r="H22">
        <f t="array" ref="H22:I22">_xll.FALSE_POSITION($B$2,H21,I21)</f>
        <v>0.14415732049125993</v>
      </c>
      <c r="I22">
        <v>0.8</v>
      </c>
      <c r="J22">
        <f t="shared" si="3"/>
        <v>0.65584267950874009</v>
      </c>
      <c r="K22" s="1">
        <f>_xll.XLL.UDF(B$2,H22)</f>
        <v>-0.12671030600869337</v>
      </c>
      <c r="N22">
        <f t="shared" si="4"/>
        <v>0.15</v>
      </c>
      <c r="O22">
        <f>_xll.KAHAN.B(N22)</f>
        <v>-9.5620539976518537E-2</v>
      </c>
    </row>
    <row r="23" spans="2:15" x14ac:dyDescent="0.45">
      <c r="B23">
        <f t="array" ref="B23:C23">_xll.BISECT($B$2,B22,C22)</f>
        <v>0.16679077148437502</v>
      </c>
      <c r="C23">
        <v>0.16679687500000001</v>
      </c>
      <c r="D23">
        <f t="shared" si="2"/>
        <v>6.1035156249944489E-6</v>
      </c>
      <c r="E23" s="1">
        <f>_xll.XLL.UDF(B$2,B23)</f>
        <v>-2.9276409099665557E-5</v>
      </c>
      <c r="H23">
        <f t="array" ref="H23:I23">_xll.FALSE_POSITION($B$2,H22,I22)</f>
        <v>0.14704235360148551</v>
      </c>
      <c r="I23">
        <v>0.8</v>
      </c>
      <c r="J23">
        <f t="shared" si="3"/>
        <v>0.6529576463985145</v>
      </c>
      <c r="K23" s="1">
        <f>_xll.XLL.UDF(B$2,H23)</f>
        <v>-0.11149354437191927</v>
      </c>
      <c r="N23">
        <f t="shared" si="4"/>
        <v>0.16</v>
      </c>
      <c r="O23">
        <f>_xll.KAHAN.B(N23)</f>
        <v>-3.9840017531624361E-2</v>
      </c>
    </row>
    <row r="24" spans="2:15" x14ac:dyDescent="0.45">
      <c r="B24">
        <f t="array" ref="B24:C24">_xll.BISECT($B$2,B23,C23)</f>
        <v>0.1667938232421875</v>
      </c>
      <c r="C24">
        <v>0.16679687500000001</v>
      </c>
      <c r="D24">
        <f t="shared" si="2"/>
        <v>3.0517578125111022E-6</v>
      </c>
      <c r="E24" s="1">
        <f>_xll.XLL.UDF(B$2,B24)</f>
        <v>-1.1022871962862446E-5</v>
      </c>
      <c r="H24">
        <f t="array" ref="H24:I24">_xll.FALSE_POSITION($B$2,H23,I23)</f>
        <v>0.14957108912058317</v>
      </c>
      <c r="I24">
        <v>0.8</v>
      </c>
      <c r="J24">
        <f t="shared" si="3"/>
        <v>0.6504289108794169</v>
      </c>
      <c r="K24" s="1">
        <f>_xll.XLL.UDF(B$2,H24)</f>
        <v>-9.7939736131847366E-2</v>
      </c>
      <c r="N24">
        <f t="shared" si="4"/>
        <v>0.17</v>
      </c>
      <c r="O24">
        <f>_xll.KAHAN.B(N24)</f>
        <v>1.9349613400361898E-2</v>
      </c>
    </row>
    <row r="25" spans="2:15" x14ac:dyDescent="0.45">
      <c r="B25">
        <f t="array" ref="B25:C25">_xll.BISECT($B$2,B24,C24)</f>
        <v>0.16679534912109376</v>
      </c>
      <c r="C25">
        <v>0.16679687500000001</v>
      </c>
      <c r="D25">
        <f t="shared" si="2"/>
        <v>1.5258789062555511E-6</v>
      </c>
      <c r="E25" s="1">
        <f>_xll.XLL.UDF(B$2,B25)</f>
        <v>-1.8959796102002713E-6</v>
      </c>
      <c r="H25">
        <f t="array" ref="H25:I25">_xll.FALSE_POSITION($B$2,H24,I24)</f>
        <v>0.15178485634061051</v>
      </c>
      <c r="I25">
        <v>0.8</v>
      </c>
      <c r="J25">
        <f t="shared" si="3"/>
        <v>0.64821514365938948</v>
      </c>
      <c r="K25" s="1">
        <f>_xll.XLL.UDF(B$2,H25)</f>
        <v>-8.5905792347677146E-2</v>
      </c>
      <c r="N25">
        <f t="shared" si="4"/>
        <v>0.18000000000000002</v>
      </c>
      <c r="O25">
        <f>_xll.KAHAN.B(N25)</f>
        <v>8.2150472923026685E-2</v>
      </c>
    </row>
    <row r="26" spans="2:15" x14ac:dyDescent="0.45">
      <c r="B26">
        <f t="array" ref="B26:C26">_xll.BISECT($B$2,B25,C25)</f>
        <v>0.16679534912109376</v>
      </c>
      <c r="C26">
        <v>0.1667961120605469</v>
      </c>
      <c r="D26">
        <f t="shared" si="2"/>
        <v>7.6293945314165335E-7</v>
      </c>
      <c r="E26" s="1">
        <f>_xll.XLL.UDF(B$2,B26)</f>
        <v>-1.8959796102002713E-6</v>
      </c>
      <c r="H26">
        <f t="array" ref="H26:I26">_xll.FALSE_POSITION($B$2,H25,I25)</f>
        <v>0.15372081672160298</v>
      </c>
      <c r="I26">
        <v>0.8</v>
      </c>
      <c r="J26">
        <f t="shared" si="3"/>
        <v>0.64627918327839706</v>
      </c>
      <c r="K26" s="1">
        <f>_xll.XLL.UDF(B$2,H26)</f>
        <v>-7.5251509681145912E-2</v>
      </c>
      <c r="N26">
        <f t="shared" si="4"/>
        <v>0.19000000000000003</v>
      </c>
      <c r="O26">
        <f>_xll.KAHAN.B(N26)</f>
        <v>0.14877572690301588</v>
      </c>
    </row>
    <row r="27" spans="2:15" x14ac:dyDescent="0.45">
      <c r="B27">
        <f t="array" ref="B27:C27">_xll.BISECT($B$2,B26,C26)</f>
        <v>0.16679534912109376</v>
      </c>
      <c r="C27">
        <v>0.16679573059082031</v>
      </c>
      <c r="D27">
        <f t="shared" si="2"/>
        <v>3.8146972655694888E-7</v>
      </c>
      <c r="E27" s="1">
        <f>_xll.XLL.UDF(B$2,B27)</f>
        <v>-1.8959796102002713E-6</v>
      </c>
      <c r="H27">
        <f t="array" ref="H27:I27">_xll.FALSE_POSITION($B$2,H26,I26)</f>
        <v>0.15541223540942345</v>
      </c>
      <c r="I27">
        <v>0.8</v>
      </c>
      <c r="J27">
        <f t="shared" si="3"/>
        <v>0.64458776459057665</v>
      </c>
      <c r="K27" s="1">
        <f>_xll.XLL.UDF(B$2,H27)</f>
        <v>-6.5842245667825705E-2</v>
      </c>
      <c r="N27">
        <f t="shared" si="4"/>
        <v>0.20000000000000004</v>
      </c>
      <c r="O27">
        <f>_xll.KAHAN.B(N27)</f>
        <v>0.21945007630916669</v>
      </c>
    </row>
    <row r="28" spans="2:15" x14ac:dyDescent="0.45">
      <c r="B28">
        <f t="array" ref="B28:C28">_xll.BISECT($B$2,B27,C27)</f>
        <v>0.16679553985595702</v>
      </c>
      <c r="C28">
        <v>0.16679573059082031</v>
      </c>
      <c r="D28">
        <f t="shared" si="2"/>
        <v>1.9073486329235223E-7</v>
      </c>
      <c r="E28" s="1">
        <f>_xll.XLL.UDF(B$2,B28)</f>
        <v>-7.5511226393931707E-7</v>
      </c>
      <c r="H28">
        <f t="array" ref="H28:I28">_xll.FALSE_POSITION($B$2,H27,I27)</f>
        <v>0.15688877323103609</v>
      </c>
      <c r="I28">
        <v>0.8</v>
      </c>
      <c r="J28">
        <f t="shared" si="3"/>
        <v>0.64311122676896393</v>
      </c>
      <c r="K28" s="1">
        <f>_xll.XLL.UDF(B$2,H28)</f>
        <v>-5.7550756255245306E-2</v>
      </c>
      <c r="N28">
        <f t="shared" si="4"/>
        <v>0.21000000000000005</v>
      </c>
      <c r="O28">
        <f>_xll.KAHAN.B(N28)</f>
        <v>0.29441025515491104</v>
      </c>
    </row>
    <row r="29" spans="2:15" x14ac:dyDescent="0.45">
      <c r="B29">
        <f t="array" ref="B29:C29">_xll.BISECT($B$2,B28,C28)</f>
        <v>0.16679563522338867</v>
      </c>
      <c r="C29">
        <v>0.16679573059082031</v>
      </c>
      <c r="D29">
        <f t="shared" si="2"/>
        <v>9.5367431646176115E-8</v>
      </c>
      <c r="E29" s="1">
        <f>_xll.XLL.UDF(B$2,B29)</f>
        <v>-1.8467810702915699E-7</v>
      </c>
      <c r="H29">
        <f t="array" ref="H29:I29">_xll.FALSE_POSITION($B$2,H28,I28)</f>
        <v>0.15817678640652957</v>
      </c>
      <c r="I29">
        <v>0.8</v>
      </c>
      <c r="J29">
        <f t="shared" si="3"/>
        <v>0.6418232135934705</v>
      </c>
      <c r="K29" s="1">
        <f>_xll.XLL.UDF(B$2,H29)</f>
        <v>-5.0258348104501804E-2</v>
      </c>
      <c r="N29">
        <f t="shared" si="4"/>
        <v>0.22000000000000006</v>
      </c>
      <c r="O29">
        <f>_xll.KAHAN.B(N29)</f>
        <v>0.3739055355260168</v>
      </c>
    </row>
    <row r="30" spans="2:15" x14ac:dyDescent="0.45">
      <c r="B30">
        <f t="array" ref="B30:C30">_xll.BISECT($B$2,B29,C29)</f>
        <v>0.16679563522338867</v>
      </c>
      <c r="C30">
        <v>0.1667956829071045</v>
      </c>
      <c r="D30">
        <f t="shared" si="2"/>
        <v>4.7683715836965845E-8</v>
      </c>
      <c r="E30" s="1">
        <f>_xll.XLL.UDF(B$2,B30)</f>
        <v>-1.8467810702915699E-7</v>
      </c>
      <c r="H30">
        <f t="array" ref="H30:I30">_xll.FALSE_POSITION($B$2,H29,I29)</f>
        <v>0.15929962424304281</v>
      </c>
      <c r="I30">
        <v>0.8</v>
      </c>
      <c r="J30">
        <f t="shared" si="3"/>
        <v>0.64070037575695726</v>
      </c>
      <c r="K30" s="1">
        <f>_xll.XLL.UDF(B$2,H30)</f>
        <v>-4.3855488512216989E-2</v>
      </c>
      <c r="N30">
        <f t="shared" si="4"/>
        <v>0.23000000000000007</v>
      </c>
      <c r="O30">
        <f>_xll.KAHAN.B(N30)</f>
        <v>0.45819823792648573</v>
      </c>
    </row>
    <row r="31" spans="2:15" x14ac:dyDescent="0.45">
      <c r="B31">
        <f t="array" ref="B31:C31">_xll.BISECT($B$2,B30,C30)</f>
        <v>0.16679565906524657</v>
      </c>
      <c r="C31">
        <v>0.1667956829071045</v>
      </c>
      <c r="D31">
        <f t="shared" si="2"/>
        <v>2.384185793236071E-8</v>
      </c>
      <c r="E31" s="1">
        <f>_xll.XLL.UDF(B$2,B31)</f>
        <v>-4.206951753626953E-8</v>
      </c>
      <c r="H31">
        <f t="array" ref="H31:I31">_xll.FALSE_POSITION($B$2,H30,I30)</f>
        <v>0.1602779176917449</v>
      </c>
      <c r="I31">
        <v>0.8</v>
      </c>
      <c r="J31">
        <f t="shared" si="3"/>
        <v>0.63972208230825511</v>
      </c>
      <c r="K31" s="1">
        <f>_xll.XLL.UDF(B$2,H31)</f>
        <v>-3.8241999919409242E-2</v>
      </c>
      <c r="N31">
        <f t="shared" si="4"/>
        <v>0.24000000000000007</v>
      </c>
      <c r="O31">
        <f>_xll.KAHAN.B(N31)</f>
        <v>0.54756424490372591</v>
      </c>
    </row>
    <row r="32" spans="2:15" x14ac:dyDescent="0.45">
      <c r="B32">
        <f t="array" ref="B32:C32">_xll.BISECT($B$2,B31,C31)</f>
        <v>0.16679565906524657</v>
      </c>
      <c r="C32">
        <v>0.16679567098617554</v>
      </c>
      <c r="D32">
        <f t="shared" si="2"/>
        <v>1.1920928966180355E-8</v>
      </c>
      <c r="E32" s="1">
        <f>_xll.XLL.UDF(B$2,B32)</f>
        <v>-4.206951753626953E-8</v>
      </c>
      <c r="H32">
        <f t="array" ref="H32:I32">_xll.FALSE_POSITION($B$2,H31,I31)</f>
        <v>0.16112985382933304</v>
      </c>
      <c r="I32">
        <v>0.8</v>
      </c>
      <c r="J32">
        <f t="shared" si="3"/>
        <v>0.63887014617066695</v>
      </c>
      <c r="K32" s="1">
        <f>_xll.XLL.UDF(B$2,H32)</f>
        <v>-3.3326947395551754E-2</v>
      </c>
      <c r="N32">
        <f t="shared" si="4"/>
        <v>0.25000000000000006</v>
      </c>
      <c r="O32">
        <f>_xll.KAHAN.B(N32)</f>
        <v>0.64229351561891068</v>
      </c>
    </row>
    <row r="33" spans="2:15" x14ac:dyDescent="0.45">
      <c r="B33">
        <f t="array" ref="B33:C33">_xll.BISECT($B$2,B32,C32)</f>
        <v>0.16679566502571105</v>
      </c>
      <c r="C33">
        <v>0.16679567098617554</v>
      </c>
      <c r="D33">
        <f t="shared" si="2"/>
        <v>5.9604644830901776E-9</v>
      </c>
      <c r="E33" s="1">
        <f>_xll.XLL.UDF(B$2,B33)</f>
        <v>-6.4173669711564685E-9</v>
      </c>
      <c r="H33">
        <f t="array" ref="H33:I33">_xll.FALSE_POSITION($B$2,H32,I32)</f>
        <v>0.16187143308539714</v>
      </c>
      <c r="I33">
        <v>0.8</v>
      </c>
      <c r="J33">
        <f t="shared" si="3"/>
        <v>0.63812856691460285</v>
      </c>
      <c r="K33" s="1">
        <f>_xll.XLL.UDF(B$2,H33)</f>
        <v>-2.902830861739325E-2</v>
      </c>
      <c r="N33">
        <f t="shared" si="4"/>
        <v>0.26000000000000006</v>
      </c>
      <c r="O33">
        <f>_xll.KAHAN.B(N33)</f>
        <v>0.74269059870875176</v>
      </c>
    </row>
    <row r="34" spans="2:15" x14ac:dyDescent="0.45">
      <c r="B34">
        <f t="array" ref="B34:C34">_xll.BISECT($B$2,B33,C33)</f>
        <v>0.16679566502571105</v>
      </c>
      <c r="C34">
        <v>0.16679566800594331</v>
      </c>
      <c r="D34">
        <f t="shared" si="2"/>
        <v>2.9802322554228766E-9</v>
      </c>
      <c r="E34" s="1">
        <f>_xll.XLL.UDF(B$2,B34)</f>
        <v>-6.4173669711564685E-9</v>
      </c>
      <c r="H34">
        <f t="array" ref="H34:I34">_xll.FALSE_POSITION($B$2,H33,I33)</f>
        <v>0.16251670741567217</v>
      </c>
      <c r="I34">
        <v>0.8</v>
      </c>
      <c r="J34">
        <f t="shared" si="3"/>
        <v>0.6374832925843279</v>
      </c>
      <c r="K34" s="1">
        <f>_xll.XLL.UDF(B$2,H34)</f>
        <v>-2.5272498176077907E-2</v>
      </c>
      <c r="N34">
        <f t="shared" si="4"/>
        <v>0.27000000000000007</v>
      </c>
      <c r="O34">
        <f>_xll.KAHAN.B(N34)</f>
        <v>0.84907514043993171</v>
      </c>
    </row>
    <row r="35" spans="2:15" x14ac:dyDescent="0.45">
      <c r="B35">
        <f t="array" ref="B35:C35">_xll.BISECT($B$2,B34,C34)</f>
        <v>0.16679566502571105</v>
      </c>
      <c r="C35">
        <v>0.16679566651582717</v>
      </c>
      <c r="D35">
        <f t="shared" si="2"/>
        <v>1.4901161138336505E-9</v>
      </c>
      <c r="E35" s="1">
        <f>_xll.XLL.UDF(B$2,B35)</f>
        <v>-6.4173669711564685E-9</v>
      </c>
      <c r="H35">
        <f t="array" ref="H35:I35">_xll.FALSE_POSITION($B$2,H34,I34)</f>
        <v>0.16307799866938955</v>
      </c>
      <c r="I35">
        <v>0.8</v>
      </c>
      <c r="J35">
        <f t="shared" si="3"/>
        <v>0.6369220013306105</v>
      </c>
      <c r="K35" s="1">
        <f>_xll.XLL.UDF(B$2,H35)</f>
        <v>-2.1993802333245327E-2</v>
      </c>
      <c r="N35">
        <f t="shared" si="4"/>
        <v>0.28000000000000008</v>
      </c>
      <c r="O35">
        <f>_xll.KAHAN.B(N35)</f>
        <v>0.96178238478638645</v>
      </c>
    </row>
    <row r="36" spans="2:15" x14ac:dyDescent="0.45">
      <c r="B36">
        <f t="array" ref="B36:C36">_xll.BISECT($B$2,B35,C35)</f>
        <v>0.1667956657707691</v>
      </c>
      <c r="C36">
        <v>0.16679566651582717</v>
      </c>
      <c r="D36">
        <f t="shared" si="2"/>
        <v>7.4505807079461306E-10</v>
      </c>
      <c r="E36" s="1">
        <f>_xll.XLL.UDF(B$2,B36)</f>
        <v>-1.9608480394950334E-9</v>
      </c>
      <c r="H36">
        <f t="array" ref="H36:I36">_xll.FALSE_POSITION($B$2,H35,I35)</f>
        <v>0.16356609717048801</v>
      </c>
      <c r="I36">
        <v>0.8</v>
      </c>
      <c r="J36">
        <f t="shared" si="3"/>
        <v>0.63643390282951207</v>
      </c>
      <c r="K36" s="1">
        <f>_xll.XLL.UDF(B$2,H36)</f>
        <v>-1.9133766926638485E-2</v>
      </c>
      <c r="N36">
        <f t="shared" si="4"/>
        <v>0.29000000000000009</v>
      </c>
      <c r="O36">
        <f>_xll.KAHAN.B(N36)</f>
        <v>1.0811636616619795</v>
      </c>
    </row>
    <row r="37" spans="2:15" x14ac:dyDescent="0.45">
      <c r="B37">
        <f t="array" ref="B37:C37">_xll.BISECT($B$2,B36,C36)</f>
        <v>0.1667956657707691</v>
      </c>
      <c r="C37">
        <v>0.16679566614329813</v>
      </c>
      <c r="D37">
        <f t="shared" si="2"/>
        <v>3.7252903539730653E-10</v>
      </c>
      <c r="E37" s="1">
        <f>_xll.XLL.UDF(B$2,B37)</f>
        <v>-1.9608480394950334E-9</v>
      </c>
      <c r="H37">
        <f t="array" ref="H37:I37">_xll.FALSE_POSITION($B$2,H36,I36)</f>
        <v>0.16399044107907693</v>
      </c>
      <c r="I37">
        <v>0.8</v>
      </c>
      <c r="J37">
        <f t="shared" si="3"/>
        <v>0.63600955892092315</v>
      </c>
      <c r="K37" s="1">
        <f>_xll.XLL.UDF(B$2,H37)</f>
        <v>-1.6640570015085454E-2</v>
      </c>
      <c r="N37">
        <f t="shared" si="4"/>
        <v>0.3000000000000001</v>
      </c>
      <c r="O37">
        <f>_xll.KAHAN.B(N37)</f>
        <v>1.2075868591164203</v>
      </c>
    </row>
    <row r="38" spans="2:15" x14ac:dyDescent="0.45">
      <c r="B38">
        <f t="array" ref="B38:C38">_xll.BISECT($B$2,B37,C37)</f>
        <v>0.1667956659570336</v>
      </c>
      <c r="C38">
        <v>0.16679566614329813</v>
      </c>
      <c r="D38">
        <f t="shared" si="2"/>
        <v>1.8626453157644107E-10</v>
      </c>
      <c r="E38" s="1">
        <f>_xll.XLL.UDF(B$2,B38)</f>
        <v>-8.4671825106852339E-10</v>
      </c>
      <c r="H38">
        <f t="array" ref="H38:I38">_xll.FALSE_POSITION($B$2,H37,I37)</f>
        <v>0.16435927746795601</v>
      </c>
      <c r="I38">
        <v>0.8</v>
      </c>
      <c r="J38">
        <f t="shared" si="3"/>
        <v>0.63564072253204407</v>
      </c>
      <c r="K38" s="1">
        <f>_xll.XLL.UDF(B$2,H38)</f>
        <v>-1.4468401890796012E-2</v>
      </c>
      <c r="N38">
        <f t="shared" si="4"/>
        <v>0.31000000000000011</v>
      </c>
      <c r="O38">
        <f>_xll.KAHAN.B(N38)</f>
        <v>1.3414368748504444</v>
      </c>
    </row>
    <row r="39" spans="2:15" x14ac:dyDescent="0.45">
      <c r="B39">
        <f t="array" ref="B39:C39">_xll.BISECT($B$2,B38,C38)</f>
        <v>0.16679566605016588</v>
      </c>
      <c r="C39">
        <v>0.16679566614329813</v>
      </c>
      <c r="D39">
        <f t="shared" si="2"/>
        <v>9.3132251910432728E-11</v>
      </c>
      <c r="E39" s="1">
        <f>_xll.XLL.UDF(B$2,B39)</f>
        <v>-2.8965352338872208E-10</v>
      </c>
      <c r="H39">
        <f t="array" ref="H39:I39">_xll.FALSE_POSITION($B$2,H38,I38)</f>
        <v>0.16467980627954579</v>
      </c>
      <c r="I39">
        <v>0.8</v>
      </c>
      <c r="J39">
        <f t="shared" si="3"/>
        <v>0.63532019372045423</v>
      </c>
      <c r="K39" s="1">
        <f>_xll.XLL.UDF(B$2,H39)</f>
        <v>-1.2576868022922905E-2</v>
      </c>
      <c r="N39">
        <f t="shared" si="4"/>
        <v>0.32000000000000012</v>
      </c>
      <c r="O39">
        <f>_xll.KAHAN.B(N39)</f>
        <v>1.4831160419273703</v>
      </c>
    </row>
    <row r="40" spans="2:15" x14ac:dyDescent="0.45">
      <c r="B40">
        <f t="array" ref="B40:C40">_xll.BISECT($B$2,B39,C39)</f>
        <v>0.16679566609673202</v>
      </c>
      <c r="C40">
        <v>0.16679566614329813</v>
      </c>
      <c r="D40">
        <f t="shared" si="2"/>
        <v>4.6566112077428556E-11</v>
      </c>
      <c r="E40" s="1">
        <f>_xll.XLL.UDF(B$2,B40)</f>
        <v>-1.1120881993065268E-11</v>
      </c>
      <c r="H40">
        <f t="array" ref="H40:I40">_xll.FALSE_POSITION($B$2,H39,I39)</f>
        <v>0.16495830845503148</v>
      </c>
      <c r="I40">
        <v>0.8</v>
      </c>
      <c r="J40">
        <f t="shared" si="3"/>
        <v>0.63504169154496859</v>
      </c>
      <c r="K40" s="1">
        <f>_xll.XLL.UDF(B$2,H40)</f>
        <v>-1.0930425047070758E-2</v>
      </c>
      <c r="N40">
        <f t="shared" si="4"/>
        <v>0.33000000000000013</v>
      </c>
      <c r="O40">
        <f>_xll.KAHAN.B(N40)</f>
        <v>1.6330445230526163</v>
      </c>
    </row>
    <row r="41" spans="2:15" x14ac:dyDescent="0.45">
      <c r="B41">
        <f t="array" ref="B41:C41">_xll.BISECT($B$2,B40,C40)</f>
        <v>0.16679566609673202</v>
      </c>
      <c r="C41">
        <v>0.16679566612001506</v>
      </c>
      <c r="D41">
        <f t="shared" si="2"/>
        <v>2.328304216092647E-11</v>
      </c>
      <c r="E41" s="1">
        <f>_xll.XLL.UDF(B$2,B41)</f>
        <v>-1.1120881993065268E-11</v>
      </c>
      <c r="H41">
        <f t="array" ref="H41:I41">_xll.FALSE_POSITION($B$2,H40,I40)</f>
        <v>0.16520025957734905</v>
      </c>
      <c r="I41">
        <v>0.8</v>
      </c>
      <c r="J41">
        <f t="shared" si="3"/>
        <v>0.63479974042265097</v>
      </c>
      <c r="K41" s="1">
        <f>_xll.XLL.UDF(B$2,H41)</f>
        <v>-9.4978558007834391E-3</v>
      </c>
      <c r="N41">
        <f t="shared" si="4"/>
        <v>0.34000000000000014</v>
      </c>
      <c r="O41">
        <f>_xll.KAHAN.B(N41)</f>
        <v>1.7916606672613504</v>
      </c>
    </row>
    <row r="42" spans="2:15" x14ac:dyDescent="0.45">
      <c r="B42">
        <f t="array" ref="B42:C42">_xll.BISECT($B$2,B41,C41)</f>
        <v>0.16679566609673202</v>
      </c>
      <c r="C42">
        <v>0.16679566610837354</v>
      </c>
      <c r="D42">
        <f t="shared" si="2"/>
        <v>1.1641521080463235E-11</v>
      </c>
      <c r="E42" s="1">
        <f>_xll.XLL.UDF(B$2,B42)</f>
        <v>-1.1120881993065268E-11</v>
      </c>
      <c r="H42">
        <f t="array" ref="H42:I42">_xll.FALSE_POSITION($B$2,H41,I41)</f>
        <v>0.16541043036472686</v>
      </c>
      <c r="I42">
        <v>0.8</v>
      </c>
      <c r="J42">
        <f t="shared" si="3"/>
        <v>0.63458956963527324</v>
      </c>
      <c r="K42" s="1">
        <f>_xll.XLL.UDF(B$2,H42)</f>
        <v>-8.2517863676693226E-3</v>
      </c>
      <c r="N42">
        <f t="shared" si="4"/>
        <v>0.35000000000000014</v>
      </c>
      <c r="O42">
        <f>_xll.KAHAN.B(N42)</f>
        <v>1.9594213222984291</v>
      </c>
    </row>
    <row r="43" spans="2:15" x14ac:dyDescent="0.45">
      <c r="B43">
        <f t="array" ref="B43:C43">_xll.BISECT($B$2,B42,C42)</f>
        <v>0.16679566609673202</v>
      </c>
      <c r="C43">
        <v>0.16679566610255278</v>
      </c>
      <c r="D43">
        <f t="shared" si="2"/>
        <v>5.8207605402316176E-12</v>
      </c>
      <c r="E43" s="1">
        <f>_xll.XLL.UDF(B$2,B43)</f>
        <v>-1.1120881993065268E-11</v>
      </c>
      <c r="H43">
        <f t="array" ref="H43:I43">_xll.FALSE_POSITION($B$2,H42,I42)</f>
        <v>0.16559297530889677</v>
      </c>
      <c r="I43">
        <v>0.8</v>
      </c>
      <c r="J43">
        <f t="shared" si="3"/>
        <v>0.63440702469110333</v>
      </c>
      <c r="K43" s="1">
        <f>_xll.XLL.UDF(B$2,H43)</f>
        <v>-7.1682459075795846E-3</v>
      </c>
      <c r="N43">
        <f t="shared" si="4"/>
        <v>0.36000000000000015</v>
      </c>
      <c r="O43">
        <f>_xll.KAHAN.B(N43)</f>
        <v>2.1368020953956974</v>
      </c>
    </row>
    <row r="44" spans="2:15" x14ac:dyDescent="0.45">
      <c r="B44">
        <f t="array" ref="B44:C44">_xll.BISECT($B$2,B43,C43)</f>
        <v>0.16679566609673202</v>
      </c>
      <c r="C44">
        <v>0.16679566609964241</v>
      </c>
      <c r="D44">
        <f t="shared" si="2"/>
        <v>2.9103941479036166E-12</v>
      </c>
      <c r="E44" s="1">
        <f>_xll.XLL.UDF(B$2,B44)</f>
        <v>-1.1120881993065268E-11</v>
      </c>
      <c r="H44">
        <f t="array" ref="H44:I44">_xll.FALSE_POSITION($B$2,H43,I43)</f>
        <v>0.16575151068485783</v>
      </c>
      <c r="I44">
        <v>0.8</v>
      </c>
      <c r="J44">
        <f t="shared" si="3"/>
        <v>0.63424848931514222</v>
      </c>
      <c r="K44" s="1">
        <f>_xll.XLL.UDF(B$2,H44)</f>
        <v>-6.2262685267528983E-3</v>
      </c>
      <c r="N44">
        <f t="shared" si="4"/>
        <v>0.37000000000000016</v>
      </c>
      <c r="O44">
        <f>_xll.KAHAN.B(N44)</f>
        <v>2.3242975545519031</v>
      </c>
    </row>
    <row r="45" spans="2:15" x14ac:dyDescent="0.45">
      <c r="B45">
        <f t="array" ref="B45:C45">_xll.BISECT($B$2,B44,C44)</f>
        <v>0.16679566609818722</v>
      </c>
      <c r="C45">
        <v>0.16679566609964241</v>
      </c>
      <c r="D45">
        <f t="shared" si="2"/>
        <v>1.4551970739518083E-12</v>
      </c>
      <c r="E45" s="1">
        <f>_xll.XLL.UDF(B$2,B45)</f>
        <v>-2.4166224577015782E-12</v>
      </c>
      <c r="H45">
        <f t="array" ref="H45:I45">_xll.FALSE_POSITION($B$2,H44,I44)</f>
        <v>0.16588918307699871</v>
      </c>
      <c r="I45">
        <v>0.8</v>
      </c>
      <c r="J45">
        <f t="shared" si="3"/>
        <v>0.63411081692300131</v>
      </c>
      <c r="K45" s="1">
        <f>_xll.XLL.UDF(B$2,H45)</f>
        <v>-5.4075354234525141E-3</v>
      </c>
      <c r="N45">
        <f t="shared" si="4"/>
        <v>0.38000000000000017</v>
      </c>
      <c r="O45">
        <f>_xll.KAHAN.B(N45)</f>
        <v>2.5224213618025635</v>
      </c>
    </row>
    <row r="46" spans="2:15" x14ac:dyDescent="0.45">
      <c r="B46">
        <f t="array" ref="B46:C46">_xll.BISECT($B$2,B45,C45)</f>
        <v>0.16679566609818722</v>
      </c>
      <c r="C46">
        <v>0.16679566609891483</v>
      </c>
      <c r="D46">
        <f t="shared" si="2"/>
        <v>7.2761241476371197E-13</v>
      </c>
      <c r="E46" s="1">
        <f>_xll.XLL.UDF(B$2,B46)</f>
        <v>-2.4166224577015782E-12</v>
      </c>
      <c r="H46">
        <f t="array" ref="H46:I46">_xll.FALSE_POSITION($B$2,H45,I45)</f>
        <v>0.16600872947665515</v>
      </c>
      <c r="I46">
        <v>0.8</v>
      </c>
      <c r="J46">
        <f t="shared" si="3"/>
        <v>0.63399127052334492</v>
      </c>
      <c r="K46" s="1">
        <f>_xll.XLL.UDF(B$2,H46)</f>
        <v>-4.6960549050395484E-3</v>
      </c>
      <c r="N46">
        <f t="shared" si="4"/>
        <v>0.39000000000000018</v>
      </c>
      <c r="O46">
        <f>_xll.KAHAN.B(N46)</f>
        <v>2.7317063293346835</v>
      </c>
    </row>
    <row r="47" spans="2:15" x14ac:dyDescent="0.45">
      <c r="B47">
        <f t="array" ref="B47:C47">_xll.BISECT($B$2,B46,C46)</f>
        <v>0.16679566609855101</v>
      </c>
      <c r="C47">
        <v>0.16679566609891483</v>
      </c>
      <c r="D47">
        <f t="shared" si="2"/>
        <v>3.638200851696638E-13</v>
      </c>
      <c r="E47" s="1">
        <f>_xll.XLL.UDF(B$2,B47)</f>
        <v>-2.4069635173873394E-13</v>
      </c>
      <c r="H47">
        <f t="array" ref="H47:I47">_xll.FALSE_POSITION($B$2,H46,I46)</f>
        <v>0.16611252991395337</v>
      </c>
      <c r="I47">
        <v>0.8</v>
      </c>
      <c r="J47">
        <f t="shared" si="3"/>
        <v>0.63388747008604662</v>
      </c>
      <c r="K47" s="1">
        <f>_xll.XLL.UDF(B$2,H47)</f>
        <v>-4.0778775117650268E-3</v>
      </c>
      <c r="N47">
        <f t="shared" si="4"/>
        <v>0.40000000000000019</v>
      </c>
      <c r="O47">
        <f>_xll.KAHAN.B(N47)</f>
        <v>2.9527043886582791</v>
      </c>
    </row>
    <row r="48" spans="2:15" x14ac:dyDescent="0.45">
      <c r="B48">
        <f t="array" ref="B48:C48">_xll.BISECT($B$2,B47,C47)</f>
        <v>0.16679566609855101</v>
      </c>
      <c r="C48">
        <v>0.16679566609873292</v>
      </c>
      <c r="D48">
        <f t="shared" si="2"/>
        <v>1.819100425848319E-13</v>
      </c>
      <c r="E48" s="1">
        <f>_xll.XLL.UDF(B$2,B48)</f>
        <v>-2.4069635173873394E-13</v>
      </c>
      <c r="H48">
        <f t="array" ref="H48:I48">_xll.FALSE_POSITION($B$2,H47,I47)</f>
        <v>0.1662026534956608</v>
      </c>
      <c r="I48">
        <v>0.8</v>
      </c>
      <c r="J48">
        <f t="shared" si="3"/>
        <v>0.63379734650433928</v>
      </c>
      <c r="K48" s="1">
        <f>_xll.XLL.UDF(B$2,H48)</f>
        <v>-3.540843322966003E-3</v>
      </c>
      <c r="N48">
        <f t="shared" si="4"/>
        <v>0.4100000000000002</v>
      </c>
      <c r="O48">
        <f>_xll.KAHAN.B(N48)</f>
        <v>3.1859864623982341</v>
      </c>
    </row>
    <row r="49" spans="2:15" x14ac:dyDescent="0.45">
      <c r="B49">
        <f t="array" ref="B49:C49">_xll.BISECT($B$2,B48,C48)</f>
        <v>0.16679566609855101</v>
      </c>
      <c r="C49">
        <v>0.16679566609864196</v>
      </c>
      <c r="D49">
        <f t="shared" si="2"/>
        <v>9.095502129241595E-14</v>
      </c>
      <c r="E49" s="1">
        <f>_xll.XLL.UDF(B$2,B49)</f>
        <v>-2.4069635173873394E-13</v>
      </c>
      <c r="H49">
        <f t="array" ref="H49:I49">_xll.FALSE_POSITION($B$2,H48,I48)</f>
        <v>0.16628089863314052</v>
      </c>
      <c r="I49">
        <v>0.8</v>
      </c>
      <c r="J49">
        <f t="shared" si="3"/>
        <v>0.63371910136685949</v>
      </c>
      <c r="K49" s="1">
        <f>_xll.XLL.UDF(B$2,H49)</f>
        <v>-3.0743585030922338E-3</v>
      </c>
      <c r="N49">
        <f t="shared" si="4"/>
        <v>0.42000000000000021</v>
      </c>
      <c r="O49">
        <f>_xll.KAHAN.B(N49)</f>
        <v>3.4321422276219131</v>
      </c>
    </row>
    <row r="50" spans="2:15" x14ac:dyDescent="0.45">
      <c r="B50">
        <f t="array" ref="B50:C50">_xll.BISECT($B$2,B49,C49)</f>
        <v>0.16679566609855101</v>
      </c>
      <c r="C50">
        <v>0.16679566609859647</v>
      </c>
      <c r="D50">
        <f t="shared" si="2"/>
        <v>4.546363285840016E-14</v>
      </c>
      <c r="E50" s="1">
        <f>_xll.XLL.UDF(B$2,B50)</f>
        <v>-2.4069635173873394E-13</v>
      </c>
      <c r="H50">
        <f t="array" ref="H50:I50">_xll.FALSE_POSITION($B$2,H49,I49)</f>
        <v>0.16634882816190233</v>
      </c>
      <c r="I50">
        <v>0.8</v>
      </c>
      <c r="J50">
        <f t="shared" si="3"/>
        <v>0.63365117183809772</v>
      </c>
      <c r="K50" s="1">
        <f>_xll.XLL.UDF(B$2,H50)</f>
        <v>-2.6691982228111977E-3</v>
      </c>
      <c r="N50">
        <f t="shared" si="4"/>
        <v>0.43000000000000022</v>
      </c>
      <c r="O50">
        <f>_xll.KAHAN.B(N50)</f>
        <v>3.6917797589767432</v>
      </c>
    </row>
    <row r="51" spans="2:15" x14ac:dyDescent="0.45">
      <c r="B51">
        <f t="array" ref="B51:C51">_xll.BISECT($B$2,B50,C50)</f>
        <v>0.16679566609857374</v>
      </c>
      <c r="C51">
        <v>0.16679566609859647</v>
      </c>
      <c r="D51">
        <f t="shared" si="2"/>
        <v>2.273181642920008E-14</v>
      </c>
      <c r="E51" s="1">
        <f>_xll.XLL.UDF(B$2,B51)</f>
        <v>-1.0480505352461478E-13</v>
      </c>
      <c r="H51">
        <f t="array" ref="H51:I51">_xll.FALSE_POSITION($B$2,H50,I50)</f>
        <v>0.16640779997753716</v>
      </c>
      <c r="I51">
        <v>0.8</v>
      </c>
      <c r="J51">
        <f t="shared" si="3"/>
        <v>0.63359220002246286</v>
      </c>
      <c r="K51" s="1">
        <f>_xll.XLL.UDF(B$2,H51)</f>
        <v>-2.3173332306466454E-3</v>
      </c>
      <c r="N51">
        <f t="shared" si="4"/>
        <v>0.44000000000000022</v>
      </c>
      <c r="O51">
        <f>_xll.KAHAN.B(N51)</f>
        <v>3.9655250392857226</v>
      </c>
    </row>
    <row r="52" spans="2:15" x14ac:dyDescent="0.45">
      <c r="B52">
        <f t="array" ref="B52:C52">_xll.BISECT($B$2,B51,C51)</f>
        <v>0.16679566609858509</v>
      </c>
      <c r="C52">
        <v>0.16679566609859647</v>
      </c>
      <c r="D52">
        <f t="shared" si="2"/>
        <v>1.1379786002407855E-14</v>
      </c>
      <c r="E52" s="1">
        <f>_xll.XLL.UDF(B$2,B52)</f>
        <v>-3.6859404417555197E-14</v>
      </c>
      <c r="H52">
        <f t="array" ref="H52:I52">_xll.FALSE_POSITION($B$2,H51,I51)</f>
        <v>0.1664589937424158</v>
      </c>
      <c r="I52">
        <v>0.8</v>
      </c>
      <c r="J52">
        <f t="shared" si="3"/>
        <v>0.63354100625758425</v>
      </c>
      <c r="K52" s="1">
        <f>_xll.XLL.UDF(B$2,H52)</f>
        <v>-2.0117775283532424E-3</v>
      </c>
      <c r="N52">
        <f t="shared" si="4"/>
        <v>0.45000000000000023</v>
      </c>
      <c r="O52">
        <f>_xll.KAHAN.B(N52)</f>
        <v>4.2540213246456515</v>
      </c>
    </row>
    <row r="53" spans="2:15" x14ac:dyDescent="0.45">
      <c r="B53">
        <f t="array" ref="B53:C53">_xll.BISECT($B$2,B52,C52)</f>
        <v>0.16679566609859078</v>
      </c>
      <c r="C53">
        <v>0.16679566609859647</v>
      </c>
      <c r="D53">
        <f t="shared" si="2"/>
        <v>5.6898930012039273E-15</v>
      </c>
      <c r="E53" s="1">
        <f>_xll.XLL.UDF(B$2,B53)</f>
        <v>-2.7755575615628914E-15</v>
      </c>
      <c r="H53">
        <f t="array" ref="H53:I53">_xll.FALSE_POSITION($B$2,H52,I52)</f>
        <v>0.16650343415350399</v>
      </c>
      <c r="I53">
        <v>0.8</v>
      </c>
      <c r="J53">
        <f t="shared" si="3"/>
        <v>0.63349656584649605</v>
      </c>
      <c r="K53" s="1">
        <f>_xll.XLL.UDF(B$2,H53)</f>
        <v>-1.7464548007022351E-3</v>
      </c>
      <c r="N53">
        <f t="shared" si="4"/>
        <v>0.46000000000000024</v>
      </c>
      <c r="O53">
        <f>_xll.KAHAN.B(N53)</f>
        <v>4.5579283505035439</v>
      </c>
    </row>
    <row r="54" spans="2:15" x14ac:dyDescent="0.45">
      <c r="B54">
        <f t="array" ref="B54:C54">_xll.BISECT($B$2,B53,C53)</f>
        <v>0.16679566609859078</v>
      </c>
      <c r="C54">
        <v>0.16679566609859364</v>
      </c>
      <c r="D54">
        <f t="shared" si="2"/>
        <v>2.8588242884097781E-15</v>
      </c>
      <c r="E54" s="1">
        <f>_xll.XLL.UDF(B$2,B54)</f>
        <v>-2.7755575615628914E-15</v>
      </c>
      <c r="H54">
        <f t="array" ref="H54:I54">_xll.FALSE_POSITION($B$2,H53,I53)</f>
        <v>0.16654201120385298</v>
      </c>
      <c r="I54">
        <v>0.8</v>
      </c>
      <c r="J54">
        <f t="shared" si="3"/>
        <v>0.63345798879614712</v>
      </c>
      <c r="K54" s="1">
        <f>_xll.XLL.UDF(B$2,H54)</f>
        <v>-1.5160814548130785E-3</v>
      </c>
      <c r="N54">
        <f t="shared" si="4"/>
        <v>0.47000000000000025</v>
      </c>
      <c r="O54">
        <f>_xll.KAHAN.B(N54)</f>
        <v>4.8779213646612476</v>
      </c>
    </row>
    <row r="55" spans="2:15" x14ac:dyDescent="0.45">
      <c r="B55">
        <f t="array" ref="B55:C55">_xll.BISECT($B$2,B54,C54)</f>
        <v>0.16679566609859078</v>
      </c>
      <c r="C55">
        <v>0.1667956660985922</v>
      </c>
      <c r="D55">
        <f t="shared" si="2"/>
        <v>1.4155343563970746E-15</v>
      </c>
      <c r="E55" s="1">
        <f>_xll.XLL.UDF(B$2,B55)</f>
        <v>-2.7755575615628914E-15</v>
      </c>
      <c r="H55">
        <f t="array" ref="H55:I55">_xll.FALSE_POSITION($B$2,H54,I54)</f>
        <v>0.16657549781847231</v>
      </c>
      <c r="I55">
        <v>0.8</v>
      </c>
      <c r="J55">
        <f t="shared" si="3"/>
        <v>0.63342450218152768</v>
      </c>
      <c r="K55" s="1">
        <f>_xll.XLL.UDF(B$2,H55)</f>
        <v>-1.3160643269961581E-3</v>
      </c>
      <c r="N55">
        <f t="shared" si="4"/>
        <v>0.48000000000000026</v>
      </c>
      <c r="O55">
        <f>_xll.KAHAN.B(N55)</f>
        <v>5.2146899726899028</v>
      </c>
    </row>
    <row r="56" spans="2:15" x14ac:dyDescent="0.45">
      <c r="B56">
        <f t="array" ref="B56:C56">_xll.BISECT($B$2,B55,C55)</f>
        <v>0.16679566609859078</v>
      </c>
      <c r="C56">
        <v>0.16679566609859148</v>
      </c>
      <c r="D56">
        <f t="shared" si="2"/>
        <v>6.9388939039072284E-16</v>
      </c>
      <c r="E56" s="1">
        <f>_xll.XLL.UDF(B$2,B56)</f>
        <v>-2.7755575615628914E-15</v>
      </c>
      <c r="H56">
        <f t="array" ref="H56:I56">_xll.FALSE_POSITION($B$2,H55,I55)</f>
        <v>0.16660456519900657</v>
      </c>
      <c r="I56">
        <v>0.8</v>
      </c>
      <c r="J56">
        <f t="shared" si="3"/>
        <v>0.63339543480099347</v>
      </c>
      <c r="K56" s="1">
        <f>_xll.XLL.UDF(B$2,H56)</f>
        <v>-1.1424113104433475E-3</v>
      </c>
      <c r="N56">
        <f t="shared" si="4"/>
        <v>0.49000000000000027</v>
      </c>
      <c r="O56">
        <f>_xll.KAHAN.B(N56)</f>
        <v>5.5689367808372214</v>
      </c>
    </row>
    <row r="57" spans="2:15" x14ac:dyDescent="0.45">
      <c r="B57">
        <f t="array" ref="B57:C57">_xll.BISECT($B$2,B56,C56)</f>
        <v>0.16679566609859114</v>
      </c>
      <c r="C57">
        <v>0.16679566609859148</v>
      </c>
      <c r="D57">
        <f t="shared" si="2"/>
        <v>3.3306690738754696E-16</v>
      </c>
      <c r="E57" s="1">
        <f>_xll.XLL.UDF(B$2,B57)</f>
        <v>-7.7715611723760958E-16</v>
      </c>
      <c r="H57">
        <f t="array" ref="H57:I57">_xll.FALSE_POSITION($B$2,H56,I56)</f>
        <v>0.16662979617049234</v>
      </c>
      <c r="I57">
        <v>0.8</v>
      </c>
      <c r="J57">
        <f t="shared" si="3"/>
        <v>0.63337020382950771</v>
      </c>
      <c r="K57" s="1">
        <f>_xll.XLL.UDF(B$2,H57)</f>
        <v>-9.916533414173756E-4</v>
      </c>
      <c r="N57">
        <f t="shared" si="4"/>
        <v>0.50000000000000022</v>
      </c>
      <c r="O57">
        <f>_xll.KAHAN.B(N57)</f>
        <v>5.9413758211970444</v>
      </c>
    </row>
    <row r="58" spans="2:15" x14ac:dyDescent="0.45">
      <c r="H58">
        <f t="array" ref="H58:I58">_xll.FALSE_POSITION($B$2,H57,I57)</f>
        <v>0.16665169678702169</v>
      </c>
      <c r="I58">
        <v>0.8</v>
      </c>
      <c r="J58">
        <f t="shared" ref="J58:J121" si="5">I58-H58</f>
        <v>0.6333483032129783</v>
      </c>
      <c r="K58" s="1">
        <f>_xll.XLL.UDF(B$2,H58)</f>
        <v>-8.6077635279990794E-4</v>
      </c>
      <c r="N58">
        <f t="shared" si="4"/>
        <v>0.51000000000000023</v>
      </c>
      <c r="O58">
        <f>_xll.KAHAN.B(N58)</f>
        <v>6.3327307436976445</v>
      </c>
    </row>
    <row r="59" spans="2:15" x14ac:dyDescent="0.45">
      <c r="H59">
        <f t="array" ref="H59:I59">_xll.FALSE_POSITION($B$2,H58,I58)</f>
        <v>0.16667070642094667</v>
      </c>
      <c r="I59">
        <v>0.8</v>
      </c>
      <c r="J59">
        <f t="shared" si="5"/>
        <v>0.63332929357905332</v>
      </c>
      <c r="K59" s="1">
        <f>_xll.XLL.UDF(B$2,H59)</f>
        <v>-7.4716196096558107E-4</v>
      </c>
      <c r="N59">
        <f t="shared" si="4"/>
        <v>0.52000000000000024</v>
      </c>
      <c r="O59">
        <f>_xll.KAHAN.B(N59)</f>
        <v>6.7437327593704781</v>
      </c>
    </row>
    <row r="60" spans="2:15" x14ac:dyDescent="0.45">
      <c r="H60">
        <f t="array" ref="H60:I60">_xll.FALSE_POSITION($B$2,H59,I59)</f>
        <v>0.1666872065318952</v>
      </c>
      <c r="I60">
        <v>0.8</v>
      </c>
      <c r="J60">
        <f t="shared" si="5"/>
        <v>0.63331279346810487</v>
      </c>
      <c r="K60" s="1">
        <f>_xll.XLL.UDF(B$2,H60)</f>
        <v>-6.4853579478774126E-4</v>
      </c>
      <c r="N60">
        <f t="shared" si="4"/>
        <v>0.53000000000000025</v>
      </c>
      <c r="O60">
        <f>_xll.KAHAN.B(N60)</f>
        <v>7.1751183194026229</v>
      </c>
    </row>
    <row r="61" spans="2:15" x14ac:dyDescent="0.45">
      <c r="H61">
        <f t="array" ref="H61:I61">_xll.FALSE_POSITION($B$2,H60,I60)</f>
        <v>0.16670152828693141</v>
      </c>
      <c r="I61">
        <v>0.8</v>
      </c>
      <c r="J61">
        <f t="shared" si="5"/>
        <v>0.63329847171306863</v>
      </c>
      <c r="K61" s="1">
        <f>_xll.XLL.UDF(B$2,H61)</f>
        <v>-5.6292250446920988E-4</v>
      </c>
      <c r="N61">
        <f t="shared" si="4"/>
        <v>0.54000000000000026</v>
      </c>
      <c r="O61">
        <f>_xll.KAHAN.B(N61)</f>
        <v>7.6276265146737039</v>
      </c>
    </row>
    <row r="62" spans="2:15" x14ac:dyDescent="0.45">
      <c r="H62">
        <f t="array" ref="H62:I62">_xll.FALSE_POSITION($B$2,H61,I61)</f>
        <v>0.16671395918130913</v>
      </c>
      <c r="I62">
        <v>0.8</v>
      </c>
      <c r="J62">
        <f t="shared" si="5"/>
        <v>0.63328604081869089</v>
      </c>
      <c r="K62" s="1">
        <f>_xll.XLL.UDF(B$2,H62)</f>
        <v>-4.8860660345584339E-4</v>
      </c>
      <c r="N62">
        <f t="shared" si="4"/>
        <v>0.55000000000000027</v>
      </c>
      <c r="O62">
        <f>_xll.KAHAN.B(N62)</f>
        <v>8.1019961808521295</v>
      </c>
    </row>
    <row r="63" spans="2:15" x14ac:dyDescent="0.45">
      <c r="H63">
        <f t="array" ref="H63:I63">_xll.FALSE_POSITION($B$2,H62,I62)</f>
        <v>0.16672474879009</v>
      </c>
      <c r="I63">
        <v>0.8</v>
      </c>
      <c r="J63">
        <f t="shared" si="5"/>
        <v>0.63327525120991002</v>
      </c>
      <c r="K63" s="1">
        <f>_xll.XLL.UDF(B$2,H63)</f>
        <v>-4.2409839983548192E-4</v>
      </c>
      <c r="N63">
        <f t="shared" si="4"/>
        <v>0.56000000000000028</v>
      </c>
      <c r="O63">
        <f>_xll.KAHAN.B(N63)</f>
        <v>8.5989626946974465</v>
      </c>
    </row>
    <row r="64" spans="2:15" x14ac:dyDescent="0.45">
      <c r="H64">
        <f t="array" ref="H64:I64">_xll.FALSE_POSITION($B$2,H63,I63)</f>
        <v>0.16673411376411607</v>
      </c>
      <c r="I64">
        <v>0.8</v>
      </c>
      <c r="J64">
        <f t="shared" si="5"/>
        <v>0.63326588623588398</v>
      </c>
      <c r="K64" s="1">
        <f>_xll.XLL.UDF(B$2,H64)</f>
        <v>-3.6810436524548074E-4</v>
      </c>
      <c r="N64">
        <f t="shared" si="4"/>
        <v>0.57000000000000028</v>
      </c>
      <c r="O64">
        <f>_xll.KAHAN.B(N64)</f>
        <v>9.1192544480078865</v>
      </c>
    </row>
    <row r="65" spans="8:15" x14ac:dyDescent="0.45">
      <c r="H65">
        <f t="array" ref="H65:I65">_xll.FALSE_POSITION($B$2,H64,I64)</f>
        <v>0.16674224216915706</v>
      </c>
      <c r="I65">
        <v>0.8</v>
      </c>
      <c r="J65">
        <f t="shared" si="5"/>
        <v>0.63325775783084293</v>
      </c>
      <c r="K65" s="1">
        <f>_xll.XLL.UDF(B$2,H65)</f>
        <v>-3.1950137046510285E-4</v>
      </c>
      <c r="N65">
        <f t="shared" si="4"/>
        <v>0.58000000000000029</v>
      </c>
      <c r="O65">
        <f>_xll.KAHAN.B(N65)</f>
        <v>9.6635889866868752</v>
      </c>
    </row>
    <row r="66" spans="8:15" x14ac:dyDescent="0.45">
      <c r="H66">
        <f t="array" ref="H66:I66">_xll.FALSE_POSITION($B$2,H65,I65)</f>
        <v>0.16674929725424179</v>
      </c>
      <c r="I66">
        <v>0.8</v>
      </c>
      <c r="J66">
        <f t="shared" si="5"/>
        <v>0.63325070274575823</v>
      </c>
      <c r="K66" s="1">
        <f>_xll.XLL.UDF(B$2,H66)</f>
        <v>-2.773142885147406E-4</v>
      </c>
      <c r="N66">
        <f t="shared" si="4"/>
        <v>0.5900000000000003</v>
      </c>
      <c r="O66">
        <f>_xll.KAHAN.B(N66)</f>
        <v>10.232668803703246</v>
      </c>
    </row>
    <row r="67" spans="8:15" x14ac:dyDescent="0.45">
      <c r="H67">
        <f t="array" ref="H67:I67">_xll.FALSE_POSITION($B$2,H66,I66)</f>
        <v>0.16675542072400631</v>
      </c>
      <c r="I67">
        <v>0.8</v>
      </c>
      <c r="J67">
        <f t="shared" si="5"/>
        <v>0.63324457927599376</v>
      </c>
      <c r="K67" s="1">
        <f>_xll.XLL.UDF(B$2,H67)</f>
        <v>-2.4069652917602102E-4</v>
      </c>
      <c r="N67">
        <f t="shared" si="4"/>
        <v>0.60000000000000031</v>
      </c>
      <c r="O67">
        <f>_xll.KAHAN.B(N67)</f>
        <v>10.827176776308903</v>
      </c>
    </row>
    <row r="68" spans="8:15" x14ac:dyDescent="0.45">
      <c r="H68">
        <f t="array" ref="H68:I68">_xll.FALSE_POSITION($B$2,H67,I67)</f>
        <v>0.16676073558014382</v>
      </c>
      <c r="I68">
        <v>0.8</v>
      </c>
      <c r="J68">
        <f t="shared" si="5"/>
        <v>0.63323926441985623</v>
      </c>
      <c r="K68" s="1">
        <f>_xll.XLL.UDF(B$2,H68)</f>
        <v>-2.0891312432025355E-4</v>
      </c>
      <c r="N68">
        <f t="shared" si="4"/>
        <v>0.61000000000000032</v>
      </c>
      <c r="O68">
        <f>_xll.KAHAN.B(N68)</f>
        <v>11.447771239778268</v>
      </c>
    </row>
    <row r="69" spans="8:15" x14ac:dyDescent="0.45">
      <c r="H69">
        <f t="array" ref="H69:I69">_xll.FALSE_POSITION($B$2,H68,I68)</f>
        <v>0.1667653485885498</v>
      </c>
      <c r="I69">
        <v>0.8</v>
      </c>
      <c r="J69">
        <f t="shared" si="5"/>
        <v>0.63323465141145019</v>
      </c>
      <c r="K69" s="1">
        <f>_xll.XLL.UDF(B$2,H69)</f>
        <v>-1.8132603207932085E-4</v>
      </c>
      <c r="N69">
        <f t="shared" si="4"/>
        <v>0.62000000000000033</v>
      </c>
      <c r="O69">
        <f>_xll.KAHAN.B(N69)</f>
        <v>12.095080692166688</v>
      </c>
    </row>
    <row r="70" spans="8:15" x14ac:dyDescent="0.45">
      <c r="H70">
        <f t="array" ref="H70:I70">_xll.FALSE_POSITION($B$2,H69,I69)</f>
        <v>0.16676935242135901</v>
      </c>
      <c r="I70">
        <v>0.8</v>
      </c>
      <c r="J70">
        <f t="shared" si="5"/>
        <v>0.633230647578641</v>
      </c>
      <c r="K70" s="1">
        <f>_xll.XLL.UDF(B$2,H70)</f>
        <v>-1.5738137053600276E-4</v>
      </c>
      <c r="N70">
        <f t="shared" si="4"/>
        <v>0.63000000000000034</v>
      </c>
      <c r="O70">
        <f>_xll.KAHAN.B(N70)</f>
        <v>12.769698127171413</v>
      </c>
    </row>
    <row r="71" spans="8:15" x14ac:dyDescent="0.45">
      <c r="H71">
        <f t="array" ref="H71:I71">_xll.FALSE_POSITION($B$2,H70,I70)</f>
        <v>0.16677282751663139</v>
      </c>
      <c r="I71">
        <v>0.8</v>
      </c>
      <c r="J71">
        <f t="shared" si="5"/>
        <v>0.63322717248336868</v>
      </c>
      <c r="K71" s="1">
        <f>_xll.XLL.UDF(B$2,H71)</f>
        <v>-1.3659832889989509E-4</v>
      </c>
      <c r="N71">
        <f t="shared" si="4"/>
        <v>0.64000000000000035</v>
      </c>
      <c r="O71">
        <f>_xll.KAHAN.B(N71)</f>
        <v>13.472174995136228</v>
      </c>
    </row>
    <row r="72" spans="8:15" x14ac:dyDescent="0.45">
      <c r="H72">
        <f t="array" ref="H72:I72">_xll.FALSE_POSITION($B$2,H71,I71)</f>
        <v>0.16677584369284282</v>
      </c>
      <c r="I72">
        <v>0.8</v>
      </c>
      <c r="J72">
        <f t="shared" si="5"/>
        <v>0.63322415630715723</v>
      </c>
      <c r="K72" s="1">
        <f>_xll.XLL.UDF(B$2,H72)</f>
        <v>-1.1855953672978981E-4</v>
      </c>
      <c r="N72">
        <f t="shared" si="4"/>
        <v>0.65000000000000036</v>
      </c>
      <c r="O72">
        <f>_xll.KAHAN.B(N72)</f>
        <v>14.203014795586608</v>
      </c>
    </row>
    <row r="73" spans="8:15" x14ac:dyDescent="0.45">
      <c r="H73">
        <f t="array" ref="H73:I73">_xll.FALSE_POSITION($B$2,H72,I72)</f>
        <v>0.16677846155046108</v>
      </c>
      <c r="I73">
        <v>0.8</v>
      </c>
      <c r="J73">
        <f t="shared" si="5"/>
        <v>0.63322153844953899</v>
      </c>
      <c r="K73" s="1">
        <f>_xll.XLL.UDF(B$2,H73)</f>
        <v>-1.029027002323879E-4</v>
      </c>
      <c r="N73">
        <f t="shared" ref="N73:N107" si="6">N72+0.01</f>
        <v>0.66000000000000036</v>
      </c>
      <c r="O73">
        <f>_xll.KAHAN.B(N73)</f>
        <v>14.962666308428805</v>
      </c>
    </row>
    <row r="74" spans="8:15" x14ac:dyDescent="0.45">
      <c r="H74">
        <f t="array" ref="H74:I74">_xll.FALSE_POSITION($B$2,H73,I73)</f>
        <v>0.16678073368865057</v>
      </c>
      <c r="I74">
        <v>0.8</v>
      </c>
      <c r="J74">
        <f t="shared" si="5"/>
        <v>0.6332192663113495</v>
      </c>
      <c r="K74" s="1">
        <f>_xll.XLL.UDF(B$2,H74)</f>
        <v>-8.9313339490471044E-5</v>
      </c>
      <c r="N74">
        <f t="shared" si="6"/>
        <v>0.67000000000000037</v>
      </c>
      <c r="O74">
        <f>_xll.KAHAN.B(N74)</f>
        <v>15.751516475103035</v>
      </c>
    </row>
    <row r="75" spans="8:15" x14ac:dyDescent="0.45">
      <c r="H75">
        <f t="array" ref="H75:I75">_xll.FALSE_POSITION($B$2,H74,I74)</f>
        <v>0.16678270576146331</v>
      </c>
      <c r="I75">
        <v>0.8</v>
      </c>
      <c r="J75">
        <f t="shared" si="5"/>
        <v>0.63321729423853679</v>
      </c>
      <c r="K75" s="1">
        <f>_xll.XLL.UDF(B$2,H75)</f>
        <v>-7.751848212511625E-5</v>
      </c>
      <c r="N75">
        <f t="shared" si="6"/>
        <v>0.68000000000000038</v>
      </c>
      <c r="O75">
        <f>_xll.KAHAN.B(N75)</f>
        <v>16.569882945553417</v>
      </c>
    </row>
    <row r="76" spans="8:15" x14ac:dyDescent="0.45">
      <c r="H76">
        <f t="array" ref="H76:I76">_xll.FALSE_POSITION($B$2,H75,I75)</f>
        <v>0.16678441739467209</v>
      </c>
      <c r="I76">
        <v>0.8</v>
      </c>
      <c r="J76">
        <f t="shared" si="5"/>
        <v>0.63321558260532795</v>
      </c>
      <c r="K76" s="1">
        <f>_xll.XLL.UDF(B$2,H76)</f>
        <v>-6.7281187756562666E-5</v>
      </c>
      <c r="N76">
        <f t="shared" si="6"/>
        <v>0.69000000000000039</v>
      </c>
      <c r="O76">
        <f>_xll.KAHAN.B(N76)</f>
        <v>17.418006311864904</v>
      </c>
    </row>
    <row r="77" spans="8:15" x14ac:dyDescent="0.45">
      <c r="H77">
        <f t="array" ref="H77:I77">_xll.FALSE_POSITION($B$2,H76,I76)</f>
        <v>0.16678590298161799</v>
      </c>
      <c r="I77">
        <v>0.8</v>
      </c>
      <c r="J77">
        <f t="shared" si="5"/>
        <v>0.63321409701838205</v>
      </c>
      <c r="K77" s="1">
        <f>_xll.XLL.UDF(B$2,H77)</f>
        <v>-5.8395794049537209E-5</v>
      </c>
      <c r="N77">
        <f t="shared" si="6"/>
        <v>0.7000000000000004</v>
      </c>
      <c r="O77">
        <f>_xll.KAHAN.B(N77)</f>
        <v>18.296042054813899</v>
      </c>
    </row>
    <row r="78" spans="8:15" x14ac:dyDescent="0.45">
      <c r="H78">
        <f t="array" ref="H78:I78">_xll.FALSE_POSITION($B$2,H77,I77)</f>
        <v>0.16678719237402587</v>
      </c>
      <c r="I78">
        <v>0.8</v>
      </c>
      <c r="J78">
        <f t="shared" si="5"/>
        <v>0.63321280762597421</v>
      </c>
      <c r="K78" s="1">
        <f>_xll.XLL.UDF(B$2,H78)</f>
        <v>-5.0683789435179705E-5</v>
      </c>
      <c r="N78">
        <f t="shared" si="6"/>
        <v>0.71000000000000041</v>
      </c>
      <c r="O78">
        <f>_xll.KAHAN.B(N78)</f>
        <v>19.204052235371861</v>
      </c>
    </row>
    <row r="79" spans="8:15" x14ac:dyDescent="0.45">
      <c r="H79">
        <f t="array" ref="H79:I79">_xll.FALSE_POSITION($B$2,H78,I78)</f>
        <v>0.16678831148164081</v>
      </c>
      <c r="I79">
        <v>0.8</v>
      </c>
      <c r="J79">
        <f t="shared" si="5"/>
        <v>0.63321168851835918</v>
      </c>
      <c r="K79" s="1">
        <f>_xll.XLL.UDF(B$2,H79)</f>
        <v>-4.3990230030876987E-5</v>
      </c>
      <c r="N79">
        <f t="shared" si="6"/>
        <v>0.72000000000000042</v>
      </c>
      <c r="O79">
        <f>_xll.KAHAN.B(N79)</f>
        <v>20.141996969369146</v>
      </c>
    </row>
    <row r="80" spans="8:15" x14ac:dyDescent="0.45">
      <c r="H80">
        <f t="array" ref="H80:I80">_xll.FALSE_POSITION($B$2,H79,I79)</f>
        <v>0.16678928279271371</v>
      </c>
      <c r="I80">
        <v>0.8</v>
      </c>
      <c r="J80">
        <f t="shared" si="5"/>
        <v>0.63321071720728628</v>
      </c>
      <c r="K80" s="1">
        <f>_xll.XLL.UDF(B$2,H80)</f>
        <v>-3.8180629106543407E-5</v>
      </c>
      <c r="N80">
        <f t="shared" si="6"/>
        <v>0.73000000000000043</v>
      </c>
      <c r="O80">
        <f>_xll.KAHAN.B(N80)</f>
        <v>21.109725730039742</v>
      </c>
    </row>
    <row r="81" spans="8:15" x14ac:dyDescent="0.45">
      <c r="H81">
        <f t="array" ref="H81:I81">_xll.FALSE_POSITION($B$2,H80,I80)</f>
        <v>0.16679012582577857</v>
      </c>
      <c r="I81">
        <v>0.8</v>
      </c>
      <c r="J81">
        <f t="shared" si="5"/>
        <v>0.63320987417422148</v>
      </c>
      <c r="K81" s="1">
        <f>_xll.XLL.UDF(B$2,H81)</f>
        <v>-3.3138256855802517E-5</v>
      </c>
      <c r="N81">
        <f t="shared" si="6"/>
        <v>0.74000000000000044</v>
      </c>
      <c r="O81">
        <f>_xll.KAHAN.B(N81)</f>
        <v>22.10696852998888</v>
      </c>
    </row>
    <row r="82" spans="8:15" x14ac:dyDescent="0.45">
      <c r="H82">
        <f t="array" ref="H82:I82">_xll.FALSE_POSITION($B$2,H81,I81)</f>
        <v>0.16679085752178813</v>
      </c>
      <c r="I82">
        <v>0.8</v>
      </c>
      <c r="J82">
        <f t="shared" si="5"/>
        <v>0.63320914247821192</v>
      </c>
      <c r="K82" s="1">
        <f>_xll.XLL.UDF(B$2,H82)</f>
        <v>-2.8761796403542483E-5</v>
      </c>
      <c r="N82">
        <f t="shared" si="6"/>
        <v>0.75000000000000044</v>
      </c>
      <c r="O82">
        <f>_xll.KAHAN.B(N82)</f>
        <v>23.13332704120559</v>
      </c>
    </row>
    <row r="83" spans="8:15" x14ac:dyDescent="0.45">
      <c r="H83">
        <f t="array" ref="H83:I83">_xll.FALSE_POSITION($B$2,H82,I82)</f>
        <v>0.1667914925844784</v>
      </c>
      <c r="I83">
        <v>0.8</v>
      </c>
      <c r="J83">
        <f t="shared" si="5"/>
        <v>0.63320850741552159</v>
      </c>
      <c r="K83" s="1">
        <f>_xll.XLL.UDF(B$2,H83)</f>
        <v>-2.4963309098624542E-5</v>
      </c>
      <c r="N83">
        <f t="shared" si="6"/>
        <v>0.76000000000000045</v>
      </c>
      <c r="O83">
        <f>_xll.KAHAN.B(N83)</f>
        <v>24.188265719021434</v>
      </c>
    </row>
    <row r="84" spans="8:15" x14ac:dyDescent="0.45">
      <c r="H84">
        <f t="array" ref="H84:I84">_xll.FALSE_POSITION($B$2,H83,I83)</f>
        <v>0.16679204377579526</v>
      </c>
      <c r="I84">
        <v>0.8</v>
      </c>
      <c r="J84">
        <f t="shared" si="5"/>
        <v>0.63320795622420478</v>
      </c>
      <c r="K84" s="1">
        <f>_xll.XLL.UDF(B$2,H84)</f>
        <v>-2.1666468313252807E-5</v>
      </c>
      <c r="N84">
        <f t="shared" si="6"/>
        <v>0.77000000000000046</v>
      </c>
      <c r="O84">
        <f>_xll.KAHAN.B(N84)</f>
        <v>25.271103003323439</v>
      </c>
    </row>
    <row r="85" spans="8:15" x14ac:dyDescent="0.45">
      <c r="H85">
        <f t="array" ref="H85:I85">_xll.FALSE_POSITION($B$2,H84,I84)</f>
        <v>0.16679252217231436</v>
      </c>
      <c r="I85">
        <v>0.8</v>
      </c>
      <c r="J85">
        <f t="shared" si="5"/>
        <v>0.63320747782768572</v>
      </c>
      <c r="K85" s="1">
        <f>_xll.XLL.UDF(B$2,H85)</f>
        <v>-1.8805026344659304E-5</v>
      </c>
      <c r="N85">
        <f t="shared" si="6"/>
        <v>0.78000000000000047</v>
      </c>
      <c r="O85">
        <f>_xll.KAHAN.B(N85)</f>
        <v>26.381002677783965</v>
      </c>
    </row>
    <row r="86" spans="8:15" x14ac:dyDescent="0.45">
      <c r="H86">
        <f t="array" ref="H86:I86">_xll.FALSE_POSITION($B$2,H85,I85)</f>
        <v>0.16679293738780385</v>
      </c>
      <c r="I86">
        <v>0.8</v>
      </c>
      <c r="J86">
        <f t="shared" si="5"/>
        <v>0.63320706261219617</v>
      </c>
      <c r="K86" s="1">
        <f>_xll.XLL.UDF(B$2,H86)</f>
        <v>-1.6321483664372138E-5</v>
      </c>
      <c r="N86">
        <f t="shared" si="6"/>
        <v>0.79000000000000048</v>
      </c>
      <c r="O86">
        <f>_xll.KAHAN.B(N86)</f>
        <v>27.516965475273405</v>
      </c>
    </row>
    <row r="87" spans="8:15" x14ac:dyDescent="0.45">
      <c r="H87">
        <f t="array" ref="H87:I87">_xll.FALSE_POSITION($B$2,H86,I86)</f>
        <v>0.16679329776639878</v>
      </c>
      <c r="I87">
        <v>0.8</v>
      </c>
      <c r="J87">
        <f t="shared" si="5"/>
        <v>0.6332067022336012</v>
      </c>
      <c r="K87" s="1">
        <f>_xll.XLL.UDF(B$2,H87)</f>
        <v>-1.4165933833187871E-5</v>
      </c>
      <c r="N87">
        <f t="shared" si="6"/>
        <v>0.80000000000000049</v>
      </c>
      <c r="O87">
        <f>_xll.KAHAN.B(N87)</f>
        <v>28.67782102486969</v>
      </c>
    </row>
    <row r="88" spans="8:15" x14ac:dyDescent="0.45">
      <c r="H88">
        <f t="array" ref="H88:I88">_xll.FALSE_POSITION($B$2,H87,I87)</f>
        <v>0.16679361055026781</v>
      </c>
      <c r="I88">
        <v>0.8</v>
      </c>
      <c r="J88">
        <f t="shared" si="5"/>
        <v>0.63320638944973218</v>
      </c>
      <c r="K88" s="1">
        <f>_xll.XLL.UDF(B$2,H88)</f>
        <v>-1.2295060894840226E-5</v>
      </c>
      <c r="N88">
        <f t="shared" si="6"/>
        <v>0.8100000000000005</v>
      </c>
      <c r="O88">
        <f>_xll.KAHAN.B(N88)</f>
        <v>29.862220242850096</v>
      </c>
    </row>
    <row r="89" spans="8:15" x14ac:dyDescent="0.45">
      <c r="H89">
        <f t="array" ref="H89:I89">_xll.FALSE_POSITION($B$2,H88,I88)</f>
        <v>0.16679388202513937</v>
      </c>
      <c r="I89">
        <v>0.8</v>
      </c>
      <c r="J89">
        <f t="shared" si="5"/>
        <v>0.6332061179748607</v>
      </c>
      <c r="K89" s="1">
        <f>_xll.XLL.UDF(B$2,H89)</f>
        <v>-1.0671269132789263E-5</v>
      </c>
      <c r="N89">
        <f t="shared" si="6"/>
        <v>0.82000000000000051</v>
      </c>
      <c r="O89">
        <f>_xll.KAHAN.B(N89)</f>
        <v>31.068628276615755</v>
      </c>
    </row>
    <row r="90" spans="8:15" x14ac:dyDescent="0.45">
      <c r="H90">
        <f t="array" ref="H90:I90">_xll.FALSE_POSITION($B$2,H89,I89)</f>
        <v>0.16679411764661078</v>
      </c>
      <c r="I90">
        <v>0.8</v>
      </c>
      <c r="J90">
        <f t="shared" si="5"/>
        <v>0.63320588235338926</v>
      </c>
      <c r="K90" s="1">
        <f>_xll.XLL.UDF(B$2,H90)</f>
        <v>-9.2619277197725225E-6</v>
      </c>
      <c r="N90">
        <f t="shared" si="6"/>
        <v>0.83000000000000052</v>
      </c>
      <c r="O90">
        <f>_xll.KAHAN.B(N90)</f>
        <v>32.295318116513478</v>
      </c>
    </row>
    <row r="91" spans="8:15" x14ac:dyDescent="0.45">
      <c r="H91">
        <f t="array" ref="H91:I91">_xll.FALSE_POSITION($B$2,H90,I90)</f>
        <v>0.16679432214977771</v>
      </c>
      <c r="I91">
        <v>0.8</v>
      </c>
      <c r="J91">
        <f t="shared" si="5"/>
        <v>0.6332056778502223</v>
      </c>
      <c r="K91" s="1">
        <f>_xll.XLL.UDF(B$2,H91)</f>
        <v>-8.0387150969141175E-6</v>
      </c>
      <c r="N91">
        <f t="shared" si="6"/>
        <v>0.84000000000000052</v>
      </c>
      <c r="O91">
        <f>_xll.KAHAN.B(N91)</f>
        <v>33.540364995830437</v>
      </c>
    </row>
    <row r="92" spans="8:15" x14ac:dyDescent="0.45">
      <c r="H92">
        <f t="array" ref="H92:I92">_xll.FALSE_POSITION($B$2,H91,I91)</f>
        <v>0.1667944996443862</v>
      </c>
      <c r="I92">
        <v>0.8</v>
      </c>
      <c r="J92">
        <f t="shared" si="5"/>
        <v>0.63320550035561385</v>
      </c>
      <c r="K92" s="1">
        <f>_xll.XLL.UDF(B$2,H92)</f>
        <v>-6.9770499178112289E-6</v>
      </c>
    </row>
    <row r="93" spans="8:15" x14ac:dyDescent="0.45">
      <c r="H93">
        <f t="array" ref="H93:I93">_xll.FALSE_POSITION($B$2,H92,I92)</f>
        <v>0.16679465369741922</v>
      </c>
      <c r="I93">
        <v>0.8</v>
      </c>
      <c r="J93">
        <f t="shared" si="5"/>
        <v>0.63320534630258085</v>
      </c>
      <c r="K93" s="1">
        <f>_xll.XLL.UDF(B$2,H93)</f>
        <v>-6.0555971314046886E-6</v>
      </c>
    </row>
    <row r="94" spans="8:15" x14ac:dyDescent="0.45">
      <c r="H94">
        <f t="array" ref="H94:I94">_xll.FALSE_POSITION($B$2,H93,I93)</f>
        <v>0.16679478740477677</v>
      </c>
      <c r="I94">
        <v>0.8</v>
      </c>
      <c r="J94">
        <f t="shared" si="5"/>
        <v>0.63320521259522322</v>
      </c>
      <c r="K94" s="1">
        <f>_xll.XLL.UDF(B$2,H94)</f>
        <v>-5.2558392833468304E-6</v>
      </c>
    </row>
    <row r="95" spans="8:15" x14ac:dyDescent="0.45">
      <c r="H95">
        <f t="array" ref="H95:I95">_xll.FALSE_POSITION($B$2,H94,I94)</f>
        <v>0.16679490345348977</v>
      </c>
      <c r="I95">
        <v>0.8</v>
      </c>
      <c r="J95">
        <f t="shared" si="5"/>
        <v>0.63320509654651025</v>
      </c>
      <c r="K95" s="1">
        <f>_xll.XLL.UDF(B$2,H95)</f>
        <v>-4.5617044250878536E-6</v>
      </c>
    </row>
    <row r="96" spans="8:15" x14ac:dyDescent="0.45">
      <c r="H96">
        <f t="array" ref="H96:I96">_xll.FALSE_POSITION($B$2,H95,I95)</f>
        <v>0.16679500417571791</v>
      </c>
      <c r="I96">
        <v>0.8</v>
      </c>
      <c r="J96">
        <f t="shared" si="5"/>
        <v>0.63320499582428214</v>
      </c>
      <c r="K96" s="1">
        <f>_xll.XLL.UDF(B$2,H96)</f>
        <v>-3.9592431597679223E-6</v>
      </c>
    </row>
    <row r="97" spans="8:11" x14ac:dyDescent="0.45">
      <c r="H97">
        <f t="array" ref="H97:I97">_xll.FALSE_POSITION($B$2,H96,I96)</f>
        <v>0.1667950915956164</v>
      </c>
      <c r="I97">
        <v>0.8</v>
      </c>
      <c r="J97">
        <f t="shared" si="5"/>
        <v>0.63320490840438359</v>
      </c>
      <c r="K97" s="1">
        <f>_xll.XLL.UDF(B$2,H97)</f>
        <v>-3.436348333440975E-6</v>
      </c>
    </row>
    <row r="98" spans="8:11" x14ac:dyDescent="0.45">
      <c r="H98">
        <f t="array" ref="H98:I98">_xll.FALSE_POSITION($B$2,H97,I97)</f>
        <v>0.16679516747001319</v>
      </c>
      <c r="I98">
        <v>0.8</v>
      </c>
      <c r="J98">
        <f t="shared" si="5"/>
        <v>0.63320483252998683</v>
      </c>
      <c r="K98" s="1">
        <f>_xll.XLL.UDF(B$2,H98)</f>
        <v>-2.9825117422443981E-6</v>
      </c>
    </row>
    <row r="99" spans="8:11" x14ac:dyDescent="0.45">
      <c r="H99">
        <f t="array" ref="H99:I99">_xll.FALSE_POSITION($B$2,H98,I98)</f>
        <v>0.16679523332371421</v>
      </c>
      <c r="I99">
        <v>0.8</v>
      </c>
      <c r="J99">
        <f t="shared" si="5"/>
        <v>0.63320476667628589</v>
      </c>
      <c r="K99" s="1">
        <f>_xll.XLL.UDF(B$2,H99)</f>
        <v>-2.5886129697560989E-6</v>
      </c>
    </row>
    <row r="100" spans="8:11" x14ac:dyDescent="0.45">
      <c r="H100">
        <f t="array" ref="H100:I100">_xll.FALSE_POSITION($B$2,H99,I99)</f>
        <v>0.16679529048014607</v>
      </c>
      <c r="I100">
        <v>0.8</v>
      </c>
      <c r="J100">
        <f t="shared" si="5"/>
        <v>0.63320470951985397</v>
      </c>
      <c r="K100" s="1">
        <f>_xll.XLL.UDF(B$2,H100)</f>
        <v>-2.2467361096012439E-6</v>
      </c>
    </row>
    <row r="101" spans="8:11" x14ac:dyDescent="0.45">
      <c r="H101">
        <f t="array" ref="H101:I101">_xll.FALSE_POSITION($B$2,H100,I100)</f>
        <v>0.1667953400879518</v>
      </c>
      <c r="I101">
        <v>0.8</v>
      </c>
      <c r="J101">
        <f t="shared" si="5"/>
        <v>0.63320465991204822</v>
      </c>
      <c r="K101" s="1">
        <f>_xll.XLL.UDF(B$2,H101)</f>
        <v>-1.9500106899217329E-6</v>
      </c>
    </row>
    <row r="102" spans="8:11" x14ac:dyDescent="0.45">
      <c r="H102">
        <f t="array" ref="H102:I102">_xll.FALSE_POSITION($B$2,H101,I101)</f>
        <v>0.16679538314407419</v>
      </c>
      <c r="I102">
        <v>0.8</v>
      </c>
      <c r="J102">
        <f t="shared" si="5"/>
        <v>0.63320461685592588</v>
      </c>
      <c r="K102" s="1">
        <f>_xll.XLL.UDF(B$2,H102)</f>
        <v>-1.6924736087053915E-6</v>
      </c>
    </row>
    <row r="103" spans="8:11" x14ac:dyDescent="0.45">
      <c r="H103">
        <f t="array" ref="H103:I103">_xll.FALSE_POSITION($B$2,H102,I102)</f>
        <v>0.16679542051379062</v>
      </c>
      <c r="I103">
        <v>0.8</v>
      </c>
      <c r="J103">
        <f t="shared" si="5"/>
        <v>0.63320457948620945</v>
      </c>
      <c r="K103" s="1">
        <f>_xll.XLL.UDF(B$2,H103)</f>
        <v>-1.4689492999764298E-6</v>
      </c>
    </row>
    <row r="104" spans="8:11" x14ac:dyDescent="0.45">
      <c r="H104">
        <f t="array" ref="H104:I104">_xll.FALSE_POSITION($B$2,H103,I103)</f>
        <v>0.166795452948102</v>
      </c>
      <c r="I104">
        <v>0.8</v>
      </c>
      <c r="J104">
        <f t="shared" si="5"/>
        <v>0.6332045470518981</v>
      </c>
      <c r="K104" s="1">
        <f>_xll.XLL.UDF(B$2,H104)</f>
        <v>-1.27494572643716E-6</v>
      </c>
    </row>
    <row r="105" spans="8:11" x14ac:dyDescent="0.45">
      <c r="H105">
        <f t="array" ref="H105:I105">_xll.FALSE_POSITION($B$2,H104,I104)</f>
        <v>0.166795481098825</v>
      </c>
      <c r="I105">
        <v>0.8</v>
      </c>
      <c r="J105">
        <f t="shared" si="5"/>
        <v>0.63320451890117502</v>
      </c>
      <c r="K105" s="1">
        <f>_xll.XLL.UDF(B$2,H105)</f>
        <v>-1.106564108344088E-6</v>
      </c>
    </row>
    <row r="106" spans="8:11" x14ac:dyDescent="0.45">
      <c r="H106">
        <f t="array" ref="H106:I106">_xll.FALSE_POSITION($B$2,H105,I105)</f>
        <v>0.16679550553169128</v>
      </c>
      <c r="I106">
        <v>0.8</v>
      </c>
      <c r="J106">
        <f t="shared" si="5"/>
        <v>0.63320449446830873</v>
      </c>
      <c r="K106" s="1">
        <f>_xll.XLL.UDF(B$2,H106)</f>
        <v>-9.6042057218248544E-7</v>
      </c>
    </row>
    <row r="107" spans="8:11" x14ac:dyDescent="0.45">
      <c r="H107">
        <f t="array" ref="H107:I107">_xll.FALSE_POSITION($B$2,H106,I106)</f>
        <v>0.16679552673771672</v>
      </c>
      <c r="I107">
        <v>0.8</v>
      </c>
      <c r="J107">
        <f t="shared" si="5"/>
        <v>0.63320447326228335</v>
      </c>
      <c r="K107" s="1">
        <f>_xll.XLL.UDF(B$2,H107)</f>
        <v>-8.3357814895101967E-7</v>
      </c>
    </row>
    <row r="108" spans="8:11" x14ac:dyDescent="0.45">
      <c r="H108">
        <f t="array" ref="H108:I108">_xll.FALSE_POSITION($B$2,H107,I107)</f>
        <v>0.16679554514306894</v>
      </c>
      <c r="I108">
        <v>0.8</v>
      </c>
      <c r="J108">
        <f t="shared" si="5"/>
        <v>0.63320445485693111</v>
      </c>
      <c r="K108" s="1">
        <f>_xll.XLL.UDF(B$2,H108)</f>
        <v>-7.2348775248531894E-7</v>
      </c>
    </row>
    <row r="109" spans="8:11" x14ac:dyDescent="0.45">
      <c r="H109">
        <f t="array" ref="H109:I109">_xll.FALSE_POSITION($B$2,H108,I108)</f>
        <v>0.16679556111763186</v>
      </c>
      <c r="I109">
        <v>0.8</v>
      </c>
      <c r="J109">
        <f t="shared" si="5"/>
        <v>0.63320443888236821</v>
      </c>
      <c r="K109" s="1">
        <f>_xll.XLL.UDF(B$2,H109)</f>
        <v>-6.2793695154717E-7</v>
      </c>
    </row>
    <row r="110" spans="8:11" x14ac:dyDescent="0.45">
      <c r="H110">
        <f t="array" ref="H110:I110">_xll.FALSE_POSITION($B$2,H109,I109)</f>
        <v>0.16679557498243894</v>
      </c>
      <c r="I110">
        <v>0.8</v>
      </c>
      <c r="J110">
        <f t="shared" si="5"/>
        <v>0.63320442501756113</v>
      </c>
      <c r="K110" s="1">
        <f>_xll.XLL.UDF(B$2,H110)</f>
        <v>-5.450055095002071E-7</v>
      </c>
    </row>
    <row r="111" spans="8:11" x14ac:dyDescent="0.45">
      <c r="H111">
        <f t="array" ref="H111:I111">_xll.FALSE_POSITION($B$2,H110,I110)</f>
        <v>0.16679558701612493</v>
      </c>
      <c r="I111">
        <v>0.8</v>
      </c>
      <c r="J111">
        <f t="shared" si="5"/>
        <v>0.63320441298387509</v>
      </c>
      <c r="K111" s="1">
        <f>_xll.XLL.UDF(B$2,H111)</f>
        <v>-4.7302679384575441E-7</v>
      </c>
    </row>
    <row r="112" spans="8:11" x14ac:dyDescent="0.45">
      <c r="H112">
        <f t="array" ref="H112:I112">_xll.FALSE_POSITION($B$2,H111,I111)</f>
        <v>0.16679559746052544</v>
      </c>
      <c r="I112">
        <v>0.8</v>
      </c>
      <c r="J112">
        <f t="shared" si="5"/>
        <v>0.63320440253947463</v>
      </c>
      <c r="K112" s="1">
        <f>_xll.XLL.UDF(B$2,H112)</f>
        <v>-4.1055428234848534E-7</v>
      </c>
    </row>
    <row r="113" spans="8:11" x14ac:dyDescent="0.45">
      <c r="H113">
        <f t="array" ref="H113:I113">_xll.FALSE_POSITION($B$2,H112,I112)</f>
        <v>0.16679560652553688</v>
      </c>
      <c r="I113">
        <v>0.8</v>
      </c>
      <c r="J113">
        <f t="shared" si="5"/>
        <v>0.63320439347446311</v>
      </c>
      <c r="K113" s="1">
        <f>_xll.XLL.UDF(B$2,H113)</f>
        <v>-3.5633249517719179E-7</v>
      </c>
    </row>
    <row r="114" spans="8:11" x14ac:dyDescent="0.45">
      <c r="H114">
        <f t="array" ref="H114:I114">_xll.FALSE_POSITION($B$2,H113,I113)</f>
        <v>0.16679561439333471</v>
      </c>
      <c r="I114">
        <v>0.8</v>
      </c>
      <c r="J114">
        <f t="shared" si="5"/>
        <v>0.63320438560666537</v>
      </c>
      <c r="K114" s="1">
        <f>_xll.XLL.UDF(B$2,H114)</f>
        <v>-3.0927176208894736E-7</v>
      </c>
    </row>
    <row r="115" spans="8:11" x14ac:dyDescent="0.45">
      <c r="H115">
        <f t="array" ref="H115:I115">_xll.FALSE_POSITION($B$2,H114,I114)</f>
        <v>0.16679562122203465</v>
      </c>
      <c r="I115">
        <v>0.8</v>
      </c>
      <c r="J115">
        <f t="shared" si="5"/>
        <v>0.63320437877796543</v>
      </c>
      <c r="K115" s="1">
        <f>_xll.XLL.UDF(B$2,H115)</f>
        <v>-2.6842632550039269E-7</v>
      </c>
    </row>
    <row r="116" spans="8:11" x14ac:dyDescent="0.45">
      <c r="H116">
        <f t="array" ref="H116:I116">_xll.FALSE_POSITION($B$2,H115,I115)</f>
        <v>0.16679562714886997</v>
      </c>
      <c r="I116">
        <v>0.8</v>
      </c>
      <c r="J116">
        <f t="shared" si="5"/>
        <v>0.63320437285113007</v>
      </c>
      <c r="K116" s="1">
        <f>_xll.XLL.UDF(B$2,H116)</f>
        <v>-2.329753335805762E-7</v>
      </c>
    </row>
    <row r="117" spans="8:11" x14ac:dyDescent="0.45">
      <c r="H117">
        <f t="array" ref="H117:I117">_xll.FALSE_POSITION($B$2,H116,I116)</f>
        <v>0.16679563229294972</v>
      </c>
      <c r="I117">
        <v>0.8</v>
      </c>
      <c r="J117">
        <f t="shared" si="5"/>
        <v>0.63320436770705035</v>
      </c>
      <c r="K117" s="1">
        <f>_xll.XLL.UDF(B$2,H117)</f>
        <v>-2.0220634378009805E-7</v>
      </c>
    </row>
    <row r="118" spans="8:11" x14ac:dyDescent="0.45">
      <c r="H118">
        <f t="array" ref="H118:I118">_xll.FALSE_POSITION($B$2,H117,I117)</f>
        <v>0.16679563675765222</v>
      </c>
      <c r="I118">
        <v>0.8</v>
      </c>
      <c r="J118">
        <f t="shared" si="5"/>
        <v>0.63320436324234786</v>
      </c>
      <c r="K118" s="1">
        <f>_xll.XLL.UDF(B$2,H118)</f>
        <v>-1.7550100550600689E-7</v>
      </c>
    </row>
    <row r="119" spans="8:11" x14ac:dyDescent="0.45">
      <c r="H119">
        <f t="array" ref="H119:I119">_xll.FALSE_POSITION($B$2,H118,I118)</f>
        <v>0.16679564063270264</v>
      </c>
      <c r="I119">
        <v>0.8</v>
      </c>
      <c r="J119">
        <f t="shared" si="5"/>
        <v>0.63320435936729735</v>
      </c>
      <c r="K119" s="1">
        <f>_xll.XLL.UDF(B$2,H119)</f>
        <v>-1.5232263395059675E-7</v>
      </c>
    </row>
    <row r="120" spans="8:11" x14ac:dyDescent="0.45">
      <c r="H120">
        <f t="array" ref="H120:I120">_xll.FALSE_POSITION($B$2,H119,I119)</f>
        <v>0.16679564399597613</v>
      </c>
      <c r="I120">
        <v>0.8</v>
      </c>
      <c r="J120">
        <f t="shared" si="5"/>
        <v>0.63320435600402392</v>
      </c>
      <c r="K120" s="1">
        <f>_xll.XLL.UDF(B$2,H120)</f>
        <v>-1.3220542327552209E-7</v>
      </c>
    </row>
    <row r="121" spans="8:11" x14ac:dyDescent="0.45">
      <c r="H121">
        <f t="array" ref="H121:I121">_xll.FALSE_POSITION($B$2,H120,I120)</f>
        <v>0.16679564691506299</v>
      </c>
      <c r="I121">
        <v>0.8</v>
      </c>
      <c r="J121">
        <f t="shared" si="5"/>
        <v>0.63320435308493705</v>
      </c>
      <c r="K121" s="1">
        <f>_xll.XLL.UDF(B$2,H121)</f>
        <v>-1.1474508709863329E-7</v>
      </c>
    </row>
    <row r="122" spans="8:11" x14ac:dyDescent="0.45">
      <c r="H122">
        <f t="array" ref="H122:I122">_xll.FALSE_POSITION($B$2,H121,I121)</f>
        <v>0.16679564944862674</v>
      </c>
      <c r="I122">
        <v>0.8</v>
      </c>
      <c r="J122">
        <f t="shared" ref="J122:J185" si="7">I122-H122</f>
        <v>0.63320435055137336</v>
      </c>
      <c r="K122" s="1">
        <f>_xll.XLL.UDF(B$2,H122)</f>
        <v>-9.9590732882681721E-8</v>
      </c>
    </row>
    <row r="123" spans="8:11" x14ac:dyDescent="0.45">
      <c r="H123">
        <f t="array" ref="H123:I123">_xll.FALSE_POSITION($B$2,H122,I122)</f>
        <v>0.16679565164758339</v>
      </c>
      <c r="I123">
        <v>0.8</v>
      </c>
      <c r="J123">
        <f t="shared" si="7"/>
        <v>0.63320434835241668</v>
      </c>
      <c r="K123" s="1">
        <f>_xll.XLL.UDF(B$2,H123)</f>
        <v>-8.6437810242756541E-8</v>
      </c>
    </row>
    <row r="124" spans="8:11" x14ac:dyDescent="0.45">
      <c r="H124">
        <f t="array" ref="H124:I124">_xll.FALSE_POSITION($B$2,H123,I123)</f>
        <v>0.16679565355612438</v>
      </c>
      <c r="I124">
        <v>0.8</v>
      </c>
      <c r="J124">
        <f t="shared" si="7"/>
        <v>0.63320434644387569</v>
      </c>
      <c r="K124" s="1">
        <f>_xll.XLL.UDF(B$2,H124)</f>
        <v>-7.502199073083915E-8</v>
      </c>
    </row>
    <row r="125" spans="8:11" x14ac:dyDescent="0.45">
      <c r="H125">
        <f t="array" ref="H125:I125">_xll.FALSE_POSITION($B$2,H124,I124)</f>
        <v>0.16679565521260487</v>
      </c>
      <c r="I125">
        <v>0.8</v>
      </c>
      <c r="J125">
        <f t="shared" si="7"/>
        <v>0.63320434478739518</v>
      </c>
      <c r="K125" s="1">
        <f>_xll.XLL.UDF(B$2,H125)</f>
        <v>-6.5113855418630351E-8</v>
      </c>
    </row>
    <row r="126" spans="8:11" x14ac:dyDescent="0.45">
      <c r="H126">
        <f t="array" ref="H126:I126">_xll.FALSE_POSITION($B$2,H125,I125)</f>
        <v>0.1667956566503144</v>
      </c>
      <c r="I126">
        <v>0.8</v>
      </c>
      <c r="J126">
        <f t="shared" si="7"/>
        <v>0.63320434334968567</v>
      </c>
      <c r="K126" s="1">
        <f>_xll.XLL.UDF(B$2,H126)</f>
        <v>-5.65142848074629E-8</v>
      </c>
    </row>
    <row r="127" spans="8:11" x14ac:dyDescent="0.45">
      <c r="H127">
        <f t="array" ref="H127:I127">_xll.FALSE_POSITION($B$2,H126,I126)</f>
        <v>0.16679565789814596</v>
      </c>
      <c r="I127">
        <v>0.8</v>
      </c>
      <c r="J127">
        <f t="shared" si="7"/>
        <v>0.63320434210185406</v>
      </c>
      <c r="K127" s="1">
        <f>_xll.XLL.UDF(B$2,H127)</f>
        <v>-4.9050457584520757E-8</v>
      </c>
    </row>
    <row r="128" spans="8:11" x14ac:dyDescent="0.45">
      <c r="H128">
        <f t="array" ref="H128:I128">_xll.FALSE_POSITION($B$2,H127,I127)</f>
        <v>0.16679565898117674</v>
      </c>
      <c r="I128">
        <v>0.8</v>
      </c>
      <c r="J128">
        <f t="shared" si="7"/>
        <v>0.63320434101882328</v>
      </c>
      <c r="K128" s="1">
        <f>_xll.XLL.UDF(B$2,H128)</f>
        <v>-4.2572376068861217E-8</v>
      </c>
    </row>
    <row r="129" spans="8:11" x14ac:dyDescent="0.45">
      <c r="H129">
        <f t="array" ref="H129:I129">_xll.FALSE_POSITION($B$2,H128,I128)</f>
        <v>0.1667956599211719</v>
      </c>
      <c r="I129">
        <v>0.8</v>
      </c>
      <c r="J129">
        <f t="shared" si="7"/>
        <v>0.63320434007882809</v>
      </c>
      <c r="K129" s="1">
        <f>_xll.XLL.UDF(B$2,H129)</f>
        <v>-3.6949853066126082E-8</v>
      </c>
    </row>
    <row r="130" spans="8:11" x14ac:dyDescent="0.45">
      <c r="H130">
        <f t="array" ref="H130:I130">_xll.FALSE_POSITION($B$2,H129,I129)</f>
        <v>0.16679566073702215</v>
      </c>
      <c r="I130">
        <v>0.8</v>
      </c>
      <c r="J130">
        <f t="shared" si="7"/>
        <v>0.63320433926297792</v>
      </c>
      <c r="K130" s="1">
        <f>_xll.XLL.UDF(B$2,H130)</f>
        <v>-3.2069894961850309E-8</v>
      </c>
    </row>
    <row r="131" spans="8:11" x14ac:dyDescent="0.45">
      <c r="H131">
        <f t="array" ref="H131:I131">_xll.FALSE_POSITION($B$2,H130,I130)</f>
        <v>0.16679566144512326</v>
      </c>
      <c r="I131">
        <v>0.8</v>
      </c>
      <c r="J131">
        <f t="shared" si="7"/>
        <v>0.63320433855487679</v>
      </c>
      <c r="K131" s="1">
        <f>_xll.XLL.UDF(B$2,H131)</f>
        <v>-2.7834432092532779E-8</v>
      </c>
    </row>
    <row r="132" spans="8:11" x14ac:dyDescent="0.45">
      <c r="H132">
        <f t="array" ref="H132:I132">_xll.FALSE_POSITION($B$2,H131,I131)</f>
        <v>0.16679566205970564</v>
      </c>
      <c r="I132">
        <v>0.8</v>
      </c>
      <c r="J132">
        <f t="shared" si="7"/>
        <v>0.6332043379402944</v>
      </c>
      <c r="K132" s="1">
        <f>_xll.XLL.UDF(B$2,H132)</f>
        <v>-2.4158345324210018E-8</v>
      </c>
    </row>
    <row r="133" spans="8:11" x14ac:dyDescent="0.45">
      <c r="H133">
        <f t="array" ref="H133:I133">_xll.FALSE_POSITION($B$2,H132,I132)</f>
        <v>0.16679566259312026</v>
      </c>
      <c r="I133">
        <v>0.8</v>
      </c>
      <c r="J133">
        <f t="shared" si="7"/>
        <v>0.63320433740687976</v>
      </c>
      <c r="K133" s="1">
        <f>_xll.XLL.UDF(B$2,H133)</f>
        <v>-2.0967758862511232E-8</v>
      </c>
    </row>
    <row r="134" spans="8:11" x14ac:dyDescent="0.45">
      <c r="H134">
        <f t="array" ref="H134:I134">_xll.FALSE_POSITION($B$2,H133,I133)</f>
        <v>0.16679566305608695</v>
      </c>
      <c r="I134">
        <v>0.8</v>
      </c>
      <c r="J134">
        <f t="shared" si="7"/>
        <v>0.63320433694391309</v>
      </c>
      <c r="K134" s="1">
        <f>_xll.XLL.UDF(B$2,H134)</f>
        <v>-1.8198552109716104E-8</v>
      </c>
    </row>
    <row r="135" spans="8:11" x14ac:dyDescent="0.45">
      <c r="H135">
        <f t="array" ref="H135:I135">_xll.FALSE_POSITION($B$2,H134,I134)</f>
        <v>0.16679566345790978</v>
      </c>
      <c r="I135">
        <v>0.8</v>
      </c>
      <c r="J135">
        <f t="shared" si="7"/>
        <v>0.6332043365420903</v>
      </c>
      <c r="K135" s="1">
        <f>_xll.XLL.UDF(B$2,H135)</f>
        <v>-1.5795073582403063E-8</v>
      </c>
    </row>
    <row r="136" spans="8:11" x14ac:dyDescent="0.45">
      <c r="H136">
        <f t="array" ref="H136:I136">_xll.FALSE_POSITION($B$2,H135,I135)</f>
        <v>0.16679566380666391</v>
      </c>
      <c r="I136">
        <v>0.8</v>
      </c>
      <c r="J136">
        <f t="shared" si="7"/>
        <v>0.63320433619333616</v>
      </c>
      <c r="K136" s="1">
        <f>_xll.XLL.UDF(B$2,H136)</f>
        <v>-1.3709022250729674E-8</v>
      </c>
    </row>
    <row r="137" spans="8:11" x14ac:dyDescent="0.45">
      <c r="H137">
        <f t="array" ref="H137:I137">_xll.FALSE_POSITION($B$2,H136,I136)</f>
        <v>0.16679566410935817</v>
      </c>
      <c r="I137">
        <v>0.8</v>
      </c>
      <c r="J137">
        <f t="shared" si="7"/>
        <v>0.63320433589064185</v>
      </c>
      <c r="K137" s="1">
        <f>_xll.XLL.UDF(B$2,H137)</f>
        <v>-1.1898475316129975E-8</v>
      </c>
    </row>
    <row r="138" spans="8:11" x14ac:dyDescent="0.45">
      <c r="H138">
        <f t="array" ref="H138:I138">_xll.FALSE_POSITION($B$2,H137,I137)</f>
        <v>0.16679566437207571</v>
      </c>
      <c r="I138">
        <v>0.8</v>
      </c>
      <c r="J138">
        <f t="shared" si="7"/>
        <v>0.63320433562792433</v>
      </c>
      <c r="K138" s="1">
        <f>_xll.XLL.UDF(B$2,H138)</f>
        <v>-1.0327046440217202E-8</v>
      </c>
    </row>
    <row r="139" spans="8:11" x14ac:dyDescent="0.45">
      <c r="H139">
        <f t="array" ref="H139:I139">_xll.FALSE_POSITION($B$2,H138,I138)</f>
        <v>0.16679566460009618</v>
      </c>
      <c r="I139">
        <v>0.8</v>
      </c>
      <c r="J139">
        <f t="shared" si="7"/>
        <v>0.63320433539990384</v>
      </c>
      <c r="K139" s="1">
        <f>_xll.XLL.UDF(B$2,H139)</f>
        <v>-8.9631561062120113E-9</v>
      </c>
    </row>
    <row r="140" spans="8:11" x14ac:dyDescent="0.45">
      <c r="H140">
        <f t="array" ref="H140:I140">_xll.FALSE_POSITION($B$2,H139,I139)</f>
        <v>0.16679566479800204</v>
      </c>
      <c r="I140">
        <v>0.8</v>
      </c>
      <c r="J140">
        <f t="shared" si="7"/>
        <v>0.63320433520199804</v>
      </c>
      <c r="K140" s="1">
        <f>_xll.XLL.UDF(B$2,H140)</f>
        <v>-7.7793943509263386E-9</v>
      </c>
    </row>
    <row r="141" spans="8:11" x14ac:dyDescent="0.45">
      <c r="H141">
        <f t="array" ref="H141:I141">_xll.FALSE_POSITION($B$2,H140,I140)</f>
        <v>0.16679566496977052</v>
      </c>
      <c r="I141">
        <v>0.8</v>
      </c>
      <c r="J141">
        <f t="shared" si="7"/>
        <v>0.63320433503022955</v>
      </c>
      <c r="K141" s="1">
        <f>_xll.XLL.UDF(B$2,H141)</f>
        <v>-6.7519716484554237E-9</v>
      </c>
    </row>
    <row r="142" spans="8:11" x14ac:dyDescent="0.45">
      <c r="H142">
        <f t="array" ref="H142:I142">_xll.FALSE_POSITION($B$2,H141,I141)</f>
        <v>0.16679566511885358</v>
      </c>
      <c r="I142">
        <v>0.8</v>
      </c>
      <c r="J142">
        <f t="shared" si="7"/>
        <v>0.63320433488114647</v>
      </c>
      <c r="K142" s="1">
        <f>_xll.XLL.UDF(B$2,H142)</f>
        <v>-5.8602406260988005E-9</v>
      </c>
    </row>
    <row r="143" spans="8:11" x14ac:dyDescent="0.45">
      <c r="H143">
        <f t="array" ref="H143:I143">_xll.FALSE_POSITION($B$2,H142,I142)</f>
        <v>0.16679566524824732</v>
      </c>
      <c r="I143">
        <v>0.8</v>
      </c>
      <c r="J143">
        <f t="shared" si="7"/>
        <v>0.63320433475175275</v>
      </c>
      <c r="K143" s="1">
        <f>_xll.XLL.UDF(B$2,H143)</f>
        <v>-5.0862798417483646E-9</v>
      </c>
    </row>
    <row r="144" spans="8:11" x14ac:dyDescent="0.45">
      <c r="H144">
        <f t="array" ref="H144:I144">_xll.FALSE_POSITION($B$2,H143,I143)</f>
        <v>0.16679566536055204</v>
      </c>
      <c r="I144">
        <v>0.8</v>
      </c>
      <c r="J144">
        <f t="shared" si="7"/>
        <v>0.63320433463944803</v>
      </c>
      <c r="K144" s="1">
        <f>_xll.XLL.UDF(B$2,H144)</f>
        <v>-4.4145360700298397E-9</v>
      </c>
    </row>
    <row r="145" spans="8:11" x14ac:dyDescent="0.45">
      <c r="H145">
        <f t="array" ref="H145:I145">_xll.FALSE_POSITION($B$2,H144,I144)</f>
        <v>0.16679566545802471</v>
      </c>
      <c r="I145">
        <v>0.8</v>
      </c>
      <c r="J145">
        <f t="shared" si="7"/>
        <v>0.63320433454197533</v>
      </c>
      <c r="K145" s="1">
        <f>_xll.XLL.UDF(B$2,H145)</f>
        <v>-3.8315093320306914E-9</v>
      </c>
    </row>
    <row r="146" spans="8:11" x14ac:dyDescent="0.45">
      <c r="H146">
        <f t="array" ref="H146:I146">_xll.FALSE_POSITION($B$2,H145,I145)</f>
        <v>0.16679566554262418</v>
      </c>
      <c r="I146">
        <v>0.8</v>
      </c>
      <c r="J146">
        <f t="shared" si="7"/>
        <v>0.63320433445737589</v>
      </c>
      <c r="K146" s="1">
        <f>_xll.XLL.UDF(B$2,H146)</f>
        <v>-3.3254827780382357E-9</v>
      </c>
    </row>
    <row r="147" spans="8:11" x14ac:dyDescent="0.45">
      <c r="H147">
        <f t="array" ref="H147:I147">_xll.FALSE_POSITION($B$2,H146,I146)</f>
        <v>0.16679566561605064</v>
      </c>
      <c r="I147">
        <v>0.8</v>
      </c>
      <c r="J147">
        <f t="shared" si="7"/>
        <v>0.63320433438394941</v>
      </c>
      <c r="K147" s="1">
        <f>_xll.XLL.UDF(B$2,H147)</f>
        <v>-2.8862869871915109E-9</v>
      </c>
    </row>
    <row r="148" spans="8:11" x14ac:dyDescent="0.45">
      <c r="H148">
        <f t="array" ref="H148:I148">_xll.FALSE_POSITION($B$2,H147,I147)</f>
        <v>0.16679566567977963</v>
      </c>
      <c r="I148">
        <v>0.8</v>
      </c>
      <c r="J148">
        <f t="shared" si="7"/>
        <v>0.63320433432022039</v>
      </c>
      <c r="K148" s="1">
        <f>_xll.XLL.UDF(B$2,H148)</f>
        <v>-2.5050960195116545E-9</v>
      </c>
    </row>
    <row r="149" spans="8:11" x14ac:dyDescent="0.45">
      <c r="H149">
        <f t="array" ref="H149:I149">_xll.FALSE_POSITION($B$2,H148,I148)</f>
        <v>0.166795665735092</v>
      </c>
      <c r="I149">
        <v>0.8</v>
      </c>
      <c r="J149">
        <f t="shared" si="7"/>
        <v>0.63320433426490808</v>
      </c>
      <c r="K149" s="1">
        <f>_xll.XLL.UDF(B$2,H149)</f>
        <v>-2.1742483369280308E-9</v>
      </c>
    </row>
    <row r="150" spans="8:11" x14ac:dyDescent="0.45">
      <c r="H150">
        <f t="array" ref="H150:I150">_xll.FALSE_POSITION($B$2,H149,I149)</f>
        <v>0.16679566578309926</v>
      </c>
      <c r="I150">
        <v>0.8</v>
      </c>
      <c r="J150">
        <f t="shared" si="7"/>
        <v>0.63320433421690081</v>
      </c>
      <c r="K150" s="1">
        <f>_xll.XLL.UDF(B$2,H150)</f>
        <v>-1.8870959239691842E-9</v>
      </c>
    </row>
    <row r="151" spans="8:11" x14ac:dyDescent="0.45">
      <c r="H151">
        <f t="array" ref="H151:I151">_xll.FALSE_POSITION($B$2,H150,I150)</f>
        <v>0.16679566582476621</v>
      </c>
      <c r="I151">
        <v>0.8</v>
      </c>
      <c r="J151">
        <f t="shared" si="7"/>
        <v>0.63320433417523381</v>
      </c>
      <c r="K151" s="1">
        <f>_xll.XLL.UDF(B$2,H151)</f>
        <v>-1.6378677303308109E-9</v>
      </c>
    </row>
    <row r="152" spans="8:11" x14ac:dyDescent="0.45">
      <c r="H152">
        <f t="array" ref="H152:I152">_xll.FALSE_POSITION($B$2,H151,I151)</f>
        <v>0.1667956658609302</v>
      </c>
      <c r="I152">
        <v>0.8</v>
      </c>
      <c r="J152">
        <f t="shared" si="7"/>
        <v>0.63320433413906985</v>
      </c>
      <c r="K152" s="1">
        <f>_xll.XLL.UDF(B$2,H152)</f>
        <v>-1.4215549848373144E-9</v>
      </c>
    </row>
    <row r="153" spans="8:11" x14ac:dyDescent="0.45">
      <c r="H153">
        <f t="array" ref="H153:I153">_xll.FALSE_POSITION($B$2,H152,I152)</f>
        <v>0.16679566589231803</v>
      </c>
      <c r="I153">
        <v>0.8</v>
      </c>
      <c r="J153">
        <f t="shared" si="7"/>
        <v>0.63320433410768207</v>
      </c>
      <c r="K153" s="1">
        <f>_xll.XLL.UDF(B$2,H153)</f>
        <v>-1.2338104982134723E-9</v>
      </c>
    </row>
    <row r="154" spans="8:11" x14ac:dyDescent="0.45">
      <c r="H154">
        <f t="array" ref="H154:I154">_xll.FALSE_POSITION($B$2,H153,I153)</f>
        <v>0.16679566591956049</v>
      </c>
      <c r="I154">
        <v>0.8</v>
      </c>
      <c r="J154">
        <f t="shared" si="7"/>
        <v>0.63320433408043952</v>
      </c>
      <c r="K154" s="1">
        <f>_xll.XLL.UDF(B$2,H154)</f>
        <v>-1.0708615105770036E-9</v>
      </c>
    </row>
    <row r="155" spans="8:11" x14ac:dyDescent="0.45">
      <c r="H155">
        <f t="array" ref="H155:I155">_xll.FALSE_POSITION($B$2,H154,I154)</f>
        <v>0.16679566594320502</v>
      </c>
      <c r="I155">
        <v>0.8</v>
      </c>
      <c r="J155">
        <f t="shared" si="7"/>
        <v>0.63320433405679499</v>
      </c>
      <c r="K155" s="1">
        <f>_xll.XLL.UDF(B$2,H155)</f>
        <v>-9.2943319707217142E-10</v>
      </c>
    </row>
    <row r="156" spans="8:11" x14ac:dyDescent="0.45">
      <c r="H156">
        <f t="array" ref="H156:I156">_xll.FALSE_POSITION($B$2,H155,I155)</f>
        <v>0.16679566596372686</v>
      </c>
      <c r="I156">
        <v>0.8</v>
      </c>
      <c r="J156">
        <f t="shared" si="7"/>
        <v>0.63320433403627319</v>
      </c>
      <c r="K156" s="1">
        <f>_xll.XLL.UDF(B$2,H156)</f>
        <v>-8.0668305368902793E-10</v>
      </c>
    </row>
    <row r="157" spans="8:11" x14ac:dyDescent="0.45">
      <c r="H157">
        <f t="array" ref="H157:I157">_xll.FALSE_POSITION($B$2,H156,I156)</f>
        <v>0.16679566598153836</v>
      </c>
      <c r="I157">
        <v>0.8</v>
      </c>
      <c r="J157">
        <f t="shared" si="7"/>
        <v>0.63320433401846166</v>
      </c>
      <c r="K157" s="1">
        <f>_xll.XLL.UDF(B$2,H157)</f>
        <v>-7.0014471997836836E-10</v>
      </c>
    </row>
    <row r="158" spans="8:11" x14ac:dyDescent="0.45">
      <c r="H158">
        <f t="array" ref="H158:I158">_xll.FALSE_POSITION($B$2,H157,I157)</f>
        <v>0.16679566599699749</v>
      </c>
      <c r="I158">
        <v>0.8</v>
      </c>
      <c r="J158">
        <f t="shared" si="7"/>
        <v>0.63320433400300258</v>
      </c>
      <c r="K158" s="1">
        <f>_xll.XLL.UDF(B$2,H158)</f>
        <v>-6.0767679777029571E-10</v>
      </c>
    </row>
    <row r="159" spans="8:11" x14ac:dyDescent="0.45">
      <c r="H159">
        <f t="array" ref="H159:I159">_xll.FALSE_POSITION($B$2,H158,I158)</f>
        <v>0.16679566601041496</v>
      </c>
      <c r="I159">
        <v>0.8</v>
      </c>
      <c r="J159">
        <f t="shared" si="7"/>
        <v>0.63320433398958509</v>
      </c>
      <c r="K159" s="1">
        <f>_xll.XLL.UDF(B$2,H159)</f>
        <v>-5.2742110678849485E-10</v>
      </c>
    </row>
    <row r="160" spans="8:11" x14ac:dyDescent="0.45">
      <c r="H160">
        <f t="array" ref="H160:I160">_xll.FALSE_POSITION($B$2,H159,I159)</f>
        <v>0.16679566602206039</v>
      </c>
      <c r="I160">
        <v>0.8</v>
      </c>
      <c r="J160">
        <f t="shared" si="7"/>
        <v>0.63320433397793963</v>
      </c>
      <c r="K160" s="1">
        <f>_xll.XLL.UDF(B$2,H160)</f>
        <v>-4.5776471502279037E-10</v>
      </c>
    </row>
    <row r="161" spans="8:11" x14ac:dyDescent="0.45">
      <c r="H161">
        <f t="array" ref="H161:I161">_xll.FALSE_POSITION($B$2,H160,I160)</f>
        <v>0.16679566603216783</v>
      </c>
      <c r="I161">
        <v>0.8</v>
      </c>
      <c r="J161">
        <f t="shared" si="7"/>
        <v>0.63320433396783216</v>
      </c>
      <c r="K161" s="1">
        <f>_xll.XLL.UDF(B$2,H161)</f>
        <v>-3.973077422614324E-10</v>
      </c>
    </row>
    <row r="162" spans="8:11" x14ac:dyDescent="0.45">
      <c r="H162">
        <f t="array" ref="H162:I162">_xll.FALSE_POSITION($B$2,H161,I161)</f>
        <v>0.16679566604094037</v>
      </c>
      <c r="I162">
        <v>0.8</v>
      </c>
      <c r="J162">
        <f t="shared" si="7"/>
        <v>0.63320433395905962</v>
      </c>
      <c r="K162" s="1">
        <f>_xll.XLL.UDF(B$2,H162)</f>
        <v>-3.4483538247087608E-10</v>
      </c>
    </row>
    <row r="163" spans="8:11" x14ac:dyDescent="0.45">
      <c r="H163">
        <f t="array" ref="H163:I163">_xll.FALSE_POSITION($B$2,H162,I162)</f>
        <v>0.16679566604855428</v>
      </c>
      <c r="I163">
        <v>0.8</v>
      </c>
      <c r="J163">
        <f t="shared" si="7"/>
        <v>0.63320433395144571</v>
      </c>
      <c r="K163" s="1">
        <f>_xll.XLL.UDF(B$2,H163)</f>
        <v>-2.9929314582233246E-10</v>
      </c>
    </row>
    <row r="164" spans="8:11" x14ac:dyDescent="0.45">
      <c r="H164">
        <f t="array" ref="H164:I164">_xll.FALSE_POSITION($B$2,H163,I163)</f>
        <v>0.16679566605516263</v>
      </c>
      <c r="I164">
        <v>0.8</v>
      </c>
      <c r="J164">
        <f t="shared" si="7"/>
        <v>0.63320433394483744</v>
      </c>
      <c r="K164" s="1">
        <f>_xll.XLL.UDF(B$2,H164)</f>
        <v>-2.5976554240969563E-10</v>
      </c>
    </row>
    <row r="165" spans="8:11" x14ac:dyDescent="0.45">
      <c r="H165">
        <f t="array" ref="H165:I165">_xll.FALSE_POSITION($B$2,H164,I164)</f>
        <v>0.16679566606089824</v>
      </c>
      <c r="I165">
        <v>0.8</v>
      </c>
      <c r="J165">
        <f t="shared" si="7"/>
        <v>0.6332043339391018</v>
      </c>
      <c r="K165" s="1">
        <f>_xll.XLL.UDF(B$2,H165)</f>
        <v>-2.254584297034512E-10</v>
      </c>
    </row>
    <row r="166" spans="8:11" x14ac:dyDescent="0.45">
      <c r="H166">
        <f t="array" ref="H166:I166">_xll.FALSE_POSITION($B$2,H165,I165)</f>
        <v>0.16679566606587634</v>
      </c>
      <c r="I166">
        <v>0.8</v>
      </c>
      <c r="J166">
        <f t="shared" si="7"/>
        <v>0.63320433393412368</v>
      </c>
      <c r="K166" s="1">
        <f>_xll.XLL.UDF(B$2,H166)</f>
        <v>-1.9568235920530697E-10</v>
      </c>
    </row>
    <row r="167" spans="8:11" x14ac:dyDescent="0.45">
      <c r="H167">
        <f t="array" ref="H167:I167">_xll.FALSE_POSITION($B$2,H166,I166)</f>
        <v>0.166795666070197</v>
      </c>
      <c r="I167">
        <v>0.8</v>
      </c>
      <c r="J167">
        <f t="shared" si="7"/>
        <v>0.63320433392980302</v>
      </c>
      <c r="K167" s="1">
        <f>_xll.XLL.UDF(B$2,H167)</f>
        <v>-1.6983858763808257E-10</v>
      </c>
    </row>
    <row r="168" spans="8:11" x14ac:dyDescent="0.45">
      <c r="H168">
        <f t="array" ref="H168:I168">_xll.FALSE_POSITION($B$2,H167,I167)</f>
        <v>0.16679566607394702</v>
      </c>
      <c r="I168">
        <v>0.8</v>
      </c>
      <c r="J168">
        <f t="shared" si="7"/>
        <v>0.63320433392605302</v>
      </c>
      <c r="K168" s="1">
        <f>_xll.XLL.UDF(B$2,H168)</f>
        <v>-1.474079747154633E-10</v>
      </c>
    </row>
    <row r="169" spans="8:11" x14ac:dyDescent="0.45">
      <c r="H169">
        <f t="array" ref="H169:I169">_xll.FALSE_POSITION($B$2,H168,I168)</f>
        <v>0.16679566607720175</v>
      </c>
      <c r="I169">
        <v>0.8</v>
      </c>
      <c r="J169">
        <f t="shared" si="7"/>
        <v>0.63320433392279829</v>
      </c>
      <c r="K169" s="1">
        <f>_xll.XLL.UDF(B$2,H169)</f>
        <v>-1.2793999193405625E-10</v>
      </c>
    </row>
    <row r="170" spans="8:11" x14ac:dyDescent="0.45">
      <c r="H170">
        <f t="array" ref="H170:I170">_xll.FALSE_POSITION($B$2,H169,I169)</f>
        <v>0.16679566608002666</v>
      </c>
      <c r="I170">
        <v>0.8</v>
      </c>
      <c r="J170">
        <f t="shared" si="7"/>
        <v>0.63320433391997333</v>
      </c>
      <c r="K170" s="1">
        <f>_xll.XLL.UDF(B$2,H170)</f>
        <v>-1.1104306363307614E-10</v>
      </c>
    </row>
    <row r="171" spans="8:11" x14ac:dyDescent="0.45">
      <c r="H171">
        <f t="array" ref="H171:I171">_xll.FALSE_POSITION($B$2,H170,I170)</f>
        <v>0.16679566608247848</v>
      </c>
      <c r="I171">
        <v>0.8</v>
      </c>
      <c r="J171">
        <f t="shared" si="7"/>
        <v>0.63320433391752151</v>
      </c>
      <c r="K171" s="1">
        <f>_xll.XLL.UDF(B$2,H171)</f>
        <v>-9.6377683611592602E-11</v>
      </c>
    </row>
    <row r="172" spans="8:11" x14ac:dyDescent="0.45">
      <c r="H172">
        <f t="array" ref="H172:I172">_xll.FALSE_POSITION($B$2,H171,I171)</f>
        <v>0.1667956660846065</v>
      </c>
      <c r="I172">
        <v>0.8</v>
      </c>
      <c r="J172">
        <f t="shared" si="7"/>
        <v>0.63320433391539355</v>
      </c>
      <c r="K172" s="1">
        <f>_xll.XLL.UDF(B$2,H172)</f>
        <v>-8.3648976634265182E-11</v>
      </c>
    </row>
    <row r="173" spans="8:11" x14ac:dyDescent="0.45">
      <c r="H173">
        <f t="array" ref="H173:I173">_xll.FALSE_POSITION($B$2,H172,I172)</f>
        <v>0.16679566608645346</v>
      </c>
      <c r="I173">
        <v>0.8</v>
      </c>
      <c r="J173">
        <f t="shared" si="7"/>
        <v>0.63320433391354658</v>
      </c>
      <c r="K173" s="1">
        <f>_xll.XLL.UDF(B$2,H173)</f>
        <v>-7.2601480383127637E-11</v>
      </c>
    </row>
    <row r="174" spans="8:11" x14ac:dyDescent="0.45">
      <c r="H174">
        <f t="array" ref="H174:I174">_xll.FALSE_POSITION($B$2,H173,I173)</f>
        <v>0.16679566608805649</v>
      </c>
      <c r="I174">
        <v>0.8</v>
      </c>
      <c r="J174">
        <f t="shared" si="7"/>
        <v>0.63320433391194353</v>
      </c>
      <c r="K174" s="1">
        <f>_xll.XLL.UDF(B$2,H174)</f>
        <v>-6.3013150253254935E-11</v>
      </c>
    </row>
    <row r="175" spans="8:11" x14ac:dyDescent="0.45">
      <c r="H175">
        <f t="array" ref="H175:I175">_xll.FALSE_POSITION($B$2,H174,I174)</f>
        <v>0.16679566608944779</v>
      </c>
      <c r="I175">
        <v>0.8</v>
      </c>
      <c r="J175">
        <f t="shared" si="7"/>
        <v>0.6332043339105522</v>
      </c>
      <c r="K175" s="1">
        <f>_xll.XLL.UDF(B$2,H175)</f>
        <v>-5.4691140505269686E-11</v>
      </c>
    </row>
    <row r="176" spans="8:11" x14ac:dyDescent="0.45">
      <c r="H176">
        <f t="array" ref="H176:I176">_xll.FALSE_POSITION($B$2,H175,I175)</f>
        <v>0.16679566609065535</v>
      </c>
      <c r="I176">
        <v>0.8</v>
      </c>
      <c r="J176">
        <f t="shared" si="7"/>
        <v>0.63320433390934472</v>
      </c>
      <c r="K176" s="1">
        <f>_xll.XLL.UDF(B$2,H176)</f>
        <v>-4.7468029507058418E-11</v>
      </c>
    </row>
    <row r="177" spans="8:11" x14ac:dyDescent="0.45">
      <c r="H177">
        <f t="array" ref="H177:I177">_xll.FALSE_POSITION($B$2,H176,I176)</f>
        <v>0.16679566609170343</v>
      </c>
      <c r="I177">
        <v>0.8</v>
      </c>
      <c r="J177">
        <f t="shared" si="7"/>
        <v>0.63320433390829667</v>
      </c>
      <c r="K177" s="1">
        <f>_xll.XLL.UDF(B$2,H177)</f>
        <v>-4.1198933153907547E-11</v>
      </c>
    </row>
    <row r="178" spans="8:11" x14ac:dyDescent="0.45">
      <c r="H178">
        <f t="array" ref="H178:I178">_xll.FALSE_POSITION($B$2,H177,I177)</f>
        <v>0.16679566609261312</v>
      </c>
      <c r="I178">
        <v>0.8</v>
      </c>
      <c r="J178">
        <f t="shared" si="7"/>
        <v>0.63320433390738695</v>
      </c>
      <c r="K178" s="1">
        <f>_xll.XLL.UDF(B$2,H178)</f>
        <v>-3.5757841132522117E-11</v>
      </c>
    </row>
    <row r="179" spans="8:11" x14ac:dyDescent="0.45">
      <c r="H179">
        <f t="array" ref="H179:I179">_xll.FALSE_POSITION($B$2,H178,I178)</f>
        <v>0.16679566609340266</v>
      </c>
      <c r="I179">
        <v>0.8</v>
      </c>
      <c r="J179">
        <f t="shared" si="7"/>
        <v>0.63320433390659736</v>
      </c>
      <c r="K179" s="1">
        <f>_xll.XLL.UDF(B$2,H179)</f>
        <v>-3.1035396474976551E-11</v>
      </c>
    </row>
    <row r="180" spans="8:11" x14ac:dyDescent="0.45">
      <c r="H180">
        <f t="array" ref="H180:I180">_xll.FALSE_POSITION($B$2,H179,I179)</f>
        <v>0.16679566609408789</v>
      </c>
      <c r="I180">
        <v>0.8</v>
      </c>
      <c r="J180">
        <f t="shared" si="7"/>
        <v>0.63320433390591213</v>
      </c>
      <c r="K180" s="1">
        <f>_xll.XLL.UDF(B$2,H180)</f>
        <v>-2.6936675112665398E-11</v>
      </c>
    </row>
    <row r="181" spans="8:11" x14ac:dyDescent="0.45">
      <c r="H181">
        <f t="array" ref="H181:I181">_xll.FALSE_POSITION($B$2,H180,I180)</f>
        <v>0.16679566609468263</v>
      </c>
      <c r="I181">
        <v>0.8</v>
      </c>
      <c r="J181">
        <f t="shared" si="7"/>
        <v>0.63320433390531738</v>
      </c>
      <c r="K181" s="1">
        <f>_xll.XLL.UDF(B$2,H181)</f>
        <v>-2.3379298497161471E-11</v>
      </c>
    </row>
    <row r="182" spans="8:11" x14ac:dyDescent="0.45">
      <c r="H182">
        <f t="array" ref="H182:I182">_xll.FALSE_POSITION($B$2,H181,I181)</f>
        <v>0.16679566609519883</v>
      </c>
      <c r="I182">
        <v>0.8</v>
      </c>
      <c r="J182">
        <f t="shared" si="7"/>
        <v>0.63320433390480124</v>
      </c>
      <c r="K182" s="1">
        <f>_xll.XLL.UDF(B$2,H182)</f>
        <v>-2.0291546221073986E-11</v>
      </c>
    </row>
    <row r="183" spans="8:11" x14ac:dyDescent="0.45">
      <c r="H183">
        <f t="array" ref="H183:I183">_xll.FALSE_POSITION($B$2,H182,I182)</f>
        <v>0.16679566609564686</v>
      </c>
      <c r="I183">
        <v>0.8</v>
      </c>
      <c r="J183">
        <f t="shared" si="7"/>
        <v>0.63320433390435316</v>
      </c>
      <c r="K183" s="1">
        <f>_xll.XLL.UDF(B$2,H183)</f>
        <v>-1.7611800906536246E-11</v>
      </c>
    </row>
    <row r="184" spans="8:11" x14ac:dyDescent="0.45">
      <c r="H184">
        <f t="array" ref="H184:I184">_xll.FALSE_POSITION($B$2,H183,I183)</f>
        <v>0.16679566609603572</v>
      </c>
      <c r="I184">
        <v>0.8</v>
      </c>
      <c r="J184">
        <f t="shared" si="7"/>
        <v>0.63320433390396436</v>
      </c>
      <c r="K184" s="1">
        <f>_xll.XLL.UDF(B$2,H184)</f>
        <v>-1.528577264764408E-11</v>
      </c>
    </row>
    <row r="185" spans="8:11" x14ac:dyDescent="0.45">
      <c r="H185">
        <f t="array" ref="H185:I185">_xll.FALSE_POSITION($B$2,H184,I184)</f>
        <v>0.16679566609637322</v>
      </c>
      <c r="I185">
        <v>0.8</v>
      </c>
      <c r="J185">
        <f t="shared" si="7"/>
        <v>0.63320433390362685</v>
      </c>
      <c r="K185" s="1">
        <f>_xll.XLL.UDF(B$2,H185)</f>
        <v>-1.3266943099665696E-11</v>
      </c>
    </row>
    <row r="186" spans="8:11" x14ac:dyDescent="0.45">
      <c r="H186">
        <f t="array" ref="H186:I186">_xll.FALSE_POSITION($B$2,H185,I185)</f>
        <v>0.16679566609666616</v>
      </c>
      <c r="I186">
        <v>0.8</v>
      </c>
      <c r="J186">
        <f t="shared" ref="J186:J249" si="8">I186-H186</f>
        <v>0.63320433390333386</v>
      </c>
      <c r="K186" s="1">
        <f>_xll.XLL.UDF(B$2,H186)</f>
        <v>-1.1514900144504736E-11</v>
      </c>
    </row>
    <row r="187" spans="8:11" x14ac:dyDescent="0.45">
      <c r="H187">
        <f t="array" ref="H187:I187">_xll.FALSE_POSITION($B$2,H186,I186)</f>
        <v>0.1667956660969204</v>
      </c>
      <c r="I187">
        <v>0.8</v>
      </c>
      <c r="J187">
        <f t="shared" si="8"/>
        <v>0.63320433390307962</v>
      </c>
      <c r="K187" s="1">
        <f>_xll.XLL.UDF(B$2,H187)</f>
        <v>-9.9942276676756592E-12</v>
      </c>
    </row>
    <row r="188" spans="8:11" x14ac:dyDescent="0.45">
      <c r="H188">
        <f t="array" ref="H188:I188">_xll.FALSE_POSITION($B$2,H187,I187)</f>
        <v>0.16679566609714105</v>
      </c>
      <c r="I188">
        <v>0.8</v>
      </c>
      <c r="J188">
        <f t="shared" si="8"/>
        <v>0.63320433390285902</v>
      </c>
      <c r="K188" s="1">
        <f>_xll.XLL.UDF(B$2,H188)</f>
        <v>-8.6742835136988106E-12</v>
      </c>
    </row>
    <row r="189" spans="8:11" x14ac:dyDescent="0.45">
      <c r="H189">
        <f t="array" ref="H189:I189">_xll.FALSE_POSITION($B$2,H188,I188)</f>
        <v>0.16679566609733257</v>
      </c>
      <c r="I189">
        <v>0.8</v>
      </c>
      <c r="J189">
        <f t="shared" si="8"/>
        <v>0.6332043339026675</v>
      </c>
      <c r="K189" s="1">
        <f>_xll.XLL.UDF(B$2,H189)</f>
        <v>-7.528755396890574E-12</v>
      </c>
    </row>
    <row r="190" spans="8:11" x14ac:dyDescent="0.45">
      <c r="H190">
        <f t="array" ref="H190:I190">_xll.FALSE_POSITION($B$2,H189,I189)</f>
        <v>0.1667956660974988</v>
      </c>
      <c r="I190">
        <v>0.8</v>
      </c>
      <c r="J190">
        <f t="shared" si="8"/>
        <v>0.6332043339025013</v>
      </c>
      <c r="K190" s="1">
        <f>_xll.XLL.UDF(B$2,H190)</f>
        <v>-6.5343286337338213E-12</v>
      </c>
    </row>
    <row r="191" spans="8:11" x14ac:dyDescent="0.45">
      <c r="H191">
        <f t="array" ref="H191:I191">_xll.FALSE_POSITION($B$2,H190,I190)</f>
        <v>0.1667956660976431</v>
      </c>
      <c r="I191">
        <v>0.8</v>
      </c>
      <c r="J191">
        <f t="shared" si="8"/>
        <v>0.63320433390235698</v>
      </c>
      <c r="K191" s="1">
        <f>_xll.XLL.UDF(B$2,H191)</f>
        <v>-5.6713522766926872E-12</v>
      </c>
    </row>
    <row r="192" spans="8:11" x14ac:dyDescent="0.45">
      <c r="H192">
        <f t="array" ref="H192:I192">_xll.FALSE_POSITION($B$2,H191,I191)</f>
        <v>0.1667956660977683</v>
      </c>
      <c r="I192">
        <v>0.8</v>
      </c>
      <c r="J192">
        <f t="shared" si="8"/>
        <v>0.63320433390223174</v>
      </c>
      <c r="K192" s="1">
        <f>_xll.XLL.UDF(B$2,H192)</f>
        <v>-4.9223958242805566E-12</v>
      </c>
    </row>
    <row r="193" spans="8:11" x14ac:dyDescent="0.45">
      <c r="H193">
        <f t="array" ref="H193:I193">_xll.FALSE_POSITION($B$2,H192,I192)</f>
        <v>0.16679566609787699</v>
      </c>
      <c r="I193">
        <v>0.8</v>
      </c>
      <c r="J193">
        <f t="shared" si="8"/>
        <v>0.63320433390212305</v>
      </c>
      <c r="K193" s="1">
        <f>_xll.XLL.UDF(B$2,H193)</f>
        <v>-4.2723602433625274E-12</v>
      </c>
    </row>
    <row r="194" spans="8:11" x14ac:dyDescent="0.45">
      <c r="H194">
        <f t="array" ref="H194:I194">_xll.FALSE_POSITION($B$2,H193,I193)</f>
        <v>0.16679566609797131</v>
      </c>
      <c r="I194">
        <v>0.8</v>
      </c>
      <c r="J194">
        <f t="shared" si="8"/>
        <v>0.63320433390202879</v>
      </c>
      <c r="K194" s="1">
        <f>_xll.XLL.UDF(B$2,H194)</f>
        <v>-3.7080338799455603E-12</v>
      </c>
    </row>
    <row r="195" spans="8:11" x14ac:dyDescent="0.45">
      <c r="H195">
        <f t="array" ref="H195:I195">_xll.FALSE_POSITION($B$2,H194,I194)</f>
        <v>0.16679566609805319</v>
      </c>
      <c r="I195">
        <v>0.8</v>
      </c>
      <c r="J195">
        <f t="shared" si="8"/>
        <v>0.63320433390194686</v>
      </c>
      <c r="K195" s="1">
        <f>_xll.XLL.UDF(B$2,H195)</f>
        <v>-3.2184255260858663E-12</v>
      </c>
    </row>
    <row r="196" spans="8:11" x14ac:dyDescent="0.45">
      <c r="H196">
        <f t="array" ref="H196:I196">_xll.FALSE_POSITION($B$2,H195,I195)</f>
        <v>0.16679566609812424</v>
      </c>
      <c r="I196">
        <v>0.8</v>
      </c>
      <c r="J196">
        <f t="shared" si="8"/>
        <v>0.6332043339018758</v>
      </c>
      <c r="K196" s="1">
        <f>_xll.XLL.UDF(B$2,H196)</f>
        <v>-2.7934321522593564E-12</v>
      </c>
    </row>
    <row r="197" spans="8:11" x14ac:dyDescent="0.45">
      <c r="H197">
        <f t="array" ref="H197:I197">_xll.FALSE_POSITION($B$2,H196,I196)</f>
        <v>0.16679566609818594</v>
      </c>
      <c r="I197">
        <v>0.8</v>
      </c>
      <c r="J197">
        <f t="shared" si="8"/>
        <v>0.63320433390181408</v>
      </c>
      <c r="K197" s="1">
        <f>_xll.XLL.UDF(B$2,H197)</f>
        <v>-2.4243940188739543E-12</v>
      </c>
    </row>
    <row r="198" spans="8:11" x14ac:dyDescent="0.45">
      <c r="H198">
        <f t="array" ref="H198:I198">_xll.FALSE_POSITION($B$2,H197,I197)</f>
        <v>0.16679566609823951</v>
      </c>
      <c r="I198">
        <v>0.8</v>
      </c>
      <c r="J198">
        <f t="shared" si="8"/>
        <v>0.63320433390176056</v>
      </c>
      <c r="K198" s="1">
        <f>_xll.XLL.UDF(B$2,H198)</f>
        <v>-2.1038726316646716E-12</v>
      </c>
    </row>
    <row r="199" spans="8:11" x14ac:dyDescent="0.45">
      <c r="H199">
        <f t="array" ref="H199:I199">_xll.FALSE_POSITION($B$2,H198,I198)</f>
        <v>0.16679566609828594</v>
      </c>
      <c r="I199">
        <v>0.8</v>
      </c>
      <c r="J199">
        <f t="shared" si="8"/>
        <v>0.63320433390171416</v>
      </c>
      <c r="K199" s="1">
        <f>_xll.XLL.UDF(B$2,H199)</f>
        <v>-1.8260948309034575E-12</v>
      </c>
    </row>
    <row r="200" spans="8:11" x14ac:dyDescent="0.45">
      <c r="H200">
        <f t="array" ref="H200:I200">_xll.FALSE_POSITION($B$2,H199,I199)</f>
        <v>0.16679566609832627</v>
      </c>
      <c r="I200">
        <v>0.8</v>
      </c>
      <c r="J200">
        <f t="shared" si="8"/>
        <v>0.63320433390167374</v>
      </c>
      <c r="K200" s="1">
        <f>_xll.XLL.UDF(B$2,H200)</f>
        <v>-1.585065412257336E-12</v>
      </c>
    </row>
    <row r="201" spans="8:11" x14ac:dyDescent="0.45">
      <c r="H201">
        <f t="array" ref="H201:I201">_xll.FALSE_POSITION($B$2,H200,I200)</f>
        <v>0.1667956660983613</v>
      </c>
      <c r="I201">
        <v>0.8</v>
      </c>
      <c r="J201">
        <f t="shared" si="8"/>
        <v>0.63320433390163877</v>
      </c>
      <c r="K201" s="1">
        <f>_xll.XLL.UDF(B$2,H201)</f>
        <v>-1.3754553052081064E-12</v>
      </c>
    </row>
    <row r="202" spans="8:11" x14ac:dyDescent="0.45">
      <c r="H202">
        <f t="array" ref="H202:I202">_xll.FALSE_POSITION($B$2,H201,I201)</f>
        <v>0.16679566609839169</v>
      </c>
      <c r="I202">
        <v>0.8</v>
      </c>
      <c r="J202">
        <f t="shared" si="8"/>
        <v>0.63320433390160835</v>
      </c>
      <c r="K202" s="1">
        <f>_xll.XLL.UDF(B$2,H202)</f>
        <v>-1.1937117960769683E-12</v>
      </c>
    </row>
    <row r="203" spans="8:11" x14ac:dyDescent="0.45">
      <c r="H203">
        <f t="array" ref="H203:I203">_xll.FALSE_POSITION($B$2,H202,I202)</f>
        <v>0.16679566609841803</v>
      </c>
      <c r="I203">
        <v>0.8</v>
      </c>
      <c r="J203">
        <f t="shared" si="8"/>
        <v>0.63320433390158204</v>
      </c>
      <c r="K203" s="1">
        <f>_xll.XLL.UDF(B$2,H203)</f>
        <v>-1.0360601265801961E-12</v>
      </c>
    </row>
    <row r="204" spans="8:11" x14ac:dyDescent="0.45">
      <c r="H204">
        <f t="array" ref="H204:I204">_xll.FALSE_POSITION($B$2,H203,I203)</f>
        <v>0.1667956660984409</v>
      </c>
      <c r="I204">
        <v>0.8</v>
      </c>
      <c r="J204">
        <f t="shared" si="8"/>
        <v>0.63320433390155917</v>
      </c>
      <c r="K204" s="1">
        <f>_xll.XLL.UDF(B$2,H204)</f>
        <v>-8.992806499463768E-13</v>
      </c>
    </row>
    <row r="205" spans="8:11" x14ac:dyDescent="0.45">
      <c r="H205">
        <f t="array" ref="H205:I205">_xll.FALSE_POSITION($B$2,H204,I204)</f>
        <v>0.16679566609846075</v>
      </c>
      <c r="I205">
        <v>0.8</v>
      </c>
      <c r="J205">
        <f t="shared" si="8"/>
        <v>0.6332043339015393</v>
      </c>
      <c r="K205" s="1">
        <f>_xll.XLL.UDF(B$2,H205)</f>
        <v>-7.8059780861394756E-13</v>
      </c>
    </row>
    <row r="206" spans="8:11" x14ac:dyDescent="0.45">
      <c r="H206">
        <f t="array" ref="H206:I206">_xll.FALSE_POSITION($B$2,H205,I205)</f>
        <v>0.16679566609847798</v>
      </c>
      <c r="I206">
        <v>0.8</v>
      </c>
      <c r="J206">
        <f t="shared" si="8"/>
        <v>0.63320433390152209</v>
      </c>
      <c r="K206" s="1">
        <f>_xll.XLL.UDF(B$2,H206)</f>
        <v>-6.7745808962627052E-13</v>
      </c>
    </row>
    <row r="207" spans="8:11" x14ac:dyDescent="0.45">
      <c r="H207">
        <f t="array" ref="H207:I207">_xll.FALSE_POSITION($B$2,H206,I206)</f>
        <v>0.16679566609849292</v>
      </c>
      <c r="I207">
        <v>0.8</v>
      </c>
      <c r="J207">
        <f t="shared" si="8"/>
        <v>0.6332043339015071</v>
      </c>
      <c r="K207" s="1">
        <f>_xll.XLL.UDF(B$2,H207)</f>
        <v>-5.8830718074887045E-13</v>
      </c>
    </row>
    <row r="208" spans="8:11" x14ac:dyDescent="0.45">
      <c r="H208">
        <f t="array" ref="H208:I208">_xll.FALSE_POSITION($B$2,H207,I207)</f>
        <v>0.16679566609850591</v>
      </c>
      <c r="I208">
        <v>0.8</v>
      </c>
      <c r="J208">
        <f t="shared" si="8"/>
        <v>0.63320433390149411</v>
      </c>
      <c r="K208" s="1">
        <f>_xll.XLL.UDF(B$2,H208)</f>
        <v>-5.1059156902510949E-13</v>
      </c>
    </row>
    <row r="209" spans="8:11" x14ac:dyDescent="0.45">
      <c r="H209">
        <f t="array" ref="H209:I209">_xll.FALSE_POSITION($B$2,H208,I208)</f>
        <v>0.16679566609851718</v>
      </c>
      <c r="I209">
        <v>0.8</v>
      </c>
      <c r="J209">
        <f t="shared" si="8"/>
        <v>0.6332043339014829</v>
      </c>
      <c r="K209" s="1">
        <f>_xll.XLL.UDF(B$2,H209)</f>
        <v>-4.4309000912789998E-13</v>
      </c>
    </row>
    <row r="210" spans="8:11" x14ac:dyDescent="0.45">
      <c r="H210">
        <f t="array" ref="H210:I210">_xll.FALSE_POSITION($B$2,H209,I209)</f>
        <v>0.16679566609852695</v>
      </c>
      <c r="I210">
        <v>0.8</v>
      </c>
      <c r="J210">
        <f t="shared" si="8"/>
        <v>0.63320433390147313</v>
      </c>
      <c r="K210" s="1">
        <f>_xll.XLL.UDF(B$2,H210)</f>
        <v>-3.8458125573015423E-13</v>
      </c>
    </row>
    <row r="211" spans="8:11" x14ac:dyDescent="0.45">
      <c r="H211">
        <f t="array" ref="H211:I211">_xll.FALSE_POSITION($B$2,H210,I210)</f>
        <v>0.16679566609853541</v>
      </c>
      <c r="I211">
        <v>0.8</v>
      </c>
      <c r="J211">
        <f t="shared" si="8"/>
        <v>0.63320433390146458</v>
      </c>
      <c r="K211" s="1">
        <f>_xll.XLL.UDF(B$2,H211)</f>
        <v>-3.3417713041217212E-13</v>
      </c>
    </row>
    <row r="212" spans="8:11" x14ac:dyDescent="0.45">
      <c r="H212">
        <f t="array" ref="H212:I212">_xll.FALSE_POSITION($B$2,H211,I211)</f>
        <v>0.16679566609854279</v>
      </c>
      <c r="I212">
        <v>0.8</v>
      </c>
      <c r="J212">
        <f t="shared" si="8"/>
        <v>0.63320433390145725</v>
      </c>
      <c r="K212" s="1">
        <f>_xll.XLL.UDF(B$2,H212)</f>
        <v>-2.8987923172962837E-13</v>
      </c>
    </row>
    <row r="213" spans="8:11" x14ac:dyDescent="0.45">
      <c r="H213">
        <f t="array" ref="H213:I213">_xll.FALSE_POSITION($B$2,H212,I212)</f>
        <v>0.16679566609854918</v>
      </c>
      <c r="I213">
        <v>0.8</v>
      </c>
      <c r="J213">
        <f t="shared" si="8"/>
        <v>0.63320433390145081</v>
      </c>
      <c r="K213" s="1">
        <f>_xll.XLL.UDF(B$2,H213)</f>
        <v>-2.517985819849855E-13</v>
      </c>
    </row>
    <row r="214" spans="8:11" x14ac:dyDescent="0.45">
      <c r="H214">
        <f t="array" ref="H214:I214">_xll.FALSE_POSITION($B$2,H213,I213)</f>
        <v>0.16679566609855473</v>
      </c>
      <c r="I214">
        <v>0.8</v>
      </c>
      <c r="J214">
        <f t="shared" si="8"/>
        <v>0.63320433390144526</v>
      </c>
      <c r="K214" s="1">
        <f>_xll.XLL.UDF(B$2,H214)</f>
        <v>-2.1860291354869332E-13</v>
      </c>
    </row>
    <row r="215" spans="8:11" x14ac:dyDescent="0.45">
      <c r="H215">
        <f t="array" ref="H215:I215">_xll.FALSE_POSITION($B$2,H214,I214)</f>
        <v>0.16679566609855953</v>
      </c>
      <c r="I215">
        <v>0.8</v>
      </c>
      <c r="J215">
        <f t="shared" si="8"/>
        <v>0.63320433390144049</v>
      </c>
      <c r="K215" s="1">
        <f>_xll.XLL.UDF(B$2,H215)</f>
        <v>-1.8984813721090177E-13</v>
      </c>
    </row>
    <row r="216" spans="8:11" x14ac:dyDescent="0.45">
      <c r="H216">
        <f t="array" ref="H216:I216">_xll.FALSE_POSITION($B$2,H215,I215)</f>
        <v>0.16679566609856372</v>
      </c>
      <c r="I216">
        <v>0.8</v>
      </c>
      <c r="J216">
        <f t="shared" si="8"/>
        <v>0.63320433390143638</v>
      </c>
      <c r="K216" s="1">
        <f>_xll.XLL.UDF(B$2,H216)</f>
        <v>-1.645350522494482E-13</v>
      </c>
    </row>
    <row r="217" spans="8:11" x14ac:dyDescent="0.45">
      <c r="H217">
        <f t="array" ref="H217:I217">_xll.FALSE_POSITION($B$2,H216,I216)</f>
        <v>0.16679566609856736</v>
      </c>
      <c r="I217">
        <v>0.8</v>
      </c>
      <c r="J217">
        <f t="shared" si="8"/>
        <v>0.63320433390143271</v>
      </c>
      <c r="K217" s="1">
        <f>_xll.XLL.UDF(B$2,H217)</f>
        <v>-1.4288570326925765E-13</v>
      </c>
    </row>
    <row r="218" spans="8:11" x14ac:dyDescent="0.45">
      <c r="H218">
        <f t="array" ref="H218:I218">_xll.FALSE_POSITION($B$2,H217,I217)</f>
        <v>0.16679566609857052</v>
      </c>
      <c r="I218">
        <v>0.8</v>
      </c>
      <c r="J218">
        <f t="shared" si="8"/>
        <v>0.63320433390142949</v>
      </c>
      <c r="K218" s="1">
        <f>_xll.XLL.UDF(B$2,H218)</f>
        <v>-1.241229341530925E-13</v>
      </c>
    </row>
    <row r="219" spans="8:11" x14ac:dyDescent="0.45">
      <c r="H219">
        <f t="array" ref="H219:I219">_xll.FALSE_POSITION($B$2,H218,I218)</f>
        <v>0.16679566609857327</v>
      </c>
      <c r="I219">
        <v>0.8</v>
      </c>
      <c r="J219">
        <f t="shared" si="8"/>
        <v>0.63320433390142683</v>
      </c>
      <c r="K219" s="1">
        <f>_xll.XLL.UDF(B$2,H219)</f>
        <v>-1.0746958878371515E-13</v>
      </c>
    </row>
    <row r="220" spans="8:11" x14ac:dyDescent="0.45">
      <c r="H220">
        <f t="array" ref="H220:I220">_xll.FALSE_POSITION($B$2,H219,I219)</f>
        <v>0.16679566609857566</v>
      </c>
      <c r="I220">
        <v>0.8</v>
      </c>
      <c r="J220">
        <f t="shared" si="8"/>
        <v>0.63320433390142439</v>
      </c>
      <c r="K220" s="1">
        <f>_xll.XLL.UDF(B$2,H220)</f>
        <v>-9.3258734068513149E-14</v>
      </c>
    </row>
    <row r="221" spans="8:11" x14ac:dyDescent="0.45">
      <c r="H221">
        <f t="array" ref="H221:I221">_xll.FALSE_POSITION($B$2,H220,I220)</f>
        <v>0.16679566609857771</v>
      </c>
      <c r="I221">
        <v>0.8</v>
      </c>
      <c r="J221">
        <f t="shared" si="8"/>
        <v>0.63320433390142239</v>
      </c>
      <c r="K221" s="1">
        <f>_xll.XLL.UDF(B$2,H221)</f>
        <v>-8.0935258495173912E-14</v>
      </c>
    </row>
    <row r="222" spans="8:11" x14ac:dyDescent="0.45">
      <c r="H222">
        <f t="array" ref="H222:I222">_xll.FALSE_POSITION($B$2,H221,I221)</f>
        <v>0.16679566609857949</v>
      </c>
      <c r="I222">
        <v>0.8</v>
      </c>
      <c r="J222">
        <f t="shared" si="8"/>
        <v>0.63320433390142061</v>
      </c>
      <c r="K222" s="1">
        <f>_xll.XLL.UDF(B$2,H222)</f>
        <v>-7.0277117458772409E-14</v>
      </c>
    </row>
    <row r="223" spans="8:11" x14ac:dyDescent="0.45">
      <c r="H223">
        <f t="array" ref="H223:I223">_xll.FALSE_POSITION($B$2,H222,I222)</f>
        <v>0.16679566609858104</v>
      </c>
      <c r="I223">
        <v>0.8</v>
      </c>
      <c r="J223">
        <f t="shared" si="8"/>
        <v>0.63320433390141906</v>
      </c>
      <c r="K223" s="1">
        <f>_xll.XLL.UDF(B$2,H223)</f>
        <v>-6.0951244051921094E-14</v>
      </c>
    </row>
    <row r="224" spans="8:11" x14ac:dyDescent="0.45">
      <c r="H224">
        <f t="array" ref="H224:I224">_xll.FALSE_POSITION($B$2,H223,I223)</f>
        <v>0.1667956660985824</v>
      </c>
      <c r="I224">
        <v>0.8</v>
      </c>
      <c r="J224">
        <f t="shared" si="8"/>
        <v>0.63320433390141762</v>
      </c>
      <c r="K224" s="1">
        <f>_xll.XLL.UDF(B$2,H224)</f>
        <v>-5.3068660577082483E-14</v>
      </c>
    </row>
    <row r="225" spans="8:11" x14ac:dyDescent="0.45">
      <c r="H225">
        <f t="array" ref="H225:I225">_xll.FALSE_POSITION($B$2,H224,I224)</f>
        <v>0.16679566609858359</v>
      </c>
      <c r="I225">
        <v>0.8</v>
      </c>
      <c r="J225">
        <f t="shared" si="8"/>
        <v>0.63320433390141639</v>
      </c>
      <c r="K225" s="1">
        <f>_xll.XLL.UDF(B$2,H225)</f>
        <v>-4.5963233219481481E-14</v>
      </c>
    </row>
    <row r="226" spans="8:11" x14ac:dyDescent="0.45">
      <c r="H226">
        <f t="array" ref="H226:I226">_xll.FALSE_POSITION($B$2,H225,I225)</f>
        <v>0.16679566609858459</v>
      </c>
      <c r="I226">
        <v>0.8</v>
      </c>
      <c r="J226">
        <f t="shared" si="8"/>
        <v>0.63320433390141551</v>
      </c>
      <c r="K226" s="1">
        <f>_xll.XLL.UDF(B$2,H226)</f>
        <v>-3.9745984281580604E-14</v>
      </c>
    </row>
    <row r="227" spans="8:11" x14ac:dyDescent="0.45">
      <c r="H227">
        <f t="array" ref="H227:I227">_xll.FALSE_POSITION($B$2,H226,I226)</f>
        <v>0.16679566609858548</v>
      </c>
      <c r="I227">
        <v>0.8</v>
      </c>
      <c r="J227">
        <f t="shared" si="8"/>
        <v>0.63320433390141462</v>
      </c>
      <c r="K227" s="1">
        <f>_xll.XLL.UDF(B$2,H227)</f>
        <v>-3.4416913763379853E-14</v>
      </c>
    </row>
    <row r="228" spans="8:11" x14ac:dyDescent="0.45">
      <c r="H228">
        <f t="array" ref="H228:I228">_xll.FALSE_POSITION($B$2,H227,I227)</f>
        <v>0.16679566609858623</v>
      </c>
      <c r="I228">
        <v>0.8</v>
      </c>
      <c r="J228">
        <f t="shared" si="8"/>
        <v>0.63320433390141384</v>
      </c>
      <c r="K228" s="1">
        <f>_xll.XLL.UDF(B$2,H228)</f>
        <v>-2.9976021664879227E-14</v>
      </c>
    </row>
    <row r="229" spans="8:11" x14ac:dyDescent="0.45">
      <c r="H229">
        <f t="array" ref="H229:I229">_xll.FALSE_POSITION($B$2,H228,I228)</f>
        <v>0.16679566609858693</v>
      </c>
      <c r="I229">
        <v>0.8</v>
      </c>
      <c r="J229">
        <f t="shared" si="8"/>
        <v>0.63320433390141306</v>
      </c>
      <c r="K229" s="1">
        <f>_xll.XLL.UDF(B$2,H229)</f>
        <v>-2.5979218776228663E-14</v>
      </c>
    </row>
    <row r="230" spans="8:11" x14ac:dyDescent="0.45">
      <c r="H230">
        <f t="array" ref="H230:I230">_xll.FALSE_POSITION($B$2,H229,I229)</f>
        <v>0.16679566609858751</v>
      </c>
      <c r="I230">
        <v>0.8</v>
      </c>
      <c r="J230">
        <f t="shared" si="8"/>
        <v>0.63320433390141251</v>
      </c>
      <c r="K230" s="1">
        <f>_xll.XLL.UDF(B$2,H230)</f>
        <v>-2.2426505097428162E-14</v>
      </c>
    </row>
    <row r="231" spans="8:11" x14ac:dyDescent="0.45">
      <c r="H231">
        <f t="array" ref="H231:I231">_xll.FALSE_POSITION($B$2,H230,I230)</f>
        <v>0.16679566609858801</v>
      </c>
      <c r="I231">
        <v>0.8</v>
      </c>
      <c r="J231">
        <f t="shared" si="8"/>
        <v>0.63320433390141206</v>
      </c>
      <c r="K231" s="1">
        <f>_xll.XLL.UDF(B$2,H231)</f>
        <v>-1.9317880628477724E-14</v>
      </c>
    </row>
    <row r="232" spans="8:11" x14ac:dyDescent="0.45">
      <c r="H232">
        <f t="array" ref="H232:I232">_xll.FALSE_POSITION($B$2,H231,I231)</f>
        <v>0.16679566609858842</v>
      </c>
      <c r="I232">
        <v>0.8</v>
      </c>
      <c r="J232">
        <f t="shared" si="8"/>
        <v>0.63320433390141162</v>
      </c>
      <c r="K232" s="1">
        <f>_xll.XLL.UDF(B$2,H232)</f>
        <v>-1.6986412276764895E-14</v>
      </c>
    </row>
    <row r="233" spans="8:11" x14ac:dyDescent="0.45">
      <c r="H233">
        <f t="array" ref="H233:I233">_xll.FALSE_POSITION($B$2,H232,I232)</f>
        <v>0.16679566609858879</v>
      </c>
      <c r="I233">
        <v>0.8</v>
      </c>
      <c r="J233">
        <f t="shared" si="8"/>
        <v>0.63320433390141129</v>
      </c>
      <c r="K233" s="1">
        <f>_xll.XLL.UDF(B$2,H233)</f>
        <v>-1.4765966227514582E-14</v>
      </c>
    </row>
    <row r="234" spans="8:11" x14ac:dyDescent="0.45">
      <c r="H234">
        <f t="array" ref="H234:I234">_xll.FALSE_POSITION($B$2,H233,I233)</f>
        <v>0.16679566609858912</v>
      </c>
      <c r="I234">
        <v>0.8</v>
      </c>
      <c r="J234">
        <f t="shared" si="8"/>
        <v>0.63320433390141095</v>
      </c>
      <c r="K234" s="1">
        <f>_xll.XLL.UDF(B$2,H234)</f>
        <v>-1.27675647831893E-14</v>
      </c>
    </row>
    <row r="235" spans="8:11" x14ac:dyDescent="0.45">
      <c r="H235">
        <f t="array" ref="H235:I235">_xll.FALSE_POSITION($B$2,H234,I234)</f>
        <v>0.16679566609858942</v>
      </c>
      <c r="I235">
        <v>0.8</v>
      </c>
      <c r="J235">
        <f t="shared" si="8"/>
        <v>0.63320433390141062</v>
      </c>
      <c r="K235" s="1">
        <f>_xll.XLL.UDF(B$2,H235)</f>
        <v>-1.099120794378905E-14</v>
      </c>
    </row>
    <row r="236" spans="8:11" x14ac:dyDescent="0.45">
      <c r="H236">
        <f t="array" ref="H236:I236">_xll.FALSE_POSITION($B$2,H235,I235)</f>
        <v>0.16679566609858967</v>
      </c>
      <c r="I236">
        <v>0.8</v>
      </c>
      <c r="J236">
        <f t="shared" si="8"/>
        <v>0.6332043339014104</v>
      </c>
      <c r="K236" s="1">
        <f>_xll.XLL.UDF(B$2,H236)</f>
        <v>-9.4368957093138306E-15</v>
      </c>
    </row>
    <row r="237" spans="8:11" x14ac:dyDescent="0.45">
      <c r="H237">
        <f t="array" ref="H237:I237">_xll.FALSE_POSITION($B$2,H236,I236)</f>
        <v>0.16679566609858987</v>
      </c>
      <c r="I237">
        <v>0.8</v>
      </c>
      <c r="J237">
        <f t="shared" si="8"/>
        <v>0.63320433390141018</v>
      </c>
      <c r="K237" s="1">
        <f>_xll.XLL.UDF(B$2,H237)</f>
        <v>-8.3266726846886741E-15</v>
      </c>
    </row>
    <row r="238" spans="8:11" x14ac:dyDescent="0.45">
      <c r="H238">
        <f t="array" ref="H238:I238">_xll.FALSE_POSITION($B$2,H237,I237)</f>
        <v>0.16679566609859009</v>
      </c>
      <c r="I238">
        <v>0.8</v>
      </c>
      <c r="J238">
        <f t="shared" si="8"/>
        <v>0.63320433390140995</v>
      </c>
      <c r="K238" s="1">
        <f>_xll.XLL.UDF(B$2,H238)</f>
        <v>-6.9944050551384862E-15</v>
      </c>
    </row>
    <row r="239" spans="8:11" x14ac:dyDescent="0.45">
      <c r="H239">
        <f t="array" ref="H239:I239">_xll.FALSE_POSITION($B$2,H238,I238)</f>
        <v>0.16679566609859023</v>
      </c>
      <c r="I239">
        <v>0.8</v>
      </c>
      <c r="J239">
        <f t="shared" si="8"/>
        <v>0.63320433390140984</v>
      </c>
      <c r="K239" s="1">
        <f>_xll.XLL.UDF(B$2,H239)</f>
        <v>-6.106226635438361E-15</v>
      </c>
    </row>
    <row r="240" spans="8:11" x14ac:dyDescent="0.45">
      <c r="H240">
        <f t="array" ref="H240:I240">_xll.FALSE_POSITION($B$2,H239,I239)</f>
        <v>0.16679566609859039</v>
      </c>
      <c r="I240">
        <v>0.8</v>
      </c>
      <c r="J240">
        <f t="shared" si="8"/>
        <v>0.63320433390140962</v>
      </c>
      <c r="K240" s="1">
        <f>_xll.XLL.UDF(B$2,H240)</f>
        <v>-5.2180482157382357E-15</v>
      </c>
    </row>
    <row r="241" spans="8:11" x14ac:dyDescent="0.45">
      <c r="H241">
        <f t="array" ref="H241:I241">_xll.FALSE_POSITION($B$2,H240,I240)</f>
        <v>0.16679566609859053</v>
      </c>
      <c r="I241">
        <v>0.8</v>
      </c>
      <c r="J241">
        <f t="shared" si="8"/>
        <v>0.63320433390140951</v>
      </c>
      <c r="K241" s="1">
        <f>_xll.XLL.UDF(B$2,H241)</f>
        <v>-4.3298697960381105E-15</v>
      </c>
    </row>
    <row r="242" spans="8:11" x14ac:dyDescent="0.45">
      <c r="H242">
        <f t="array" ref="H242:I242">_xll.FALSE_POSITION($B$2,H241,I241)</f>
        <v>0.16679566609859062</v>
      </c>
      <c r="I242">
        <v>0.8</v>
      </c>
      <c r="J242">
        <f t="shared" si="8"/>
        <v>0.6332043339014094</v>
      </c>
      <c r="K242" s="1">
        <f>_xll.XLL.UDF(B$2,H242)</f>
        <v>-3.8857805861880479E-15</v>
      </c>
    </row>
    <row r="243" spans="8:11" x14ac:dyDescent="0.45">
      <c r="H243">
        <f t="array" ref="H243:I243">_xll.FALSE_POSITION($B$2,H242,I242)</f>
        <v>0.16679566609859073</v>
      </c>
      <c r="I243">
        <v>0.8</v>
      </c>
      <c r="J243">
        <f t="shared" si="8"/>
        <v>0.63320433390140929</v>
      </c>
      <c r="K243" s="1">
        <f>_xll.XLL.UDF(B$2,H243)</f>
        <v>-3.219646771412954E-15</v>
      </c>
    </row>
    <row r="244" spans="8:11" x14ac:dyDescent="0.45">
      <c r="H244">
        <f t="array" ref="H244:I244">_xll.FALSE_POSITION($B$2,H243,I243)</f>
        <v>0.16679566609859081</v>
      </c>
      <c r="I244">
        <v>0.8</v>
      </c>
      <c r="J244">
        <f t="shared" si="8"/>
        <v>0.63320433390140929</v>
      </c>
      <c r="K244" s="1">
        <f>_xll.XLL.UDF(B$2,H244)</f>
        <v>-2.55351295663786E-15</v>
      </c>
    </row>
    <row r="245" spans="8:11" x14ac:dyDescent="0.45">
      <c r="H245">
        <f t="array" ref="H245:I245">_xll.FALSE_POSITION($B$2,H244,I244)</f>
        <v>0.16679566609859084</v>
      </c>
      <c r="I245">
        <v>0.8</v>
      </c>
      <c r="J245">
        <f t="shared" si="8"/>
        <v>0.63320433390140918</v>
      </c>
      <c r="K245" s="1">
        <f>_xll.XLL.UDF(B$2,H245)</f>
        <v>-2.55351295663786E-15</v>
      </c>
    </row>
    <row r="246" spans="8:11" x14ac:dyDescent="0.45">
      <c r="H246">
        <f t="array" ref="H246:I246">_xll.FALSE_POSITION($B$2,H245,I245)</f>
        <v>0.16679566609859087</v>
      </c>
      <c r="I246">
        <v>0.8</v>
      </c>
      <c r="J246">
        <f t="shared" si="8"/>
        <v>0.63320433390140918</v>
      </c>
      <c r="K246" s="1">
        <f>_xll.XLL.UDF(B$2,H246)</f>
        <v>-2.3314683517128287E-15</v>
      </c>
    </row>
    <row r="247" spans="8:11" x14ac:dyDescent="0.45">
      <c r="H247">
        <f t="array" ref="H247:I247">_xll.FALSE_POSITION($B$2,H246,I246)</f>
        <v>0.16679566609859089</v>
      </c>
      <c r="I247">
        <v>0.8</v>
      </c>
      <c r="J247">
        <f t="shared" si="8"/>
        <v>0.63320433390140918</v>
      </c>
      <c r="K247" s="1">
        <f>_xll.XLL.UDF(B$2,H247)</f>
        <v>-2.1094237467877974E-15</v>
      </c>
    </row>
    <row r="248" spans="8:11" x14ac:dyDescent="0.45">
      <c r="H248">
        <f t="array" ref="H248:I248">_xll.FALSE_POSITION($B$2,H247,I247)</f>
        <v>0.16679566609859092</v>
      </c>
      <c r="I248">
        <v>0.8</v>
      </c>
      <c r="J248">
        <f t="shared" si="8"/>
        <v>0.63320433390140907</v>
      </c>
      <c r="K248" s="1">
        <f>_xll.XLL.UDF(B$2,H248)</f>
        <v>-2.1094237467877974E-15</v>
      </c>
    </row>
    <row r="249" spans="8:11" x14ac:dyDescent="0.45">
      <c r="H249">
        <f t="array" ref="H249:I249">_xll.FALSE_POSITION($B$2,H248,I248)</f>
        <v>0.16679566609859098</v>
      </c>
      <c r="I249">
        <v>0.8</v>
      </c>
      <c r="J249">
        <f t="shared" si="8"/>
        <v>0.63320433390140907</v>
      </c>
      <c r="K249" s="1">
        <f>_xll.XLL.UDF(B$2,H249)</f>
        <v>-1.6653345369377348E-15</v>
      </c>
    </row>
    <row r="250" spans="8:11" x14ac:dyDescent="0.45">
      <c r="H250">
        <f t="array" ref="H250:I250">_xll.FALSE_POSITION($B$2,H249,I249)</f>
        <v>0.16679566609859106</v>
      </c>
      <c r="I250">
        <v>0.8</v>
      </c>
      <c r="J250">
        <f t="shared" ref="J250:J313" si="9">I250-H250</f>
        <v>0.63320433390140896</v>
      </c>
      <c r="K250" s="1">
        <f>_xll.XLL.UDF(B$2,H250)</f>
        <v>-1.2212453270876722E-15</v>
      </c>
    </row>
    <row r="251" spans="8:11" x14ac:dyDescent="0.45">
      <c r="H251">
        <f t="array" ref="H251:I251">_xll.FALSE_POSITION($B$2,H250,I250)</f>
        <v>0.16679566609859109</v>
      </c>
      <c r="I251">
        <v>0.8</v>
      </c>
      <c r="J251">
        <f t="shared" si="9"/>
        <v>0.63320433390140896</v>
      </c>
      <c r="K251" s="1">
        <f>_xll.XLL.UDF(B$2,H251)</f>
        <v>-9.9920072216264089E-16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632D-2650-4103-A6B5-9D5DDCBF359D}">
  <dimension ref="A1:O55"/>
  <sheetViews>
    <sheetView workbookViewId="0">
      <selection activeCell="Q10" sqref="Q10"/>
    </sheetView>
  </sheetViews>
  <sheetFormatPr defaultRowHeight="14.25" x14ac:dyDescent="0.45"/>
  <cols>
    <col min="2" max="2" width="10.73046875" bestFit="1" customWidth="1"/>
  </cols>
  <sheetData>
    <row r="1" spans="1:15" x14ac:dyDescent="0.45">
      <c r="E1" s="1"/>
      <c r="K1" s="1"/>
    </row>
    <row r="2" spans="1:15" x14ac:dyDescent="0.45">
      <c r="A2" t="s">
        <v>4</v>
      </c>
      <c r="B2">
        <f t="array" ref="B2">_xll.KAHAN.C</f>
        <v>1765671023</v>
      </c>
      <c r="E2" s="1"/>
      <c r="K2" s="1"/>
    </row>
    <row r="3" spans="1:15" x14ac:dyDescent="0.45">
      <c r="B3">
        <f>1.5</f>
        <v>1.5</v>
      </c>
      <c r="C3">
        <f t="array" ref="C3">_xll.XLL.UDF(B2,B3)</f>
        <v>0.59522056679765689</v>
      </c>
      <c r="E3" s="1"/>
      <c r="K3" s="1"/>
    </row>
    <row r="4" spans="1:15" x14ac:dyDescent="0.45">
      <c r="B4">
        <v>1.8</v>
      </c>
      <c r="C4">
        <f t="array" ref="C4">_xll.XLL.UDF(B2,B4)</f>
        <v>-0.51941821317083048</v>
      </c>
      <c r="E4" s="1"/>
      <c r="K4" s="1"/>
    </row>
    <row r="5" spans="1:15" x14ac:dyDescent="0.45">
      <c r="E5" s="1"/>
      <c r="K5" s="1"/>
      <c r="N5" t="s">
        <v>10</v>
      </c>
    </row>
    <row r="6" spans="1:15" x14ac:dyDescent="0.45">
      <c r="B6" t="s">
        <v>0</v>
      </c>
      <c r="C6" t="s">
        <v>1</v>
      </c>
      <c r="D6" t="s">
        <v>2</v>
      </c>
      <c r="E6" s="1" t="s">
        <v>5</v>
      </c>
      <c r="H6" t="s">
        <v>0</v>
      </c>
      <c r="I6" t="s">
        <v>1</v>
      </c>
      <c r="J6" t="s">
        <v>2</v>
      </c>
      <c r="K6" s="1" t="s">
        <v>5</v>
      </c>
      <c r="N6" t="s">
        <v>8</v>
      </c>
      <c r="O6" t="s">
        <v>9</v>
      </c>
    </row>
    <row r="7" spans="1:15" x14ac:dyDescent="0.45">
      <c r="A7" t="s">
        <v>3</v>
      </c>
      <c r="B7">
        <f t="array" ref="B7:C7">_xll.BISECT($B$2,B3,B4)</f>
        <v>1.65</v>
      </c>
      <c r="C7">
        <v>1.8</v>
      </c>
      <c r="D7">
        <f>C7-B7</f>
        <v>0.15000000000000013</v>
      </c>
      <c r="E7" s="1">
        <f>_xll.XLL.UDF(B$2,B7)</f>
        <v>0.39584928504453626</v>
      </c>
      <c r="G7" t="s">
        <v>6</v>
      </c>
      <c r="H7">
        <f t="array" ref="H7:I7">_xll.FALSE_POSITION($B$2,B3,B4)</f>
        <v>1.6602009307843619</v>
      </c>
      <c r="I7">
        <v>1.8</v>
      </c>
      <c r="J7">
        <f>I7-H7</f>
        <v>0.13979906921563812</v>
      </c>
      <c r="K7" s="1">
        <f>_xll.XLL.UDF(B$2,H7)</f>
        <v>0.37368367836837835</v>
      </c>
      <c r="N7">
        <f>1.5</f>
        <v>1.5</v>
      </c>
      <c r="O7">
        <f>_xll.KAHAN.C(N7)</f>
        <v>0.59522056679765689</v>
      </c>
    </row>
    <row r="8" spans="1:15" x14ac:dyDescent="0.45">
      <c r="B8">
        <f t="array" ref="B8:C8">_xll.BISECT($B$2,B7,C7)</f>
        <v>1.7250000000000001</v>
      </c>
      <c r="C8">
        <v>1.8</v>
      </c>
      <c r="D8">
        <f t="shared" ref="D8" si="0">C8-B8</f>
        <v>7.4999999999999956E-2</v>
      </c>
      <c r="E8" s="1">
        <f>_xll.XLL.UDF(B$2,B8)</f>
        <v>0.17483167670503683</v>
      </c>
      <c r="H8">
        <f t="array" ref="H8:I8">_xll.FALSE_POSITION($B$2,H7,I7)</f>
        <v>1.718694402707192</v>
      </c>
      <c r="I8">
        <v>1.8</v>
      </c>
      <c r="J8">
        <f t="shared" ref="J8" si="1">I8-H8</f>
        <v>8.1305597292808063E-2</v>
      </c>
      <c r="K8" s="1">
        <f>_xll.XLL.UDF(B$2,H8)</f>
        <v>0.20046183037211479</v>
      </c>
      <c r="N8">
        <f>N7+0.01</f>
        <v>1.51</v>
      </c>
      <c r="O8">
        <f>_xll.KAHAN.C(N8)</f>
        <v>0.58671599766041871</v>
      </c>
    </row>
    <row r="9" spans="1:15" x14ac:dyDescent="0.45">
      <c r="B9">
        <f t="array" ref="B9:C9">_xll.BISECT($B$2,B8,C8)</f>
        <v>1.7250000000000001</v>
      </c>
      <c r="C9">
        <v>1.7625000000000002</v>
      </c>
      <c r="D9">
        <f t="shared" ref="D9:D55" si="2">C9-B9</f>
        <v>3.7500000000000089E-2</v>
      </c>
      <c r="E9" s="1">
        <f>_xll.XLL.UDF(B$2,B9)</f>
        <v>0.17483167670503683</v>
      </c>
      <c r="H9">
        <f t="array" ref="H9:I9">_xll.FALSE_POSITION($B$2,H8,I8)</f>
        <v>1.7413352148800076</v>
      </c>
      <c r="I9">
        <v>1.8</v>
      </c>
      <c r="J9">
        <f t="shared" ref="J9:J51" si="3">I9-H9</f>
        <v>5.8664785119992402E-2</v>
      </c>
      <c r="K9" s="1">
        <f>_xll.XLL.UDF(B$2,H9)</f>
        <v>9.8117877000153952E-2</v>
      </c>
      <c r="N9">
        <f t="shared" ref="N9:N49" si="4">N8+0.01</f>
        <v>1.52</v>
      </c>
      <c r="O9">
        <f>_xll.KAHAN.C(N9)</f>
        <v>0.57772747735715546</v>
      </c>
    </row>
    <row r="10" spans="1:15" x14ac:dyDescent="0.45">
      <c r="B10">
        <f t="array" ref="B10:C10">_xll.BISECT($B$2,B9,C9)</f>
        <v>1.7437500000000001</v>
      </c>
      <c r="C10">
        <v>1.7625000000000002</v>
      </c>
      <c r="D10">
        <f t="shared" si="2"/>
        <v>1.8750000000000044E-2</v>
      </c>
      <c r="E10" s="1">
        <f>_xll.XLL.UDF(B$2,B10)</f>
        <v>8.5241350291404255E-2</v>
      </c>
      <c r="H10">
        <f t="array" ref="H10:I10">_xll.FALSE_POSITION($B$2,H9,I9)</f>
        <v>1.7506562315173511</v>
      </c>
      <c r="I10">
        <v>1.8</v>
      </c>
      <c r="J10">
        <f t="shared" si="3"/>
        <v>4.9343768482648986E-2</v>
      </c>
      <c r="K10" s="1">
        <f>_xll.XLL.UDF(B$2,H10)</f>
        <v>4.5696569915872627E-2</v>
      </c>
      <c r="N10">
        <f t="shared" si="4"/>
        <v>1.53</v>
      </c>
      <c r="O10">
        <f>_xll.KAHAN.C(N10)</f>
        <v>0.56822369529069439</v>
      </c>
    </row>
    <row r="11" spans="1:15" x14ac:dyDescent="0.45">
      <c r="B11">
        <f t="array" ref="B11:C11">_xll.BISECT($B$2,B10,C10)</f>
        <v>1.7531250000000003</v>
      </c>
      <c r="C11">
        <v>1.7625000000000002</v>
      </c>
      <c r="D11">
        <f t="shared" si="2"/>
        <v>9.3749999999999112E-3</v>
      </c>
      <c r="E11" s="1">
        <f>_xll.XLL.UDF(B$2,B11)</f>
        <v>3.0466906072310809E-2</v>
      </c>
      <c r="H11">
        <f t="array" ref="H11:I11">_xll.FALSE_POSITION($B$2,H10,I10)</f>
        <v>1.7546462898804749</v>
      </c>
      <c r="I11">
        <v>1.8</v>
      </c>
      <c r="J11">
        <f t="shared" si="3"/>
        <v>4.5353710119525159E-2</v>
      </c>
      <c r="K11" s="1">
        <f>_xll.XLL.UDF(B$2,H11)</f>
        <v>2.0762764585528549E-2</v>
      </c>
      <c r="N11">
        <f t="shared" si="4"/>
        <v>1.54</v>
      </c>
      <c r="O11">
        <f>_xll.KAHAN.C(N11)</f>
        <v>0.55816998028200737</v>
      </c>
    </row>
    <row r="12" spans="1:15" x14ac:dyDescent="0.45">
      <c r="B12">
        <f t="array" ref="B12:C12">_xll.BISECT($B$2,B11,C11)</f>
        <v>1.7531250000000003</v>
      </c>
      <c r="C12">
        <v>1.7578125000000002</v>
      </c>
      <c r="D12">
        <f t="shared" si="2"/>
        <v>4.6874999999999556E-3</v>
      </c>
      <c r="E12" s="1">
        <f>_xll.XLL.UDF(B$2,B12)</f>
        <v>3.0466906072310809E-2</v>
      </c>
      <c r="H12">
        <f t="array" ref="H12:I12">_xll.FALSE_POSITION($B$2,H11,I11)</f>
        <v>1.7563895360240236</v>
      </c>
      <c r="I12">
        <v>1.8</v>
      </c>
      <c r="J12">
        <f t="shared" si="3"/>
        <v>4.3610463975976455E-2</v>
      </c>
      <c r="K12" s="1">
        <f>_xll.XLL.UDF(B$2,H12)</f>
        <v>9.3247872083955328E-3</v>
      </c>
      <c r="N12">
        <f t="shared" si="4"/>
        <v>1.55</v>
      </c>
      <c r="O12">
        <f>_xll.KAHAN.C(N12)</f>
        <v>0.54752780708820725</v>
      </c>
    </row>
    <row r="13" spans="1:15" x14ac:dyDescent="0.45">
      <c r="B13">
        <f t="array" ref="B13:C13">_xll.BISECT($B$2,B12,C12)</f>
        <v>1.7554687500000004</v>
      </c>
      <c r="C13">
        <v>1.7578125000000002</v>
      </c>
      <c r="D13">
        <f t="shared" si="2"/>
        <v>2.3437499999998668E-3</v>
      </c>
      <c r="E13" s="1">
        <f>_xll.XLL.UDF(B$2,B13)</f>
        <v>1.5409734465053207E-2</v>
      </c>
      <c r="H13">
        <f t="array" ref="H13:I13">_xll.FALSE_POSITION($B$2,H12,I12)</f>
        <v>1.7571586399106822</v>
      </c>
      <c r="I13">
        <v>1.8</v>
      </c>
      <c r="J13">
        <f t="shared" si="3"/>
        <v>4.2841360089317826E-2</v>
      </c>
      <c r="K13" s="1">
        <f>_xll.XLL.UDF(B$2,H13)</f>
        <v>4.1657000021607851E-3</v>
      </c>
      <c r="N13">
        <f t="shared" si="4"/>
        <v>1.56</v>
      </c>
      <c r="O13">
        <f>_xll.KAHAN.C(N13)</f>
        <v>0.53625420869899376</v>
      </c>
    </row>
    <row r="14" spans="1:15" x14ac:dyDescent="0.45">
      <c r="B14">
        <f t="array" ref="B14:C14">_xll.BISECT($B$2,B13,C13)</f>
        <v>1.7566406250000002</v>
      </c>
      <c r="C14">
        <v>1.7578125000000002</v>
      </c>
      <c r="D14">
        <f t="shared" si="2"/>
        <v>1.1718750000000444E-3</v>
      </c>
      <c r="E14" s="1">
        <f>_xll.XLL.UDF(B$2,B14)</f>
        <v>7.6482589121876872E-3</v>
      </c>
      <c r="H14">
        <f t="array" ref="H14:I14">_xll.FALSE_POSITION($B$2,H13,I13)</f>
        <v>1.7574994912037161</v>
      </c>
      <c r="I14">
        <v>1.8</v>
      </c>
      <c r="J14">
        <f t="shared" si="3"/>
        <v>4.2500508796283976E-2</v>
      </c>
      <c r="K14" s="1">
        <f>_xll.XLL.UDF(B$2,H14)</f>
        <v>1.8565200389239437E-3</v>
      </c>
      <c r="N14">
        <f t="shared" si="4"/>
        <v>1.57</v>
      </c>
      <c r="O14">
        <f>_xll.KAHAN.C(N14)</f>
        <v>0.52430107197116882</v>
      </c>
    </row>
    <row r="15" spans="1:15" x14ac:dyDescent="0.45">
      <c r="B15">
        <f t="array" ref="B15:C15">_xll.BISECT($B$2,B14,C14)</f>
        <v>1.7572265625000001</v>
      </c>
      <c r="C15">
        <v>1.7578125000000002</v>
      </c>
      <c r="D15">
        <f t="shared" si="2"/>
        <v>5.8593750000013323E-4</v>
      </c>
      <c r="E15" s="1">
        <f>_xll.XLL.UDF(B$2,B15)</f>
        <v>3.7066683343238136E-3</v>
      </c>
      <c r="H15">
        <f t="array" ref="H15:I15">_xll.FALSE_POSITION($B$2,H14,I14)</f>
        <v>1.7576508567720392</v>
      </c>
      <c r="I15">
        <v>1.8</v>
      </c>
      <c r="J15">
        <f t="shared" si="3"/>
        <v>4.2349143227960795E-2</v>
      </c>
      <c r="K15" s="1">
        <f>_xll.XLL.UDF(B$2,H15)</f>
        <v>8.2650858382102646E-4</v>
      </c>
      <c r="N15">
        <f t="shared" si="4"/>
        <v>1.58</v>
      </c>
      <c r="O15">
        <f>_xll.KAHAN.C(N15)</f>
        <v>0.51161428766651607</v>
      </c>
    </row>
    <row r="16" spans="1:15" x14ac:dyDescent="0.45">
      <c r="B16">
        <f t="array" ref="B16:C16">_xll.BISECT($B$2,B15,C15)</f>
        <v>1.7575195312500003</v>
      </c>
      <c r="C16">
        <v>1.7578125000000002</v>
      </c>
      <c r="D16">
        <f t="shared" si="2"/>
        <v>2.9296874999995559E-4</v>
      </c>
      <c r="E16" s="1">
        <f>_xll.XLL.UDF(B$2,B16)</f>
        <v>1.7203129799388277E-3</v>
      </c>
      <c r="H16">
        <f t="array" ref="H16:I16">_xll.FALSE_POSITION($B$2,H15,I15)</f>
        <v>1.7577181365135375</v>
      </c>
      <c r="I16">
        <v>1.8</v>
      </c>
      <c r="J16">
        <f t="shared" si="3"/>
        <v>4.2281863486462568E-2</v>
      </c>
      <c r="K16" s="1">
        <f>_xll.XLL.UDF(B$2,H16)</f>
        <v>3.6778011459367353E-4</v>
      </c>
      <c r="N16">
        <f t="shared" si="4"/>
        <v>1.59</v>
      </c>
      <c r="O16">
        <f>_xll.KAHAN.C(N16)</f>
        <v>0.49813271722307972</v>
      </c>
    </row>
    <row r="17" spans="2:15" x14ac:dyDescent="0.45">
      <c r="B17">
        <f t="array" ref="B17:C17">_xll.BISECT($B$2,B16,C16)</f>
        <v>1.7576660156250004</v>
      </c>
      <c r="C17">
        <v>1.7578125000000002</v>
      </c>
      <c r="D17">
        <f t="shared" si="2"/>
        <v>1.4648437499986677E-4</v>
      </c>
      <c r="E17" s="1">
        <f>_xll.XLL.UDF(B$2,B17)</f>
        <v>7.2320073020912376E-4</v>
      </c>
      <c r="H17">
        <f t="array" ref="H17:I17">_xll.FALSE_POSITION($B$2,H16,I16)</f>
        <v>1.7577480534962939</v>
      </c>
      <c r="I17">
        <v>1.8</v>
      </c>
      <c r="J17">
        <f t="shared" si="3"/>
        <v>4.2251946503706117E-2</v>
      </c>
      <c r="K17" s="1">
        <f>_xll.XLL.UDF(B$2,H17)</f>
        <v>1.6362023474847964E-4</v>
      </c>
      <c r="N17">
        <f t="shared" si="4"/>
        <v>1.6</v>
      </c>
      <c r="O17">
        <f>_xll.KAHAN.C(N17)</f>
        <v>0.48378692670438034</v>
      </c>
    </row>
    <row r="18" spans="2:15" x14ac:dyDescent="0.45">
      <c r="B18">
        <f t="array" ref="B18:C18">_xll.BISECT($B$2,B17,C17)</f>
        <v>1.7577392578125002</v>
      </c>
      <c r="C18">
        <v>1.7578125000000002</v>
      </c>
      <c r="D18">
        <f t="shared" si="2"/>
        <v>7.3242187500044409E-5</v>
      </c>
      <c r="E18" s="1">
        <f>_xll.XLL.UDF(B$2,B18)</f>
        <v>2.2365531552625084E-4</v>
      </c>
      <c r="H18">
        <f t="array" ref="H18:I18">_xll.FALSE_POSITION($B$2,H17,I17)</f>
        <v>1.7577613589526457</v>
      </c>
      <c r="I18">
        <v>1.8</v>
      </c>
      <c r="J18">
        <f t="shared" si="3"/>
        <v>4.2238641047354308E-2</v>
      </c>
      <c r="K18" s="1">
        <f>_xll.XLL.UDF(B$2,H18)</f>
        <v>7.2785486486498453E-5</v>
      </c>
      <c r="N18">
        <f t="shared" si="4"/>
        <v>1.61</v>
      </c>
      <c r="O18">
        <f>_xll.KAHAN.C(N18)</f>
        <v>0.46849762199672973</v>
      </c>
    </row>
    <row r="19" spans="2:15" x14ac:dyDescent="0.45">
      <c r="B19">
        <f t="array" ref="B19:C19">_xll.BISECT($B$2,B18,C18)</f>
        <v>1.7577392578125002</v>
      </c>
      <c r="C19">
        <v>1.7577758789062501</v>
      </c>
      <c r="D19">
        <f t="shared" si="2"/>
        <v>3.6621093749911182E-5</v>
      </c>
      <c r="E19" s="1">
        <f>_xll.XLL.UDF(B$2,B19)</f>
        <v>2.2365531552625084E-4</v>
      </c>
      <c r="H19">
        <f t="array" ref="H19:I19">_xll.FALSE_POSITION($B$2,H18,I18)</f>
        <v>1.7577672769763364</v>
      </c>
      <c r="I19">
        <v>1.8</v>
      </c>
      <c r="J19">
        <f t="shared" si="3"/>
        <v>4.2232723023663654E-2</v>
      </c>
      <c r="K19" s="1">
        <f>_xll.XLL.UDF(B$2,H19)</f>
        <v>3.2376830392745271E-5</v>
      </c>
      <c r="N19">
        <f t="shared" si="4"/>
        <v>1.62</v>
      </c>
      <c r="O19">
        <f>_xll.KAHAN.C(N19)</f>
        <v>0.45217369645935002</v>
      </c>
    </row>
    <row r="20" spans="2:15" x14ac:dyDescent="0.45">
      <c r="B20">
        <f t="array" ref="B20:C20">_xll.BISECT($B$2,B19,C19)</f>
        <v>1.7577575683593751</v>
      </c>
      <c r="C20">
        <v>1.7577758789062501</v>
      </c>
      <c r="D20">
        <f t="shared" si="2"/>
        <v>1.8310546874955591E-5</v>
      </c>
      <c r="E20" s="1">
        <f>_xll.XLL.UDF(B$2,B20)</f>
        <v>9.8665635910184934E-5</v>
      </c>
      <c r="H20">
        <f t="array" ref="H20:I20">_xll.FALSE_POSITION($B$2,H19,I19)</f>
        <v>1.7577699092992884</v>
      </c>
      <c r="I20">
        <v>1.8</v>
      </c>
      <c r="J20">
        <f t="shared" si="3"/>
        <v>4.2230090700711598E-2</v>
      </c>
      <c r="K20" s="1">
        <f>_xll.XLL.UDF(B$2,H20)</f>
        <v>1.4401766279459045E-5</v>
      </c>
      <c r="N20">
        <f t="shared" si="4"/>
        <v>1.6300000000000001</v>
      </c>
      <c r="O20">
        <f>_xll.KAHAN.C(N20)</f>
        <v>0.43470976982903753</v>
      </c>
    </row>
    <row r="21" spans="2:15" x14ac:dyDescent="0.45">
      <c r="B21">
        <f t="array" ref="B21:C21">_xll.BISECT($B$2,B20,C20)</f>
        <v>1.7577667236328125</v>
      </c>
      <c r="C21">
        <v>1.7577758789062501</v>
      </c>
      <c r="D21">
        <f t="shared" si="2"/>
        <v>9.1552734375888178E-6</v>
      </c>
      <c r="E21" s="1">
        <f>_xll.XLL.UDF(B$2,B21)</f>
        <v>3.6155279710802902E-5</v>
      </c>
      <c r="H21">
        <f t="array" ref="H21:I21">_xll.FALSE_POSITION($B$2,H20,I20)</f>
        <v>1.7577710801689621</v>
      </c>
      <c r="I21">
        <v>1.8</v>
      </c>
      <c r="J21">
        <f t="shared" si="3"/>
        <v>4.2228919831037937E-2</v>
      </c>
      <c r="K21" s="1">
        <f>_xll.XLL.UDF(B$2,H21)</f>
        <v>6.4060980018792416E-6</v>
      </c>
      <c r="N21">
        <f t="shared" si="4"/>
        <v>1.6400000000000001</v>
      </c>
      <c r="O21">
        <f>_xll.KAHAN.C(N21)</f>
        <v>0.41598305051778423</v>
      </c>
    </row>
    <row r="22" spans="2:15" x14ac:dyDescent="0.45">
      <c r="B22">
        <f t="array" ref="B22:C22">_xll.BISECT($B$2,B21,C21)</f>
        <v>1.7577713012695313</v>
      </c>
      <c r="C22">
        <v>1.7577758789062501</v>
      </c>
      <c r="D22">
        <f t="shared" si="2"/>
        <v>4.5776367187944089E-6</v>
      </c>
      <c r="E22" s="1">
        <f>_xll.XLL.UDF(B$2,B22)</f>
        <v>4.8962211174088756E-6</v>
      </c>
      <c r="H22">
        <f t="array" ref="H22:I22">_xll.FALSE_POSITION($B$2,H21,I21)</f>
        <v>1.7577716009810087</v>
      </c>
      <c r="I22">
        <v>1.8</v>
      </c>
      <c r="J22">
        <f t="shared" si="3"/>
        <v>4.2228399018991336E-2</v>
      </c>
      <c r="K22" s="1">
        <f>_xll.XLL.UDF(B$2,H22)</f>
        <v>2.8495074235478905E-6</v>
      </c>
      <c r="N22">
        <f t="shared" si="4"/>
        <v>1.6500000000000001</v>
      </c>
      <c r="O22">
        <f>_xll.KAHAN.C(N22)</f>
        <v>0.39584928504453581</v>
      </c>
    </row>
    <row r="23" spans="2:15" x14ac:dyDescent="0.45">
      <c r="B23">
        <f t="array" ref="B23:C23">_xll.BISECT($B$2,B22,C22)</f>
        <v>1.7577713012695313</v>
      </c>
      <c r="C23">
        <v>1.7577735900878908</v>
      </c>
      <c r="D23">
        <f t="shared" si="2"/>
        <v>2.2888183595082268E-6</v>
      </c>
      <c r="E23" s="1">
        <f>_xll.XLL.UDF(B$2,B23)</f>
        <v>4.8962211174088756E-6</v>
      </c>
      <c r="H23">
        <f t="array" ref="H23:I23">_xll.FALSE_POSITION($B$2,H22,I22)</f>
        <v>1.757771832643036</v>
      </c>
      <c r="I23">
        <v>1.8</v>
      </c>
      <c r="J23">
        <f t="shared" si="3"/>
        <v>4.2228167356963997E-2</v>
      </c>
      <c r="K23" s="1">
        <f>_xll.XLL.UDF(B$2,H23)</f>
        <v>1.2674921942925618E-6</v>
      </c>
      <c r="N23">
        <f t="shared" si="4"/>
        <v>1.6600000000000001</v>
      </c>
      <c r="O23">
        <f>_xll.KAHAN.C(N23)</f>
        <v>0.37413745611522398</v>
      </c>
    </row>
    <row r="24" spans="2:15" x14ac:dyDescent="0.45">
      <c r="B24">
        <f t="array" ref="B24:C24">_xll.BISECT($B$2,B23,C23)</f>
        <v>1.7577713012695313</v>
      </c>
      <c r="C24">
        <v>1.7577724456787109</v>
      </c>
      <c r="D24">
        <f t="shared" si="2"/>
        <v>1.1444091796430911E-6</v>
      </c>
      <c r="E24" s="1">
        <f>_xll.XLL.UDF(B$2,B24)</f>
        <v>4.8962211174088756E-6</v>
      </c>
      <c r="H24">
        <f t="array" ref="H24:I24">_xll.FALSE_POSITION($B$2,H23,I23)</f>
        <v>1.7577719356885984</v>
      </c>
      <c r="I24">
        <v>1.8</v>
      </c>
      <c r="J24">
        <f t="shared" si="3"/>
        <v>4.2228064311401692E-2</v>
      </c>
      <c r="K24" s="1">
        <f>_xll.XLL.UDF(B$2,H24)</f>
        <v>5.6379403529544591E-7</v>
      </c>
      <c r="N24">
        <f t="shared" si="4"/>
        <v>1.6700000000000002</v>
      </c>
      <c r="O24">
        <f>_xll.KAHAN.C(N24)</f>
        <v>0.35064273473660706</v>
      </c>
    </row>
    <row r="25" spans="2:15" x14ac:dyDescent="0.45">
      <c r="B25">
        <f t="array" ref="B25:C25">_xll.BISECT($B$2,B24,C24)</f>
        <v>1.757771873474121</v>
      </c>
      <c r="C25">
        <v>1.7577724456787109</v>
      </c>
      <c r="D25">
        <f t="shared" si="2"/>
        <v>5.7220458993256784E-7</v>
      </c>
      <c r="E25" s="1">
        <f>_xll.XLL.UDF(B$2,B25)</f>
        <v>9.8865686632065277E-7</v>
      </c>
      <c r="H25">
        <f t="array" ref="H25:I25">_xll.FALSE_POSITION($B$2,H24,I24)</f>
        <v>1.7577719815243127</v>
      </c>
      <c r="I25">
        <v>1.8</v>
      </c>
      <c r="J25">
        <f t="shared" si="3"/>
        <v>4.2228018475687357E-2</v>
      </c>
      <c r="K25" s="1">
        <f>_xll.XLL.UDF(B$2,H25)</f>
        <v>2.5078151522713529E-7</v>
      </c>
      <c r="N25">
        <f t="shared" si="4"/>
        <v>1.6800000000000002</v>
      </c>
      <c r="O25">
        <f>_xll.KAHAN.C(N25)</f>
        <v>0.32511694747576919</v>
      </c>
    </row>
    <row r="26" spans="2:15" x14ac:dyDescent="0.45">
      <c r="B26">
        <f t="array" ref="B26:C26">_xll.BISECT($B$2,B25,C25)</f>
        <v>1.757771873474121</v>
      </c>
      <c r="C26">
        <v>1.757772159576416</v>
      </c>
      <c r="D26">
        <f t="shared" si="2"/>
        <v>2.8610229496628392E-7</v>
      </c>
      <c r="E26" s="1">
        <f>_xll.XLL.UDF(B$2,B26)</f>
        <v>9.8865686632065277E-7</v>
      </c>
      <c r="H26">
        <f t="array" ref="H26:I26">_xll.FALSE_POSITION($B$2,H25,I25)</f>
        <v>1.7577720019125107</v>
      </c>
      <c r="I26">
        <v>1.8</v>
      </c>
      <c r="J26">
        <f t="shared" si="3"/>
        <v>4.2227998087489338E-2</v>
      </c>
      <c r="K26" s="1">
        <f>_xll.XLL.UDF(B$2,H26)</f>
        <v>1.1155023789705059E-7</v>
      </c>
      <c r="N26">
        <f t="shared" si="4"/>
        <v>1.6900000000000002</v>
      </c>
      <c r="O26">
        <f>_xll.KAHAN.C(N26)</f>
        <v>0.29725542729473325</v>
      </c>
    </row>
    <row r="27" spans="2:15" x14ac:dyDescent="0.45">
      <c r="B27">
        <f t="array" ref="B27:C27">_xll.BISECT($B$2,B26,C26)</f>
        <v>1.7577720165252684</v>
      </c>
      <c r="C27">
        <v>1.757772159576416</v>
      </c>
      <c r="D27">
        <f t="shared" si="2"/>
        <v>1.4305114759416426E-7</v>
      </c>
      <c r="E27" s="1">
        <f>_xll.XLL.UDF(B$2,B27)</f>
        <v>1.175948727436708E-8</v>
      </c>
      <c r="H27">
        <f t="array" ref="H27:I27">_xll.FALSE_POSITION($B$2,H26,I26)</f>
        <v>1.7577720109813921</v>
      </c>
      <c r="I27">
        <v>1.8</v>
      </c>
      <c r="J27">
        <f t="shared" si="3"/>
        <v>4.2227989018607914E-2</v>
      </c>
      <c r="K27" s="1">
        <f>_xll.XLL.UDF(B$2,H27)</f>
        <v>4.9618707838416748E-8</v>
      </c>
      <c r="N27">
        <f t="shared" si="4"/>
        <v>1.7000000000000002</v>
      </c>
      <c r="O27">
        <f>_xll.KAHAN.C(N27)</f>
        <v>0.26667846546456786</v>
      </c>
    </row>
    <row r="28" spans="2:15" x14ac:dyDescent="0.45">
      <c r="B28">
        <f t="array" ref="B28:C28">_xll.BISECT($B$2,B27,C27)</f>
        <v>1.7577720165252684</v>
      </c>
      <c r="C28">
        <v>1.7577720880508423</v>
      </c>
      <c r="D28">
        <f t="shared" si="2"/>
        <v>7.1525573908104434E-8</v>
      </c>
      <c r="E28" s="1">
        <f>_xll.XLL.UDF(B$2,B28)</f>
        <v>1.175948727436708E-8</v>
      </c>
      <c r="H28">
        <f t="array" ref="H28:I28">_xll.FALSE_POSITION($B$2,H27,I27)</f>
        <v>1.7577720150153249</v>
      </c>
      <c r="I28">
        <v>1.8</v>
      </c>
      <c r="J28">
        <f t="shared" si="3"/>
        <v>4.2227984984675171E-2</v>
      </c>
      <c r="K28" s="1">
        <f>_xll.XLL.UDF(B$2,H28)</f>
        <v>2.2070916267227013E-8</v>
      </c>
      <c r="N28">
        <f t="shared" si="4"/>
        <v>1.7100000000000002</v>
      </c>
      <c r="O28">
        <f>_xll.KAHAN.C(N28)</f>
        <v>0.23290446458749911</v>
      </c>
    </row>
    <row r="29" spans="2:15" x14ac:dyDescent="0.45">
      <c r="B29">
        <f t="array" ref="B29:C29">_xll.BISECT($B$2,B28,C28)</f>
        <v>1.7577720165252684</v>
      </c>
      <c r="C29">
        <v>1.7577720522880553</v>
      </c>
      <c r="D29">
        <f t="shared" si="2"/>
        <v>3.5762786954052217E-8</v>
      </c>
      <c r="E29" s="1">
        <f>_xll.XLL.UDF(B$2,B29)</f>
        <v>1.175948727436708E-8</v>
      </c>
      <c r="H29">
        <f t="array" ref="H29:I29">_xll.FALSE_POSITION($B$2,H28,I28)</f>
        <v>1.7577720168096596</v>
      </c>
      <c r="I29">
        <v>1.8</v>
      </c>
      <c r="J29">
        <f t="shared" si="3"/>
        <v>4.222798319034049E-2</v>
      </c>
      <c r="K29" s="1">
        <f>_xll.XLL.UDF(B$2,H29)</f>
        <v>9.8173750068438177E-9</v>
      </c>
      <c r="N29">
        <f t="shared" si="4"/>
        <v>1.7200000000000002</v>
      </c>
      <c r="O29">
        <f>_xll.KAHAN.C(N29)</f>
        <v>0.19530989517984587</v>
      </c>
    </row>
    <row r="30" spans="2:15" x14ac:dyDescent="0.45">
      <c r="B30">
        <f t="array" ref="B30:C30">_xll.BISECT($B$2,B29,C29)</f>
        <v>1.7577720165252684</v>
      </c>
      <c r="C30">
        <v>1.7577720344066619</v>
      </c>
      <c r="D30">
        <f t="shared" si="2"/>
        <v>1.7881393477026108E-8</v>
      </c>
      <c r="E30" s="1">
        <f>_xll.XLL.UDF(B$2,B30)</f>
        <v>1.175948727436708E-8</v>
      </c>
      <c r="H30">
        <f t="array" ref="H30:I30">_xll.FALSE_POSITION($B$2,H29,I29)</f>
        <v>1.7577720176077984</v>
      </c>
      <c r="I30">
        <v>1.8</v>
      </c>
      <c r="J30">
        <f t="shared" si="3"/>
        <v>4.2227982392201602E-2</v>
      </c>
      <c r="K30" s="1">
        <f>_xll.XLL.UDF(B$2,H30)</f>
        <v>4.3668712780528832E-9</v>
      </c>
      <c r="N30">
        <f t="shared" si="4"/>
        <v>1.7300000000000002</v>
      </c>
      <c r="O30">
        <f>_xll.KAHAN.C(N30)</f>
        <v>0.15306741481260519</v>
      </c>
    </row>
    <row r="31" spans="2:15" x14ac:dyDescent="0.45">
      <c r="B31">
        <f t="array" ref="B31:C31">_xll.BISECT($B$2,B30,C30)</f>
        <v>1.7577720165252684</v>
      </c>
      <c r="C31">
        <v>1.757772025465965</v>
      </c>
      <c r="D31">
        <f t="shared" si="2"/>
        <v>8.9406966274907518E-9</v>
      </c>
      <c r="E31" s="1">
        <f>_xll.XLL.UDF(B$2,B31)</f>
        <v>1.175948727436708E-8</v>
      </c>
      <c r="H31">
        <f t="array" ref="H31:I31">_xll.FALSE_POSITION($B$2,H30,I30)</f>
        <v>1.7577720179628189</v>
      </c>
      <c r="I31">
        <v>1.8</v>
      </c>
      <c r="J31">
        <f t="shared" si="3"/>
        <v>4.2227982037181144E-2</v>
      </c>
      <c r="K31" s="1">
        <f>_xll.XLL.UDF(B$2,H31)</f>
        <v>1.9424309252188974E-9</v>
      </c>
      <c r="N31">
        <f t="shared" si="4"/>
        <v>1.7400000000000002</v>
      </c>
      <c r="O31">
        <f>_xll.KAHAN.C(N31)</f>
        <v>0.1050460899442154</v>
      </c>
    </row>
    <row r="32" spans="2:15" x14ac:dyDescent="0.45">
      <c r="B32">
        <f t="array" ref="B32:C32">_xll.BISECT($B$2,B31,C31)</f>
        <v>1.7577720165252684</v>
      </c>
      <c r="C32">
        <v>1.7577720209956167</v>
      </c>
      <c r="D32">
        <f t="shared" si="2"/>
        <v>4.4703483137453759E-9</v>
      </c>
      <c r="E32" s="1">
        <f>_xll.XLL.UDF(B$2,B32)</f>
        <v>1.175948727436708E-8</v>
      </c>
      <c r="H32">
        <f t="array" ref="H32:I32">_xll.FALSE_POSITION($B$2,H31,I31)</f>
        <v>1.7577720181207359</v>
      </c>
      <c r="I32">
        <v>1.8</v>
      </c>
      <c r="J32">
        <f t="shared" si="3"/>
        <v>4.2227981879264131E-2</v>
      </c>
      <c r="K32" s="1">
        <f>_xll.XLL.UDF(B$2,H32)</f>
        <v>8.6401272238914092E-10</v>
      </c>
      <c r="N32">
        <f t="shared" si="4"/>
        <v>1.7500000000000002</v>
      </c>
      <c r="O32">
        <f>_xll.KAHAN.C(N32)</f>
        <v>4.9641931422141385E-2</v>
      </c>
    </row>
    <row r="33" spans="2:15" x14ac:dyDescent="0.45">
      <c r="B33">
        <f t="array" ref="B33:C33">_xll.BISECT($B$2,B32,C32)</f>
        <v>1.7577720165252684</v>
      </c>
      <c r="C33">
        <v>1.7577720187604426</v>
      </c>
      <c r="D33">
        <f t="shared" si="2"/>
        <v>2.2351742678949904E-9</v>
      </c>
      <c r="E33" s="1">
        <f>_xll.XLL.UDF(B$2,B33)</f>
        <v>1.175948727436708E-8</v>
      </c>
      <c r="H33">
        <f t="array" ref="H33:I33">_xll.FALSE_POSITION($B$2,H32,I32)</f>
        <v>1.7577720181909788</v>
      </c>
      <c r="I33">
        <v>1.8</v>
      </c>
      <c r="J33">
        <f t="shared" si="3"/>
        <v>4.2227981809021209E-2</v>
      </c>
      <c r="K33" s="1">
        <f>_xll.XLL.UDF(B$2,H33)</f>
        <v>3.843230683500963E-10</v>
      </c>
      <c r="N33">
        <f t="shared" si="4"/>
        <v>1.7600000000000002</v>
      </c>
      <c r="O33">
        <f>_xll.KAHAN.C(N33)</f>
        <v>-1.5529288141413914E-2</v>
      </c>
    </row>
    <row r="34" spans="2:15" x14ac:dyDescent="0.45">
      <c r="B34">
        <f t="array" ref="B34:C34">_xll.BISECT($B$2,B33,C33)</f>
        <v>1.7577720176428555</v>
      </c>
      <c r="C34">
        <v>1.7577720187604426</v>
      </c>
      <c r="D34">
        <f t="shared" si="2"/>
        <v>1.1175871339474952E-9</v>
      </c>
      <c r="E34" s="1">
        <f>_xll.XLL.UDF(B$2,B34)</f>
        <v>4.1274665720856414E-9</v>
      </c>
      <c r="H34">
        <f t="array" ref="H34:I34">_xll.FALSE_POSITION($B$2,H33,I33)</f>
        <v>1.7577720182222238</v>
      </c>
      <c r="I34">
        <v>1.8</v>
      </c>
      <c r="J34">
        <f t="shared" si="3"/>
        <v>4.2227981777776202E-2</v>
      </c>
      <c r="K34" s="1">
        <f>_xll.XLL.UDF(B$2,H34)</f>
        <v>1.7095057300310855E-10</v>
      </c>
      <c r="N34">
        <f t="shared" si="4"/>
        <v>1.7700000000000002</v>
      </c>
      <c r="O34">
        <f>_xll.KAHAN.C(N34)</f>
        <v>-9.4237790898395679E-2</v>
      </c>
    </row>
    <row r="35" spans="2:15" x14ac:dyDescent="0.45">
      <c r="B35">
        <f t="array" ref="B35:C35">_xll.BISECT($B$2,B34,C34)</f>
        <v>1.7577720182016492</v>
      </c>
      <c r="C35">
        <v>1.7577720187604426</v>
      </c>
      <c r="D35">
        <f t="shared" si="2"/>
        <v>5.5879345595144514E-10</v>
      </c>
      <c r="E35" s="1">
        <f>_xll.XLL.UDF(B$2,B35)</f>
        <v>3.1145539918780719E-10</v>
      </c>
      <c r="H35">
        <f t="array" ref="H35:I35">_xll.FALSE_POSITION($B$2,H34,I34)</f>
        <v>1.7577720182361218</v>
      </c>
      <c r="I35">
        <v>1.8</v>
      </c>
      <c r="J35">
        <f t="shared" si="3"/>
        <v>4.2227981763878208E-2</v>
      </c>
      <c r="K35" s="1">
        <f>_xll.XLL.UDF(B$2,H35)</f>
        <v>7.6040692309949295E-11</v>
      </c>
      <c r="N35">
        <f t="shared" si="4"/>
        <v>1.7800000000000002</v>
      </c>
      <c r="O35">
        <f>_xll.KAHAN.C(N35)</f>
        <v>-0.19297841928453996</v>
      </c>
    </row>
    <row r="36" spans="2:15" x14ac:dyDescent="0.45">
      <c r="B36">
        <f t="array" ref="B36:C36">_xll.BISECT($B$2,B35,C35)</f>
        <v>1.7577720182016492</v>
      </c>
      <c r="C36">
        <v>1.7577720184810459</v>
      </c>
      <c r="D36">
        <f t="shared" si="2"/>
        <v>2.7939672797572257E-10</v>
      </c>
      <c r="E36" s="1">
        <f>_xll.XLL.UDF(B$2,B36)</f>
        <v>3.1145539918780719E-10</v>
      </c>
      <c r="H36">
        <f t="array" ref="H36:I36">_xll.FALSE_POSITION($B$2,H35,I35)</f>
        <v>1.7577720182423038</v>
      </c>
      <c r="I36">
        <v>1.8</v>
      </c>
      <c r="J36">
        <f t="shared" si="3"/>
        <v>4.2227981757696265E-2</v>
      </c>
      <c r="K36" s="1">
        <f>_xll.XLL.UDF(B$2,H36)</f>
        <v>3.3823978753532705E-11</v>
      </c>
      <c r="N36">
        <f t="shared" si="4"/>
        <v>1.7900000000000003</v>
      </c>
      <c r="O36">
        <f>_xll.KAHAN.C(N36)</f>
        <v>-0.32445701990868431</v>
      </c>
    </row>
    <row r="37" spans="2:15" x14ac:dyDescent="0.45">
      <c r="B37">
        <f t="array" ref="B37:C37">_xll.BISECT($B$2,B36,C36)</f>
        <v>1.7577720182016492</v>
      </c>
      <c r="C37">
        <v>1.7577720183413477</v>
      </c>
      <c r="D37">
        <f t="shared" si="2"/>
        <v>1.3969847501016375E-10</v>
      </c>
      <c r="E37" s="1">
        <f>_xll.XLL.UDF(B$2,B37)</f>
        <v>3.1145539918780719E-10</v>
      </c>
      <c r="H37">
        <f t="array" ref="H37:I37">_xll.FALSE_POSITION($B$2,H36,I36)</f>
        <v>1.7577720182450538</v>
      </c>
      <c r="I37">
        <v>1.8</v>
      </c>
      <c r="J37">
        <f t="shared" si="3"/>
        <v>4.2227981754946242E-2</v>
      </c>
      <c r="K37" s="1">
        <f>_xll.XLL.UDF(B$2,H37)</f>
        <v>1.504427993994395E-11</v>
      </c>
      <c r="N37">
        <f t="shared" si="4"/>
        <v>1.8000000000000003</v>
      </c>
      <c r="O37">
        <f>_xll.KAHAN.C(N37)</f>
        <v>-0.51941821317083814</v>
      </c>
    </row>
    <row r="38" spans="2:15" x14ac:dyDescent="0.45">
      <c r="B38">
        <f t="array" ref="B38:C38">_xll.BISECT($B$2,B37,C37)</f>
        <v>1.7577720182016492</v>
      </c>
      <c r="C38">
        <v>1.7577720182714984</v>
      </c>
      <c r="D38">
        <f t="shared" si="2"/>
        <v>6.9849237505081874E-11</v>
      </c>
      <c r="E38" s="1">
        <f>_xll.XLL.UDF(B$2,B38)</f>
        <v>3.1145539918780719E-10</v>
      </c>
      <c r="H38">
        <f t="array" ref="H38:I38">_xll.FALSE_POSITION($B$2,H37,I37)</f>
        <v>1.7577720182462768</v>
      </c>
      <c r="I38">
        <v>1.8</v>
      </c>
      <c r="J38">
        <f t="shared" si="3"/>
        <v>4.222798175372322E-2</v>
      </c>
      <c r="K38" s="1">
        <f>_xll.XLL.UDF(B$2,H38)</f>
        <v>6.6924326178282474E-12</v>
      </c>
      <c r="N38">
        <f t="shared" si="4"/>
        <v>1.8100000000000003</v>
      </c>
      <c r="O38">
        <f>_xll.KAHAN.C(N38)</f>
        <v>-0.89561946096677669</v>
      </c>
    </row>
    <row r="39" spans="2:15" x14ac:dyDescent="0.45">
      <c r="B39">
        <f t="array" ref="B39:C39">_xll.BISECT($B$2,B38,C38)</f>
        <v>1.7577720182365737</v>
      </c>
      <c r="C39">
        <v>1.7577720182714984</v>
      </c>
      <c r="D39">
        <f t="shared" si="2"/>
        <v>3.4924729774843399E-11</v>
      </c>
      <c r="E39" s="1">
        <f>_xll.XLL.UDF(B$2,B39)</f>
        <v>7.2954844417508114E-11</v>
      </c>
      <c r="H39">
        <f t="array" ref="H39:I39">_xll.FALSE_POSITION($B$2,H38,I38)</f>
        <v>1.7577720182468208</v>
      </c>
      <c r="I39">
        <v>1.8</v>
      </c>
      <c r="J39">
        <f t="shared" si="3"/>
        <v>4.2227981753179211E-2</v>
      </c>
      <c r="K39" s="1">
        <f>_xll.XLL.UDF(B$2,H39)</f>
        <v>2.9770717547331042E-12</v>
      </c>
    </row>
    <row r="40" spans="2:15" x14ac:dyDescent="0.45">
      <c r="B40">
        <f t="array" ref="B40:C40">_xll.BISECT($B$2,B39,C39)</f>
        <v>1.7577720182365737</v>
      </c>
      <c r="C40">
        <v>1.7577720182540362</v>
      </c>
      <c r="D40">
        <f t="shared" si="2"/>
        <v>1.7462475909724162E-11</v>
      </c>
      <c r="E40" s="1">
        <f>_xll.XLL.UDF(B$2,B40)</f>
        <v>7.2954844417508114E-11</v>
      </c>
      <c r="H40">
        <f t="array" ref="H40:I40">_xll.FALSE_POSITION($B$2,H39,I39)</f>
        <v>1.7577720182470629</v>
      </c>
      <c r="I40">
        <v>1.8</v>
      </c>
      <c r="J40">
        <f t="shared" si="3"/>
        <v>4.2227981752937183E-2</v>
      </c>
      <c r="K40" s="1">
        <f>_xll.XLL.UDF(B$2,H40)</f>
        <v>1.3246002080555751E-12</v>
      </c>
    </row>
    <row r="41" spans="2:15" x14ac:dyDescent="0.45">
      <c r="B41">
        <f t="array" ref="B41:C41">_xll.BISECT($B$2,B40,C40)</f>
        <v>1.7577720182453049</v>
      </c>
      <c r="C41">
        <v>1.7577720182540362</v>
      </c>
      <c r="D41">
        <f t="shared" si="2"/>
        <v>8.7312379548620811E-12</v>
      </c>
      <c r="E41" s="1">
        <f>_xll.XLL.UDF(B$2,B41)</f>
        <v>1.3329319973481605E-11</v>
      </c>
      <c r="H41">
        <f t="array" ref="H41:I41">_xll.FALSE_POSITION($B$2,H40,I40)</f>
        <v>1.7577720182471706</v>
      </c>
      <c r="I41">
        <v>1.8</v>
      </c>
      <c r="J41">
        <f t="shared" si="3"/>
        <v>4.2227981752829491E-2</v>
      </c>
      <c r="K41" s="1">
        <f>_xll.XLL.UDF(B$2,H41)</f>
        <v>5.8939694755696916E-13</v>
      </c>
    </row>
    <row r="42" spans="2:15" x14ac:dyDescent="0.45">
      <c r="B42">
        <f t="array" ref="B42:C42">_xll.BISECT($B$2,B41,C41)</f>
        <v>1.7577720182453049</v>
      </c>
      <c r="C42">
        <v>1.7577720182496706</v>
      </c>
      <c r="D42">
        <f t="shared" si="2"/>
        <v>4.3656189774310405E-12</v>
      </c>
      <c r="E42" s="1">
        <f>_xll.XLL.UDF(B$2,B42)</f>
        <v>1.3329319973481605E-11</v>
      </c>
      <c r="H42">
        <f t="array" ref="H42:I42">_xll.FALSE_POSITION($B$2,H41,I41)</f>
        <v>1.7577720182472183</v>
      </c>
      <c r="I42">
        <v>1.8</v>
      </c>
      <c r="J42">
        <f t="shared" si="3"/>
        <v>4.2227981752781751E-2</v>
      </c>
      <c r="K42" s="1">
        <f>_xll.XLL.UDF(B$2,H42)</f>
        <v>2.6306853287565706E-13</v>
      </c>
    </row>
    <row r="43" spans="2:15" x14ac:dyDescent="0.45">
      <c r="B43">
        <f t="array" ref="B43:C43">_xll.BISECT($B$2,B42,C42)</f>
        <v>1.7577720182453049</v>
      </c>
      <c r="C43">
        <v>1.7577720182474876</v>
      </c>
      <c r="D43">
        <f t="shared" si="2"/>
        <v>2.1826984664130578E-12</v>
      </c>
      <c r="E43" s="1">
        <f>_xll.XLL.UDF(B$2,B43)</f>
        <v>1.3329319973481605E-11</v>
      </c>
      <c r="H43">
        <f t="array" ref="H43:I43">_xll.FALSE_POSITION($B$2,H42,I42)</f>
        <v>1.7577720182472396</v>
      </c>
      <c r="I43">
        <v>1.8</v>
      </c>
      <c r="J43">
        <f t="shared" si="3"/>
        <v>4.2227981752760435E-2</v>
      </c>
      <c r="K43" s="1">
        <f>_xll.XLL.UDF(B$2,H43)</f>
        <v>1.1726221993286387E-13</v>
      </c>
    </row>
    <row r="44" spans="2:15" x14ac:dyDescent="0.45">
      <c r="B44">
        <f t="array" ref="B44:C44">_xll.BISECT($B$2,B43,C43)</f>
        <v>1.7577720182463963</v>
      </c>
      <c r="C44">
        <v>1.7577720182474876</v>
      </c>
      <c r="D44">
        <f t="shared" si="2"/>
        <v>1.0913492332065289E-12</v>
      </c>
      <c r="E44" s="1">
        <f>_xll.XLL.UDF(B$2,B44)</f>
        <v>5.8762258501493561E-12</v>
      </c>
      <c r="H44">
        <f t="array" ref="H44:I44">_xll.FALSE_POSITION($B$2,H43,I43)</f>
        <v>1.7577720182472492</v>
      </c>
      <c r="I44">
        <v>1.8</v>
      </c>
      <c r="J44">
        <f t="shared" si="3"/>
        <v>4.2227981752750887E-2</v>
      </c>
      <c r="K44" s="1">
        <f>_xll.XLL.UDF(B$2,H44)</f>
        <v>5.245941418049565E-14</v>
      </c>
    </row>
    <row r="45" spans="2:15" x14ac:dyDescent="0.45">
      <c r="B45">
        <f t="array" ref="B45:C45">_xll.BISECT($B$2,B44,C44)</f>
        <v>1.7577720182469418</v>
      </c>
      <c r="C45">
        <v>1.7577720182474876</v>
      </c>
      <c r="D45">
        <f t="shared" si="2"/>
        <v>5.4578563890572696E-13</v>
      </c>
      <c r="E45" s="1">
        <f>_xll.XLL.UDF(B$2,B45)</f>
        <v>2.1508359813951254E-12</v>
      </c>
      <c r="H45">
        <f t="array" ref="H45:I45">_xll.FALSE_POSITION($B$2,H44,I44)</f>
        <v>1.7577720182472534</v>
      </c>
      <c r="I45">
        <v>1.8</v>
      </c>
      <c r="J45">
        <f t="shared" si="3"/>
        <v>4.2227981752746668E-2</v>
      </c>
      <c r="K45" s="1">
        <f>_xll.XLL.UDF(B$2,H45)</f>
        <v>2.3143859197278274E-14</v>
      </c>
    </row>
    <row r="46" spans="2:15" x14ac:dyDescent="0.45">
      <c r="B46">
        <f t="array" ref="B46:C46">_xll.BISECT($B$2,B45,C45)</f>
        <v>1.7577720182472147</v>
      </c>
      <c r="C46">
        <v>1.7577720182474876</v>
      </c>
      <c r="D46">
        <f t="shared" si="2"/>
        <v>2.7289281945286348E-13</v>
      </c>
      <c r="E46" s="1">
        <f>_xll.XLL.UDF(B$2,B46)</f>
        <v>2.8698385404616341E-13</v>
      </c>
      <c r="H46">
        <f t="array" ref="H46:I46">_xll.FALSE_POSITION($B$2,H45,I45)</f>
        <v>1.7577720182472554</v>
      </c>
      <c r="I46">
        <v>1.8</v>
      </c>
      <c r="J46">
        <f t="shared" si="3"/>
        <v>4.222798175274467E-2</v>
      </c>
      <c r="K46" s="1">
        <f>_xll.XLL.UDF(B$2,H46)</f>
        <v>1.002900565215407E-14</v>
      </c>
    </row>
    <row r="47" spans="2:15" x14ac:dyDescent="0.45">
      <c r="B47">
        <f t="array" ref="B47:C47">_xll.BISECT($B$2,B46,C46)</f>
        <v>1.7577720182472147</v>
      </c>
      <c r="C47">
        <v>1.7577720182473513</v>
      </c>
      <c r="D47">
        <f t="shared" si="2"/>
        <v>1.3655743202889425E-13</v>
      </c>
      <c r="E47" s="1">
        <f>_xll.XLL.UDF(B$2,B47)</f>
        <v>2.8698385404616341E-13</v>
      </c>
      <c r="H47">
        <f t="array" ref="H47:I47">_xll.FALSE_POSITION($B$2,H46,I46)</f>
        <v>1.7577720182472563</v>
      </c>
      <c r="I47">
        <v>1.8</v>
      </c>
      <c r="J47">
        <f t="shared" si="3"/>
        <v>4.2227981752743782E-2</v>
      </c>
      <c r="K47" s="1">
        <f>_xll.XLL.UDF(B$2,H47)</f>
        <v>3.8573098662131312E-15</v>
      </c>
    </row>
    <row r="48" spans="2:15" x14ac:dyDescent="0.45">
      <c r="B48">
        <f t="array" ref="B48:C48">_xll.BISECT($B$2,B47,C47)</f>
        <v>1.7577720182472147</v>
      </c>
      <c r="C48">
        <v>1.7577720182472829</v>
      </c>
      <c r="D48">
        <f t="shared" si="2"/>
        <v>6.8167693711984612E-14</v>
      </c>
      <c r="E48" s="1">
        <f>_xll.XLL.UDF(B$2,B48)</f>
        <v>2.8698385404616341E-13</v>
      </c>
      <c r="H48">
        <f t="array" ref="H48:I48">_xll.FALSE_POSITION($B$2,H47,I47)</f>
        <v>1.7577720182472565</v>
      </c>
      <c r="I48">
        <v>1.8</v>
      </c>
      <c r="J48">
        <f t="shared" si="3"/>
        <v>4.222798175274356E-2</v>
      </c>
      <c r="K48" s="1">
        <f>_xll.XLL.UDF(B$2,H48)</f>
        <v>2.3143859197278829E-15</v>
      </c>
    </row>
    <row r="49" spans="2:11" x14ac:dyDescent="0.45">
      <c r="B49">
        <f t="array" ref="B49:C49">_xll.BISECT($B$2,B48,C48)</f>
        <v>1.7577720182472487</v>
      </c>
      <c r="C49">
        <v>1.7577720182472829</v>
      </c>
      <c r="D49">
        <f t="shared" si="2"/>
        <v>3.4194869158454821E-14</v>
      </c>
      <c r="E49" s="1">
        <f>_xll.XLL.UDF(B$2,B49)</f>
        <v>5.5545262073465785E-14</v>
      </c>
      <c r="H49">
        <f t="array" ref="H49:I49">_xll.FALSE_POSITION($B$2,H48,I48)</f>
        <v>1.7577720182472567</v>
      </c>
      <c r="I49">
        <v>1.8</v>
      </c>
      <c r="J49">
        <f t="shared" si="3"/>
        <v>4.2227981752743338E-2</v>
      </c>
      <c r="K49" s="1">
        <f>_xll.XLL.UDF(B$2,H49)</f>
        <v>0</v>
      </c>
    </row>
    <row r="50" spans="2:11" x14ac:dyDescent="0.45">
      <c r="B50">
        <f t="array" ref="B50:C50">_xll.BISECT($B$2,B49,C49)</f>
        <v>1.7577720182472487</v>
      </c>
      <c r="C50">
        <v>1.7577720182472658</v>
      </c>
      <c r="D50">
        <f t="shared" si="2"/>
        <v>1.7097434579227411E-14</v>
      </c>
      <c r="E50" s="1">
        <f>_xll.XLL.UDF(B$2,B50)</f>
        <v>5.5545262073465785E-14</v>
      </c>
      <c r="H50" t="e">
        <f t="array" ref="H50:I50">_xll.FALSE_POSITION($B$2,H49,I49)</f>
        <v>#NUM!</v>
      </c>
      <c r="I50" t="e">
        <v>#NUM!</v>
      </c>
      <c r="J50" t="e">
        <f t="shared" si="3"/>
        <v>#NUM!</v>
      </c>
      <c r="K50" s="1" t="e">
        <f>_xll.XLL.UDF(B$2,H50)</f>
        <v>#VALUE!</v>
      </c>
    </row>
    <row r="51" spans="2:11" x14ac:dyDescent="0.45">
      <c r="B51">
        <f t="array" ref="B51:C51">_xll.BISECT($B$2,B50,C50)</f>
        <v>1.7577720182472487</v>
      </c>
      <c r="C51">
        <v>1.7577720182472572</v>
      </c>
      <c r="D51">
        <f t="shared" si="2"/>
        <v>8.4376949871511897E-15</v>
      </c>
      <c r="E51" s="1">
        <f>_xll.XLL.UDF(B$2,B51)</f>
        <v>5.5545262073465785E-14</v>
      </c>
      <c r="H51" t="e">
        <f t="array" ref="H51:I51">_xll.FALSE_POSITION($B$2,H50,I50)</f>
        <v>#VALUE!</v>
      </c>
      <c r="I51" t="e">
        <v>#VALUE!</v>
      </c>
      <c r="J51" t="e">
        <f t="shared" si="3"/>
        <v>#VALUE!</v>
      </c>
      <c r="K51" s="1" t="e">
        <f>_xll.XLL.UDF(B$2,H51)</f>
        <v>#VALUE!</v>
      </c>
    </row>
    <row r="52" spans="2:11" x14ac:dyDescent="0.45">
      <c r="B52">
        <f t="array" ref="B52:C52">_xll.BISECT($B$2,B51,C51)</f>
        <v>1.7577720182472529</v>
      </c>
      <c r="C52">
        <v>1.7577720182472572</v>
      </c>
      <c r="D52">
        <f t="shared" si="2"/>
        <v>4.2188474935755949E-15</v>
      </c>
      <c r="E52" s="1">
        <f>_xll.XLL.UDF(B$2,B52)</f>
        <v>2.6229707090248617E-14</v>
      </c>
    </row>
    <row r="53" spans="2:11" x14ac:dyDescent="0.45">
      <c r="B53">
        <f t="array" ref="B53:C53">_xll.BISECT($B$2,B52,C52)</f>
        <v>1.7577720182472549</v>
      </c>
      <c r="C53">
        <v>1.7577720182472572</v>
      </c>
      <c r="D53">
        <f t="shared" si="2"/>
        <v>2.2204460492503131E-15</v>
      </c>
      <c r="E53" s="1">
        <f>_xll.XLL.UDF(B$2,B53)</f>
        <v>1.23433915718819E-14</v>
      </c>
    </row>
    <row r="54" spans="2:11" x14ac:dyDescent="0.45">
      <c r="B54">
        <f t="array" ref="B54:C54">_xll.BISECT($B$2,B53,C53)</f>
        <v>1.757772018247256</v>
      </c>
      <c r="C54">
        <v>1.7577720182472572</v>
      </c>
      <c r="D54">
        <f t="shared" si="2"/>
        <v>0</v>
      </c>
      <c r="E54" s="1">
        <f>_xll.XLL.UDF(B$2,B54)</f>
        <v>4.6287718394557532E-15</v>
      </c>
    </row>
    <row r="55" spans="2:11" x14ac:dyDescent="0.45">
      <c r="B55">
        <f t="array" ref="B55:C55">_xll.BISECT($B$2,B54,C54)</f>
        <v>1.7577720182472567</v>
      </c>
      <c r="C55">
        <v>1.7577720182472572</v>
      </c>
      <c r="D55">
        <f t="shared" si="2"/>
        <v>0</v>
      </c>
      <c r="E55" s="1">
        <f>_xll.XLL.UDF(B$2,B55)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KAHAN.A</vt:lpstr>
      <vt:lpstr>KAHAN.B</vt:lpstr>
      <vt:lpstr>KAHAN.C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Zhang</dc:creator>
  <cp:lastModifiedBy>Tianyi Zhang</cp:lastModifiedBy>
  <dcterms:created xsi:type="dcterms:W3CDTF">2019-09-24T20:25:22Z</dcterms:created>
  <dcterms:modified xsi:type="dcterms:W3CDTF">2019-09-26T18:05:37Z</dcterms:modified>
</cp:coreProperties>
</file>