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" sheetId="1" r:id="rId1"/>
    <sheet name="Tables" sheetId="2" r:id="rId2"/>
  </sheets>
  <calcPr calcId="124519" fullCalcOnLoad="1"/>
</workbook>
</file>

<file path=xl/sharedStrings.xml><?xml version="1.0" encoding="utf-8"?>
<sst xmlns="http://schemas.openxmlformats.org/spreadsheetml/2006/main" count="165" uniqueCount="97">
  <si>
    <t>PREMIER LEAGUE ANALYSIS</t>
  </si>
  <si>
    <t>OVERALL FIGURES</t>
  </si>
  <si>
    <t>Quantity</t>
  </si>
  <si>
    <t>Value</t>
  </si>
  <si>
    <t>Matches</t>
  </si>
  <si>
    <t>Home goals</t>
  </si>
  <si>
    <t>Away goals</t>
  </si>
  <si>
    <t>Total goals</t>
  </si>
  <si>
    <t>Avg home goals</t>
  </si>
  <si>
    <t>Avg away goals</t>
  </si>
  <si>
    <t>Avg goals</t>
  </si>
  <si>
    <t>Home advantage</t>
  </si>
  <si>
    <t>COUNT: RESULT</t>
  </si>
  <si>
    <t>Result</t>
  </si>
  <si>
    <t>Count</t>
  </si>
  <si>
    <t>Percent</t>
  </si>
  <si>
    <t>Away win</t>
  </si>
  <si>
    <t>Home win</t>
  </si>
  <si>
    <t>Draw</t>
  </si>
  <si>
    <t>Total:</t>
  </si>
  <si>
    <t>COUNT: GOALS</t>
  </si>
  <si>
    <t>Goals</t>
  </si>
  <si>
    <t>COUNT: KICKOFF TIME</t>
  </si>
  <si>
    <t>Kickoff time</t>
  </si>
  <si>
    <t>20:00</t>
  </si>
  <si>
    <t>17:30</t>
  </si>
  <si>
    <t>15:00</t>
  </si>
  <si>
    <t>18:00</t>
  </si>
  <si>
    <t>12:30</t>
  </si>
  <si>
    <t>16:30</t>
  </si>
  <si>
    <t>19:15</t>
  </si>
  <si>
    <t>20:15</t>
  </si>
  <si>
    <t>14:00</t>
  </si>
  <si>
    <t>12:00</t>
  </si>
  <si>
    <t>14:15</t>
  </si>
  <si>
    <t>19:00</t>
  </si>
  <si>
    <t>19:30</t>
  </si>
  <si>
    <t>17:45</t>
  </si>
  <si>
    <t>COUNT: REFEREE</t>
  </si>
  <si>
    <t>Referee</t>
  </si>
  <si>
    <t>M Atkinson</t>
  </si>
  <si>
    <t>M Oliver</t>
  </si>
  <si>
    <t>M Dean</t>
  </si>
  <si>
    <t>A Taylor</t>
  </si>
  <si>
    <t>C Kavanagh</t>
  </si>
  <si>
    <t>P Tierney</t>
  </si>
  <si>
    <t>A Marriner</t>
  </si>
  <si>
    <t>K Friend</t>
  </si>
  <si>
    <t>C Pawson</t>
  </si>
  <si>
    <t>S Attwell</t>
  </si>
  <si>
    <t>J Moss</t>
  </si>
  <si>
    <t>D Coote</t>
  </si>
  <si>
    <t>G Scott</t>
  </si>
  <si>
    <t>A Madley</t>
  </si>
  <si>
    <t>P Bankes</t>
  </si>
  <si>
    <t>L Mason</t>
  </si>
  <si>
    <t>S Hooper</t>
  </si>
  <si>
    <t>D England</t>
  </si>
  <si>
    <t>R Jones</t>
  </si>
  <si>
    <t>PREMIER LEAGUE TABLE TABLE</t>
  </si>
  <si>
    <t>HOME AND AWAY</t>
  </si>
  <si>
    <t>HOME</t>
  </si>
  <si>
    <t>AWAY</t>
  </si>
  <si>
    <t>Position</t>
  </si>
  <si>
    <t>Team</t>
  </si>
  <si>
    <t>Played</t>
  </si>
  <si>
    <t>Wins</t>
  </si>
  <si>
    <t>Draws</t>
  </si>
  <si>
    <t>Losses</t>
  </si>
  <si>
    <t>For</t>
  </si>
  <si>
    <t>Against</t>
  </si>
  <si>
    <t>Diff</t>
  </si>
  <si>
    <t>Points</t>
  </si>
  <si>
    <t>Man City</t>
  </si>
  <si>
    <t>Man United</t>
  </si>
  <si>
    <t>Leicester</t>
  </si>
  <si>
    <t>Liverpool</t>
  </si>
  <si>
    <t>Chelsea</t>
  </si>
  <si>
    <t>West Ham</t>
  </si>
  <si>
    <t>Everton</t>
  </si>
  <si>
    <t>Tottenham</t>
  </si>
  <si>
    <t>Aston Villa</t>
  </si>
  <si>
    <t>Leeds</t>
  </si>
  <si>
    <t>Arsenal</t>
  </si>
  <si>
    <t>Southampton</t>
  </si>
  <si>
    <t>Crystal Palace</t>
  </si>
  <si>
    <t>Wolves</t>
  </si>
  <si>
    <t>Brighton</t>
  </si>
  <si>
    <t>Newcastle</t>
  </si>
  <si>
    <t>Burnley</t>
  </si>
  <si>
    <t>Fulham</t>
  </si>
  <si>
    <t>West Brom</t>
  </si>
  <si>
    <t>Sheffield United</t>
  </si>
  <si>
    <t>PREMIER LEAGUE GOALS TABLE TABLE</t>
  </si>
  <si>
    <t>For avg</t>
  </si>
  <si>
    <t>Against avg</t>
  </si>
  <si>
    <t>Diff avg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</si>
</sst>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2"/>
  <sheetViews>
    <sheetView tabSelected="1" workbookViewId="0"/>
  </sheetViews>
  <sheetFormatPr defaultRowHeight="15"/>
  <sheetData>
    <row r="1" spans="1:2">
      <c r="A1" s="1" t="s">
        <v>0</v>
      </c>
    </row>
    <row r="3" spans="1:2">
      <c r="A3" s="1" t="s">
        <v>1</v>
      </c>
    </row>
    <row r="4" spans="1:2">
      <c r="A4" s="1" t="s">
        <v>2</v>
      </c>
      <c r="B4" s="1" t="s">
        <v>3</v>
      </c>
    </row>
    <row r="5" spans="1:2">
      <c r="A5" t="s">
        <v>4</v>
      </c>
      <c r="B5" s="2">
        <v>225</v>
      </c>
    </row>
    <row r="6" spans="1:2">
      <c r="A6" t="s">
        <v>5</v>
      </c>
      <c r="B6" s="2">
        <v>303</v>
      </c>
    </row>
    <row r="7" spans="1:2">
      <c r="A7" t="s">
        <v>6</v>
      </c>
      <c r="B7" s="2">
        <v>308</v>
      </c>
    </row>
    <row r="8" spans="1:2">
      <c r="A8" t="s">
        <v>7</v>
      </c>
      <c r="B8" s="2">
        <v>611</v>
      </c>
    </row>
    <row r="9" spans="1:2">
      <c r="A9" t="s">
        <v>8</v>
      </c>
      <c r="B9" s="3">
        <v>1.346666666666667</v>
      </c>
    </row>
    <row r="10" spans="1:2">
      <c r="A10" t="s">
        <v>9</v>
      </c>
      <c r="B10" s="3">
        <v>1.368888888888889</v>
      </c>
    </row>
    <row r="11" spans="1:2">
      <c r="A11" t="s">
        <v>10</v>
      </c>
      <c r="B11" s="3">
        <v>2.715555555555556</v>
      </c>
    </row>
    <row r="12" spans="1:2">
      <c r="A12" t="s">
        <v>11</v>
      </c>
      <c r="B12" s="3">
        <v>0.9837662337662337</v>
      </c>
    </row>
    <row r="16" spans="1:2">
      <c r="A16" s="1" t="s">
        <v>12</v>
      </c>
    </row>
    <row r="17" spans="1:3">
      <c r="A17" s="1" t="s">
        <v>13</v>
      </c>
      <c r="B17" s="1" t="s">
        <v>14</v>
      </c>
      <c r="C17" s="1" t="s">
        <v>15</v>
      </c>
    </row>
    <row r="18" spans="1:3">
      <c r="A18" s="4" t="s">
        <v>16</v>
      </c>
      <c r="B18">
        <v>90</v>
      </c>
      <c r="C18" s="5">
        <f>B18/B21</f>
        <v>0</v>
      </c>
    </row>
    <row r="19" spans="1:3">
      <c r="A19" s="4" t="s">
        <v>17</v>
      </c>
      <c r="B19">
        <v>83</v>
      </c>
      <c r="C19" s="5">
        <f>B19/B21</f>
        <v>0</v>
      </c>
    </row>
    <row r="20" spans="1:3">
      <c r="A20" s="4" t="s">
        <v>18</v>
      </c>
      <c r="B20">
        <v>52</v>
      </c>
      <c r="C20" s="5">
        <f>B20/B21</f>
        <v>0</v>
      </c>
    </row>
    <row r="21" spans="1:3">
      <c r="A21" s="6" t="s">
        <v>19</v>
      </c>
      <c r="B21" s="6">
        <f>SUM(INDIRECT("B"&amp;18&amp;":"&amp;"B"&amp;20))</f>
        <v>0</v>
      </c>
      <c r="C21" s="7">
        <f>SUM(INDIRECT("C"&amp;18&amp;":"&amp;"C"&amp;20))</f>
        <v>0</v>
      </c>
    </row>
    <row r="26" spans="1:3">
      <c r="A26" s="1" t="s">
        <v>20</v>
      </c>
    </row>
    <row r="27" spans="1:3">
      <c r="A27" s="1" t="s">
        <v>21</v>
      </c>
      <c r="B27" s="1" t="s">
        <v>14</v>
      </c>
      <c r="C27" s="1" t="s">
        <v>15</v>
      </c>
    </row>
    <row r="28" spans="1:3">
      <c r="A28" s="4">
        <v>0</v>
      </c>
      <c r="B28">
        <v>18</v>
      </c>
      <c r="C28" s="5">
        <f>B28/B38</f>
        <v>0</v>
      </c>
    </row>
    <row r="29" spans="1:3">
      <c r="A29" s="4">
        <v>1</v>
      </c>
      <c r="B29">
        <v>46</v>
      </c>
      <c r="C29" s="5">
        <f>B29/B38</f>
        <v>0</v>
      </c>
    </row>
    <row r="30" spans="1:3">
      <c r="A30" s="4">
        <v>2</v>
      </c>
      <c r="B30">
        <v>52</v>
      </c>
      <c r="C30" s="5">
        <f>B30/B38</f>
        <v>0</v>
      </c>
    </row>
    <row r="31" spans="1:3">
      <c r="A31" s="4">
        <v>3</v>
      </c>
      <c r="B31">
        <v>48</v>
      </c>
      <c r="C31" s="5">
        <f>B31/B38</f>
        <v>0</v>
      </c>
    </row>
    <row r="32" spans="1:3">
      <c r="A32" s="4">
        <v>4</v>
      </c>
      <c r="B32">
        <v>25</v>
      </c>
      <c r="C32" s="5">
        <f>B32/B38</f>
        <v>0</v>
      </c>
    </row>
    <row r="33" spans="1:3">
      <c r="A33" s="4">
        <v>5</v>
      </c>
      <c r="B33">
        <v>16</v>
      </c>
      <c r="C33" s="5">
        <f>B33/B38</f>
        <v>0</v>
      </c>
    </row>
    <row r="34" spans="1:3">
      <c r="A34" s="4">
        <v>6</v>
      </c>
      <c r="B34">
        <v>8</v>
      </c>
      <c r="C34" s="5">
        <f>B34/B38</f>
        <v>0</v>
      </c>
    </row>
    <row r="35" spans="1:3">
      <c r="A35" s="4">
        <v>7</v>
      </c>
      <c r="B35">
        <v>9</v>
      </c>
      <c r="C35" s="5">
        <f>B35/B38</f>
        <v>0</v>
      </c>
    </row>
    <row r="36" spans="1:3">
      <c r="A36" s="4">
        <v>8</v>
      </c>
      <c r="B36">
        <v>1</v>
      </c>
      <c r="C36" s="5">
        <f>B36/B38</f>
        <v>0</v>
      </c>
    </row>
    <row r="37" spans="1:3">
      <c r="A37" s="4">
        <v>9</v>
      </c>
      <c r="B37">
        <v>2</v>
      </c>
      <c r="C37" s="5">
        <f>B37/B38</f>
        <v>0</v>
      </c>
    </row>
    <row r="38" spans="1:3">
      <c r="A38" s="6" t="s">
        <v>19</v>
      </c>
      <c r="B38" s="6">
        <f>SUM(INDIRECT("B"&amp;28&amp;":"&amp;"B"&amp;37))</f>
        <v>0</v>
      </c>
      <c r="C38" s="7">
        <f>SUM(INDIRECT("C"&amp;28&amp;":"&amp;"C"&amp;37))</f>
        <v>0</v>
      </c>
    </row>
    <row r="41" spans="1:3">
      <c r="A41" s="1" t="s">
        <v>22</v>
      </c>
    </row>
    <row r="42" spans="1:3">
      <c r="A42" s="1" t="s">
        <v>23</v>
      </c>
      <c r="B42" s="1" t="s">
        <v>14</v>
      </c>
      <c r="C42" s="1" t="s">
        <v>15</v>
      </c>
    </row>
    <row r="43" spans="1:3">
      <c r="A43" s="4" t="s">
        <v>24</v>
      </c>
      <c r="B43">
        <v>47</v>
      </c>
      <c r="C43" s="5">
        <f>B43/B57</f>
        <v>0</v>
      </c>
    </row>
    <row r="44" spans="1:3">
      <c r="A44" s="4" t="s">
        <v>25</v>
      </c>
      <c r="B44">
        <v>27</v>
      </c>
      <c r="C44" s="5">
        <f>B44/B57</f>
        <v>0</v>
      </c>
    </row>
    <row r="45" spans="1:3">
      <c r="A45" s="4" t="s">
        <v>26</v>
      </c>
      <c r="B45">
        <v>24</v>
      </c>
      <c r="C45" s="5">
        <f>B45/B57</f>
        <v>0</v>
      </c>
    </row>
    <row r="46" spans="1:3">
      <c r="A46" s="4" t="s">
        <v>27</v>
      </c>
      <c r="B46">
        <v>23</v>
      </c>
      <c r="C46" s="5">
        <f>B46/B57</f>
        <v>0</v>
      </c>
    </row>
    <row r="47" spans="1:3">
      <c r="A47" s="4" t="s">
        <v>28</v>
      </c>
      <c r="B47">
        <v>18</v>
      </c>
      <c r="C47" s="5">
        <f>B47/B57</f>
        <v>0</v>
      </c>
    </row>
    <row r="48" spans="1:3">
      <c r="A48" s="4" t="s">
        <v>29</v>
      </c>
      <c r="B48">
        <v>18</v>
      </c>
      <c r="C48" s="5">
        <f>B48/B57</f>
        <v>0</v>
      </c>
    </row>
    <row r="49" spans="1:3">
      <c r="A49" s="4" t="s">
        <v>30</v>
      </c>
      <c r="B49">
        <v>15</v>
      </c>
      <c r="C49" s="5">
        <f>B49/B57</f>
        <v>0</v>
      </c>
    </row>
    <row r="50" spans="1:3">
      <c r="A50" s="4" t="s">
        <v>31</v>
      </c>
      <c r="B50">
        <v>15</v>
      </c>
      <c r="C50" s="5">
        <f>B50/B57</f>
        <v>0</v>
      </c>
    </row>
    <row r="51" spans="1:3">
      <c r="A51" s="4" t="s">
        <v>32</v>
      </c>
      <c r="B51">
        <v>14</v>
      </c>
      <c r="C51" s="5">
        <f>B51/B57</f>
        <v>0</v>
      </c>
    </row>
    <row r="52" spans="1:3">
      <c r="A52" s="4" t="s">
        <v>33</v>
      </c>
      <c r="B52">
        <v>14</v>
      </c>
      <c r="C52" s="5">
        <f>B52/B57</f>
        <v>0</v>
      </c>
    </row>
    <row r="53" spans="1:3">
      <c r="A53" s="4" t="s">
        <v>34</v>
      </c>
      <c r="B53">
        <v>5</v>
      </c>
      <c r="C53" s="5">
        <f>B53/B57</f>
        <v>0</v>
      </c>
    </row>
    <row r="54" spans="1:3">
      <c r="A54" s="4" t="s">
        <v>35</v>
      </c>
      <c r="B54">
        <v>2</v>
      </c>
      <c r="C54" s="5">
        <f>B54/B57</f>
        <v>0</v>
      </c>
    </row>
    <row r="55" spans="1:3">
      <c r="A55" s="4" t="s">
        <v>36</v>
      </c>
      <c r="B55">
        <v>2</v>
      </c>
      <c r="C55" s="5">
        <f>B55/B57</f>
        <v>0</v>
      </c>
    </row>
    <row r="56" spans="1:3">
      <c r="A56" s="4" t="s">
        <v>37</v>
      </c>
      <c r="B56">
        <v>1</v>
      </c>
      <c r="C56" s="5">
        <f>B56/B57</f>
        <v>0</v>
      </c>
    </row>
    <row r="57" spans="1:3">
      <c r="A57" s="6" t="s">
        <v>19</v>
      </c>
      <c r="B57" s="6">
        <f>SUM(INDIRECT("B"&amp;43&amp;":"&amp;"B"&amp;56))</f>
        <v>0</v>
      </c>
      <c r="C57" s="7">
        <f>SUM(INDIRECT("C"&amp;43&amp;":"&amp;"C"&amp;56))</f>
        <v>0</v>
      </c>
    </row>
    <row r="61" spans="1:3">
      <c r="A61" s="1" t="s">
        <v>38</v>
      </c>
    </row>
    <row r="62" spans="1:3">
      <c r="A62" s="1" t="s">
        <v>39</v>
      </c>
      <c r="B62" s="1" t="s">
        <v>14</v>
      </c>
      <c r="C62" s="1" t="s">
        <v>15</v>
      </c>
    </row>
    <row r="63" spans="1:3">
      <c r="A63" s="4" t="s">
        <v>40</v>
      </c>
      <c r="B63">
        <v>18</v>
      </c>
      <c r="C63" s="5">
        <f>B63/B82</f>
        <v>0</v>
      </c>
    </row>
    <row r="64" spans="1:3">
      <c r="A64" s="4" t="s">
        <v>41</v>
      </c>
      <c r="B64">
        <v>17</v>
      </c>
      <c r="C64" s="5">
        <f>B64/B82</f>
        <v>0</v>
      </c>
    </row>
    <row r="65" spans="1:3">
      <c r="A65" s="4" t="s">
        <v>42</v>
      </c>
      <c r="B65">
        <v>15</v>
      </c>
      <c r="C65" s="5">
        <f>B65/B82</f>
        <v>0</v>
      </c>
    </row>
    <row r="66" spans="1:3">
      <c r="A66" s="4" t="s">
        <v>43</v>
      </c>
      <c r="B66">
        <v>15</v>
      </c>
      <c r="C66" s="5">
        <f>B66/B82</f>
        <v>0</v>
      </c>
    </row>
    <row r="67" spans="1:3">
      <c r="A67" s="4" t="s">
        <v>44</v>
      </c>
      <c r="B67">
        <v>14</v>
      </c>
      <c r="C67" s="5">
        <f>B67/B82</f>
        <v>0</v>
      </c>
    </row>
    <row r="68" spans="1:3">
      <c r="A68" s="4" t="s">
        <v>45</v>
      </c>
      <c r="B68">
        <v>14</v>
      </c>
      <c r="C68" s="5">
        <f>B68/B82</f>
        <v>0</v>
      </c>
    </row>
    <row r="69" spans="1:3">
      <c r="A69" s="4" t="s">
        <v>46</v>
      </c>
      <c r="B69">
        <v>14</v>
      </c>
      <c r="C69" s="5">
        <f>B69/B82</f>
        <v>0</v>
      </c>
    </row>
    <row r="70" spans="1:3">
      <c r="A70" s="4" t="s">
        <v>47</v>
      </c>
      <c r="B70">
        <v>14</v>
      </c>
      <c r="C70" s="5">
        <f>B70/B82</f>
        <v>0</v>
      </c>
    </row>
    <row r="71" spans="1:3">
      <c r="A71" s="4" t="s">
        <v>48</v>
      </c>
      <c r="B71">
        <v>13</v>
      </c>
      <c r="C71" s="5">
        <f>B71/B82</f>
        <v>0</v>
      </c>
    </row>
    <row r="72" spans="1:3">
      <c r="A72" s="4" t="s">
        <v>49</v>
      </c>
      <c r="B72">
        <v>13</v>
      </c>
      <c r="C72" s="5">
        <f>B72/B82</f>
        <v>0</v>
      </c>
    </row>
    <row r="73" spans="1:3">
      <c r="A73" s="4" t="s">
        <v>50</v>
      </c>
      <c r="B73">
        <v>13</v>
      </c>
      <c r="C73" s="5">
        <f>B73/B82</f>
        <v>0</v>
      </c>
    </row>
    <row r="74" spans="1:3">
      <c r="A74" s="4" t="s">
        <v>51</v>
      </c>
      <c r="B74">
        <v>11</v>
      </c>
      <c r="C74" s="5">
        <f>B74/B82</f>
        <v>0</v>
      </c>
    </row>
    <row r="75" spans="1:3">
      <c r="A75" s="4" t="s">
        <v>52</v>
      </c>
      <c r="B75">
        <v>9</v>
      </c>
      <c r="C75" s="5">
        <f>B75/B82</f>
        <v>0</v>
      </c>
    </row>
    <row r="76" spans="1:3">
      <c r="A76" s="4" t="s">
        <v>53</v>
      </c>
      <c r="B76">
        <v>9</v>
      </c>
      <c r="C76" s="5">
        <f>B76/B82</f>
        <v>0</v>
      </c>
    </row>
    <row r="77" spans="1:3">
      <c r="A77" s="4" t="s">
        <v>54</v>
      </c>
      <c r="B77">
        <v>9</v>
      </c>
      <c r="C77" s="5">
        <f>B77/B82</f>
        <v>0</v>
      </c>
    </row>
    <row r="78" spans="1:3">
      <c r="A78" s="4" t="s">
        <v>55</v>
      </c>
      <c r="B78">
        <v>9</v>
      </c>
      <c r="C78" s="5">
        <f>B78/B82</f>
        <v>0</v>
      </c>
    </row>
    <row r="79" spans="1:3">
      <c r="A79" s="4" t="s">
        <v>56</v>
      </c>
      <c r="B79">
        <v>7</v>
      </c>
      <c r="C79" s="5">
        <f>B79/B82</f>
        <v>0</v>
      </c>
    </row>
    <row r="80" spans="1:3">
      <c r="A80" s="4" t="s">
        <v>57</v>
      </c>
      <c r="B80">
        <v>6</v>
      </c>
      <c r="C80" s="5">
        <f>B80/B82</f>
        <v>0</v>
      </c>
    </row>
    <row r="81" spans="1:3">
      <c r="A81" s="4" t="s">
        <v>58</v>
      </c>
      <c r="B81">
        <v>5</v>
      </c>
      <c r="C81" s="5">
        <f>B81/B82</f>
        <v>0</v>
      </c>
    </row>
    <row r="82" spans="1:3">
      <c r="A82" s="6" t="s">
        <v>19</v>
      </c>
      <c r="B82" s="6">
        <f>SUM(INDIRECT("B"&amp;63&amp;":"&amp;"B"&amp;81))</f>
        <v>0</v>
      </c>
      <c r="C82" s="7">
        <f>SUM(INDIRECT("C"&amp;63&amp;":"&amp;"C"&amp;81))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cols>
    <col min="1" max="1" width="4.7109375" customWidth="1"/>
    <col min="2" max="2" width="14.7109375" customWidth="1"/>
    <col min="3" max="3" width="4.7109375" customWidth="1"/>
    <col min="4" max="4" width="4.7109375" customWidth="1"/>
    <col min="5" max="5" width="4.7109375" customWidth="1"/>
    <col min="6" max="6" width="4.7109375" customWidth="1"/>
    <col min="7" max="7" width="4.7109375" customWidth="1"/>
    <col min="8" max="8" width="4.7109375" customWidth="1"/>
    <col min="9" max="9" width="4.7109375" customWidth="1"/>
    <col min="10" max="10" width="4.7109375" customWidth="1"/>
    <col min="11" max="11" width="4.7109375" customWidth="1"/>
    <col min="12" max="12" width="4.7109375" customWidth="1"/>
    <col min="13" max="13" width="4.7109375" customWidth="1"/>
    <col min="14" max="14" width="4.7109375" customWidth="1"/>
    <col min="15" max="15" width="4.7109375" customWidth="1"/>
    <col min="16" max="16" width="4.7109375" customWidth="1"/>
    <col min="17" max="17" width="4.7109375" customWidth="1"/>
    <col min="18" max="18" width="4.7109375" customWidth="1"/>
    <col min="19" max="19" width="4.7109375" customWidth="1"/>
    <col min="20" max="20" width="4.7109375" customWidth="1"/>
    <col min="21" max="21" width="4.7109375" customWidth="1"/>
    <col min="22" max="22" width="4.7109375" customWidth="1"/>
    <col min="23" max="23" width="4.7109375" customWidth="1"/>
    <col min="24" max="24" width="4.7109375" customWidth="1"/>
    <col min="25" max="25" width="4.7109375" customWidth="1"/>
    <col min="26" max="26" width="4.7109375" customWidth="1"/>
  </cols>
  <sheetData>
    <row r="1" spans="1:26">
      <c r="A1" s="1" t="s">
        <v>59</v>
      </c>
    </row>
    <row r="2" spans="1:26">
      <c r="C2" s="1" t="s">
        <v>60</v>
      </c>
      <c r="K2" s="1" t="s">
        <v>61</v>
      </c>
      <c r="S2" s="1" t="s">
        <v>62</v>
      </c>
    </row>
    <row r="3" spans="1:26">
      <c r="A3" s="1" t="s">
        <v>63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" t="s">
        <v>69</v>
      </c>
      <c r="H3" s="1" t="s">
        <v>70</v>
      </c>
      <c r="I3" s="1" t="s">
        <v>71</v>
      </c>
      <c r="J3" s="1" t="s">
        <v>72</v>
      </c>
      <c r="K3" s="1" t="s">
        <v>65</v>
      </c>
      <c r="L3" s="1" t="s">
        <v>66</v>
      </c>
      <c r="M3" s="1" t="s">
        <v>67</v>
      </c>
      <c r="N3" s="1" t="s">
        <v>68</v>
      </c>
      <c r="O3" s="1" t="s">
        <v>69</v>
      </c>
      <c r="P3" s="1" t="s">
        <v>70</v>
      </c>
      <c r="Q3" s="1" t="s">
        <v>71</v>
      </c>
      <c r="R3" s="1" t="s">
        <v>72</v>
      </c>
      <c r="S3" s="1" t="s">
        <v>65</v>
      </c>
      <c r="T3" s="1" t="s">
        <v>66</v>
      </c>
      <c r="U3" s="1" t="s">
        <v>67</v>
      </c>
      <c r="V3" s="1" t="s">
        <v>68</v>
      </c>
      <c r="W3" s="1" t="s">
        <v>69</v>
      </c>
      <c r="X3" s="1" t="s">
        <v>70</v>
      </c>
      <c r="Y3" s="1" t="s">
        <v>71</v>
      </c>
      <c r="Z3" s="1" t="s">
        <v>72</v>
      </c>
    </row>
    <row r="4" spans="1:26">
      <c r="A4" s="2">
        <v>1</v>
      </c>
      <c r="B4" s="2" t="s">
        <v>73</v>
      </c>
      <c r="C4" s="2">
        <v>22</v>
      </c>
      <c r="D4" s="2">
        <v>15</v>
      </c>
      <c r="E4" s="2">
        <v>5</v>
      </c>
      <c r="F4" s="2">
        <v>2</v>
      </c>
      <c r="G4" s="2">
        <v>43</v>
      </c>
      <c r="H4" s="2">
        <v>14</v>
      </c>
      <c r="I4" s="2">
        <v>29</v>
      </c>
      <c r="J4" s="2">
        <v>50</v>
      </c>
      <c r="K4" s="2">
        <v>11</v>
      </c>
      <c r="L4" s="2">
        <v>8</v>
      </c>
      <c r="M4" s="2">
        <v>2</v>
      </c>
      <c r="N4" s="2">
        <v>1</v>
      </c>
      <c r="O4" s="2">
        <v>22</v>
      </c>
      <c r="P4" s="2">
        <v>7</v>
      </c>
      <c r="Q4" s="2">
        <v>15</v>
      </c>
      <c r="R4" s="2">
        <v>26</v>
      </c>
      <c r="S4" s="2">
        <v>11</v>
      </c>
      <c r="T4" s="2">
        <v>7</v>
      </c>
      <c r="U4" s="2">
        <v>3</v>
      </c>
      <c r="V4" s="2">
        <v>1</v>
      </c>
      <c r="W4" s="2">
        <v>21</v>
      </c>
      <c r="X4" s="2">
        <v>7</v>
      </c>
      <c r="Y4" s="2">
        <v>14</v>
      </c>
      <c r="Z4" s="2">
        <v>24</v>
      </c>
    </row>
    <row r="5" spans="1:26">
      <c r="A5" s="2">
        <v>2</v>
      </c>
      <c r="B5" s="2" t="s">
        <v>74</v>
      </c>
      <c r="C5" s="2">
        <v>23</v>
      </c>
      <c r="D5" s="2">
        <v>13</v>
      </c>
      <c r="E5" s="2">
        <v>6</v>
      </c>
      <c r="F5" s="2">
        <v>4</v>
      </c>
      <c r="G5" s="2">
        <v>49</v>
      </c>
      <c r="H5" s="2">
        <v>30</v>
      </c>
      <c r="I5" s="2">
        <v>19</v>
      </c>
      <c r="J5" s="2">
        <v>45</v>
      </c>
      <c r="K5" s="2">
        <v>12</v>
      </c>
      <c r="L5" s="2">
        <v>5</v>
      </c>
      <c r="M5" s="2">
        <v>3</v>
      </c>
      <c r="N5" s="2">
        <v>4</v>
      </c>
      <c r="O5" s="2">
        <v>25</v>
      </c>
      <c r="P5" s="2">
        <v>18</v>
      </c>
      <c r="Q5" s="2">
        <v>7</v>
      </c>
      <c r="R5" s="2">
        <v>18</v>
      </c>
      <c r="S5" s="2">
        <v>11</v>
      </c>
      <c r="T5" s="2">
        <v>8</v>
      </c>
      <c r="U5" s="2">
        <v>3</v>
      </c>
      <c r="V5" s="2">
        <v>0</v>
      </c>
      <c r="W5" s="2">
        <v>24</v>
      </c>
      <c r="X5" s="2">
        <v>12</v>
      </c>
      <c r="Y5" s="2">
        <v>12</v>
      </c>
      <c r="Z5" s="2">
        <v>27</v>
      </c>
    </row>
    <row r="6" spans="1:26">
      <c r="A6" s="2">
        <v>3</v>
      </c>
      <c r="B6" s="2" t="s">
        <v>75</v>
      </c>
      <c r="C6" s="2">
        <v>23</v>
      </c>
      <c r="D6" s="2">
        <v>13</v>
      </c>
      <c r="E6" s="2">
        <v>4</v>
      </c>
      <c r="F6" s="2">
        <v>6</v>
      </c>
      <c r="G6" s="2">
        <v>39</v>
      </c>
      <c r="H6" s="2">
        <v>25</v>
      </c>
      <c r="I6" s="2">
        <v>14</v>
      </c>
      <c r="J6" s="2">
        <v>43</v>
      </c>
      <c r="K6" s="2">
        <v>11</v>
      </c>
      <c r="L6" s="2">
        <v>5</v>
      </c>
      <c r="M6" s="2">
        <v>1</v>
      </c>
      <c r="N6" s="2">
        <v>5</v>
      </c>
      <c r="O6" s="2">
        <v>16</v>
      </c>
      <c r="P6" s="2">
        <v>15</v>
      </c>
      <c r="Q6" s="2">
        <v>1</v>
      </c>
      <c r="R6" s="2">
        <v>16</v>
      </c>
      <c r="S6" s="2">
        <v>12</v>
      </c>
      <c r="T6" s="2">
        <v>8</v>
      </c>
      <c r="U6" s="2">
        <v>3</v>
      </c>
      <c r="V6" s="2">
        <v>1</v>
      </c>
      <c r="W6" s="2">
        <v>23</v>
      </c>
      <c r="X6" s="2">
        <v>10</v>
      </c>
      <c r="Y6" s="2">
        <v>13</v>
      </c>
      <c r="Z6" s="2">
        <v>27</v>
      </c>
    </row>
    <row r="7" spans="1:26">
      <c r="A7" s="2">
        <v>4</v>
      </c>
      <c r="B7" s="2" t="s">
        <v>76</v>
      </c>
      <c r="C7" s="2">
        <v>23</v>
      </c>
      <c r="D7" s="2">
        <v>11</v>
      </c>
      <c r="E7" s="2">
        <v>7</v>
      </c>
      <c r="F7" s="2">
        <v>5</v>
      </c>
      <c r="G7" s="2">
        <v>44</v>
      </c>
      <c r="H7" s="2">
        <v>29</v>
      </c>
      <c r="I7" s="2">
        <v>15</v>
      </c>
      <c r="J7" s="2">
        <v>40</v>
      </c>
      <c r="K7" s="2">
        <v>12</v>
      </c>
      <c r="L7" s="2">
        <v>7</v>
      </c>
      <c r="M7" s="2">
        <v>2</v>
      </c>
      <c r="N7" s="2">
        <v>3</v>
      </c>
      <c r="O7" s="2">
        <v>22</v>
      </c>
      <c r="P7" s="2">
        <v>14</v>
      </c>
      <c r="Q7" s="2">
        <v>8</v>
      </c>
      <c r="R7" s="2">
        <v>23</v>
      </c>
      <c r="S7" s="2">
        <v>11</v>
      </c>
      <c r="T7" s="2">
        <v>4</v>
      </c>
      <c r="U7" s="2">
        <v>5</v>
      </c>
      <c r="V7" s="2">
        <v>2</v>
      </c>
      <c r="W7" s="2">
        <v>22</v>
      </c>
      <c r="X7" s="2">
        <v>15</v>
      </c>
      <c r="Y7" s="2">
        <v>7</v>
      </c>
      <c r="Z7" s="2">
        <v>17</v>
      </c>
    </row>
    <row r="8" spans="1:26">
      <c r="A8" s="2">
        <v>5</v>
      </c>
      <c r="B8" s="2" t="s">
        <v>77</v>
      </c>
      <c r="C8" s="2">
        <v>23</v>
      </c>
      <c r="D8" s="2">
        <v>11</v>
      </c>
      <c r="E8" s="2">
        <v>6</v>
      </c>
      <c r="F8" s="2">
        <v>6</v>
      </c>
      <c r="G8" s="2">
        <v>38</v>
      </c>
      <c r="H8" s="2">
        <v>24</v>
      </c>
      <c r="I8" s="2">
        <v>14</v>
      </c>
      <c r="J8" s="2">
        <v>39</v>
      </c>
      <c r="K8" s="2">
        <v>11</v>
      </c>
      <c r="L8" s="2">
        <v>5</v>
      </c>
      <c r="M8" s="2">
        <v>4</v>
      </c>
      <c r="N8" s="2">
        <v>2</v>
      </c>
      <c r="O8" s="2">
        <v>21</v>
      </c>
      <c r="P8" s="2">
        <v>11</v>
      </c>
      <c r="Q8" s="2">
        <v>10</v>
      </c>
      <c r="R8" s="2">
        <v>19</v>
      </c>
      <c r="S8" s="2">
        <v>12</v>
      </c>
      <c r="T8" s="2">
        <v>6</v>
      </c>
      <c r="U8" s="2">
        <v>2</v>
      </c>
      <c r="V8" s="2">
        <v>4</v>
      </c>
      <c r="W8" s="2">
        <v>17</v>
      </c>
      <c r="X8" s="2">
        <v>13</v>
      </c>
      <c r="Y8" s="2">
        <v>4</v>
      </c>
      <c r="Z8" s="2">
        <v>20</v>
      </c>
    </row>
    <row r="9" spans="1:26">
      <c r="A9" s="2">
        <v>6</v>
      </c>
      <c r="B9" s="2" t="s">
        <v>78</v>
      </c>
      <c r="C9" s="2">
        <v>23</v>
      </c>
      <c r="D9" s="2">
        <v>11</v>
      </c>
      <c r="E9" s="2">
        <v>6</v>
      </c>
      <c r="F9" s="2">
        <v>6</v>
      </c>
      <c r="G9" s="2">
        <v>34</v>
      </c>
      <c r="H9" s="2">
        <v>28</v>
      </c>
      <c r="I9" s="2">
        <v>6</v>
      </c>
      <c r="J9" s="2">
        <v>39</v>
      </c>
      <c r="K9" s="2">
        <v>11</v>
      </c>
      <c r="L9" s="2">
        <v>5</v>
      </c>
      <c r="M9" s="2">
        <v>3</v>
      </c>
      <c r="N9" s="2">
        <v>3</v>
      </c>
      <c r="O9" s="2">
        <v>16</v>
      </c>
      <c r="P9" s="2">
        <v>14</v>
      </c>
      <c r="Q9" s="2">
        <v>2</v>
      </c>
      <c r="R9" s="2">
        <v>18</v>
      </c>
      <c r="S9" s="2">
        <v>12</v>
      </c>
      <c r="T9" s="2">
        <v>6</v>
      </c>
      <c r="U9" s="2">
        <v>3</v>
      </c>
      <c r="V9" s="2">
        <v>3</v>
      </c>
      <c r="W9" s="2">
        <v>18</v>
      </c>
      <c r="X9" s="2">
        <v>14</v>
      </c>
      <c r="Y9" s="2">
        <v>4</v>
      </c>
      <c r="Z9" s="2">
        <v>21</v>
      </c>
    </row>
    <row r="10" spans="1:26">
      <c r="A10" s="2">
        <v>7</v>
      </c>
      <c r="B10" s="2" t="s">
        <v>79</v>
      </c>
      <c r="C10" s="2">
        <v>21</v>
      </c>
      <c r="D10" s="2">
        <v>11</v>
      </c>
      <c r="E10" s="2">
        <v>4</v>
      </c>
      <c r="F10" s="2">
        <v>6</v>
      </c>
      <c r="G10" s="2">
        <v>34</v>
      </c>
      <c r="H10" s="2">
        <v>28</v>
      </c>
      <c r="I10" s="2">
        <v>6</v>
      </c>
      <c r="J10" s="2">
        <v>37</v>
      </c>
      <c r="K10" s="2">
        <v>10</v>
      </c>
      <c r="L10" s="2">
        <v>4</v>
      </c>
      <c r="M10" s="2">
        <v>2</v>
      </c>
      <c r="N10" s="2">
        <v>4</v>
      </c>
      <c r="O10" s="2">
        <v>16</v>
      </c>
      <c r="P10" s="2">
        <v>15</v>
      </c>
      <c r="Q10" s="2">
        <v>1</v>
      </c>
      <c r="R10" s="2">
        <v>14</v>
      </c>
      <c r="S10" s="2">
        <v>11</v>
      </c>
      <c r="T10" s="2">
        <v>7</v>
      </c>
      <c r="U10" s="2">
        <v>2</v>
      </c>
      <c r="V10" s="2">
        <v>2</v>
      </c>
      <c r="W10" s="2">
        <v>18</v>
      </c>
      <c r="X10" s="2">
        <v>13</v>
      </c>
      <c r="Y10" s="2">
        <v>5</v>
      </c>
      <c r="Z10" s="2">
        <v>23</v>
      </c>
    </row>
    <row r="11" spans="1:26">
      <c r="A11" s="2">
        <v>8</v>
      </c>
      <c r="B11" s="2" t="s">
        <v>80</v>
      </c>
      <c r="C11" s="2">
        <v>22</v>
      </c>
      <c r="D11" s="2">
        <v>10</v>
      </c>
      <c r="E11" s="2">
        <v>6</v>
      </c>
      <c r="F11" s="2">
        <v>6</v>
      </c>
      <c r="G11" s="2">
        <v>36</v>
      </c>
      <c r="H11" s="2">
        <v>22</v>
      </c>
      <c r="I11" s="2">
        <v>14</v>
      </c>
      <c r="J11" s="2">
        <v>36</v>
      </c>
      <c r="K11" s="2">
        <v>12</v>
      </c>
      <c r="L11" s="2">
        <v>5</v>
      </c>
      <c r="M11" s="2">
        <v>3</v>
      </c>
      <c r="N11" s="2">
        <v>4</v>
      </c>
      <c r="O11" s="2">
        <v>17</v>
      </c>
      <c r="P11" s="2">
        <v>13</v>
      </c>
      <c r="Q11" s="2">
        <v>4</v>
      </c>
      <c r="R11" s="2">
        <v>18</v>
      </c>
      <c r="S11" s="2">
        <v>10</v>
      </c>
      <c r="T11" s="2">
        <v>5</v>
      </c>
      <c r="U11" s="2">
        <v>3</v>
      </c>
      <c r="V11" s="2">
        <v>2</v>
      </c>
      <c r="W11" s="2">
        <v>19</v>
      </c>
      <c r="X11" s="2">
        <v>9</v>
      </c>
      <c r="Y11" s="2">
        <v>10</v>
      </c>
      <c r="Z11" s="2">
        <v>18</v>
      </c>
    </row>
    <row r="12" spans="1:26">
      <c r="A12" s="2">
        <v>9</v>
      </c>
      <c r="B12" s="2" t="s">
        <v>81</v>
      </c>
      <c r="C12" s="2">
        <v>21</v>
      </c>
      <c r="D12" s="2">
        <v>11</v>
      </c>
      <c r="E12" s="2">
        <v>2</v>
      </c>
      <c r="F12" s="2">
        <v>8</v>
      </c>
      <c r="G12" s="2">
        <v>36</v>
      </c>
      <c r="H12" s="2">
        <v>24</v>
      </c>
      <c r="I12" s="2">
        <v>12</v>
      </c>
      <c r="J12" s="2">
        <v>35</v>
      </c>
      <c r="K12" s="2">
        <v>10</v>
      </c>
      <c r="L12" s="2">
        <v>5</v>
      </c>
      <c r="M12" s="2">
        <v>1</v>
      </c>
      <c r="N12" s="2">
        <v>4</v>
      </c>
      <c r="O12" s="2">
        <v>19</v>
      </c>
      <c r="P12" s="2">
        <v>14</v>
      </c>
      <c r="Q12" s="2">
        <v>5</v>
      </c>
      <c r="R12" s="2">
        <v>16</v>
      </c>
      <c r="S12" s="2">
        <v>11</v>
      </c>
      <c r="T12" s="2">
        <v>6</v>
      </c>
      <c r="U12" s="2">
        <v>1</v>
      </c>
      <c r="V12" s="2">
        <v>4</v>
      </c>
      <c r="W12" s="2">
        <v>17</v>
      </c>
      <c r="X12" s="2">
        <v>10</v>
      </c>
      <c r="Y12" s="2">
        <v>7</v>
      </c>
      <c r="Z12" s="2">
        <v>19</v>
      </c>
    </row>
    <row r="13" spans="1:26">
      <c r="A13" s="2">
        <v>10</v>
      </c>
      <c r="B13" s="2" t="s">
        <v>82</v>
      </c>
      <c r="C13" s="2">
        <v>22</v>
      </c>
      <c r="D13" s="2">
        <v>10</v>
      </c>
      <c r="E13" s="2">
        <v>2</v>
      </c>
      <c r="F13" s="2">
        <v>10</v>
      </c>
      <c r="G13" s="2">
        <v>38</v>
      </c>
      <c r="H13" s="2">
        <v>38</v>
      </c>
      <c r="I13" s="2">
        <v>0</v>
      </c>
      <c r="J13" s="2">
        <v>32</v>
      </c>
      <c r="K13" s="2">
        <v>11</v>
      </c>
      <c r="L13" s="2">
        <v>4</v>
      </c>
      <c r="M13" s="2">
        <v>2</v>
      </c>
      <c r="N13" s="2">
        <v>5</v>
      </c>
      <c r="O13" s="2">
        <v>16</v>
      </c>
      <c r="P13" s="2">
        <v>16</v>
      </c>
      <c r="Q13" s="2">
        <v>0</v>
      </c>
      <c r="R13" s="2">
        <v>14</v>
      </c>
      <c r="S13" s="2">
        <v>11</v>
      </c>
      <c r="T13" s="2">
        <v>6</v>
      </c>
      <c r="U13" s="2">
        <v>0</v>
      </c>
      <c r="V13" s="2">
        <v>5</v>
      </c>
      <c r="W13" s="2">
        <v>22</v>
      </c>
      <c r="X13" s="2">
        <v>22</v>
      </c>
      <c r="Y13" s="2">
        <v>0</v>
      </c>
      <c r="Z13" s="2">
        <v>18</v>
      </c>
    </row>
    <row r="14" spans="1:26">
      <c r="A14" s="2">
        <v>11</v>
      </c>
      <c r="B14" s="2" t="s">
        <v>83</v>
      </c>
      <c r="C14" s="2">
        <v>23</v>
      </c>
      <c r="D14" s="2">
        <v>9</v>
      </c>
      <c r="E14" s="2">
        <v>4</v>
      </c>
      <c r="F14" s="2">
        <v>10</v>
      </c>
      <c r="G14" s="2">
        <v>27</v>
      </c>
      <c r="H14" s="2">
        <v>23</v>
      </c>
      <c r="I14" s="2">
        <v>4</v>
      </c>
      <c r="J14" s="2">
        <v>31</v>
      </c>
      <c r="K14" s="2">
        <v>11</v>
      </c>
      <c r="L14" s="2">
        <v>4</v>
      </c>
      <c r="M14" s="2">
        <v>3</v>
      </c>
      <c r="N14" s="2">
        <v>4</v>
      </c>
      <c r="O14" s="2">
        <v>12</v>
      </c>
      <c r="P14" s="2">
        <v>11</v>
      </c>
      <c r="Q14" s="2">
        <v>1</v>
      </c>
      <c r="R14" s="2">
        <v>15</v>
      </c>
      <c r="S14" s="2">
        <v>12</v>
      </c>
      <c r="T14" s="2">
        <v>5</v>
      </c>
      <c r="U14" s="2">
        <v>1</v>
      </c>
      <c r="V14" s="2">
        <v>6</v>
      </c>
      <c r="W14" s="2">
        <v>15</v>
      </c>
      <c r="X14" s="2">
        <v>12</v>
      </c>
      <c r="Y14" s="2">
        <v>3</v>
      </c>
      <c r="Z14" s="2">
        <v>16</v>
      </c>
    </row>
    <row r="15" spans="1:26">
      <c r="A15" s="2">
        <v>12</v>
      </c>
      <c r="B15" s="2" t="s">
        <v>84</v>
      </c>
      <c r="C15" s="2">
        <v>22</v>
      </c>
      <c r="D15" s="2">
        <v>8</v>
      </c>
      <c r="E15" s="2">
        <v>5</v>
      </c>
      <c r="F15" s="2">
        <v>9</v>
      </c>
      <c r="G15" s="2">
        <v>29</v>
      </c>
      <c r="H15" s="2">
        <v>37</v>
      </c>
      <c r="I15" s="2">
        <v>-8</v>
      </c>
      <c r="J15" s="2">
        <v>29</v>
      </c>
      <c r="K15" s="2">
        <v>11</v>
      </c>
      <c r="L15" s="2">
        <v>5</v>
      </c>
      <c r="M15" s="2">
        <v>1</v>
      </c>
      <c r="N15" s="2">
        <v>5</v>
      </c>
      <c r="O15" s="2">
        <v>15</v>
      </c>
      <c r="P15" s="2">
        <v>13</v>
      </c>
      <c r="Q15" s="2">
        <v>2</v>
      </c>
      <c r="R15" s="2">
        <v>16</v>
      </c>
      <c r="S15" s="2">
        <v>11</v>
      </c>
      <c r="T15" s="2">
        <v>3</v>
      </c>
      <c r="U15" s="2">
        <v>4</v>
      </c>
      <c r="V15" s="2">
        <v>4</v>
      </c>
      <c r="W15" s="2">
        <v>14</v>
      </c>
      <c r="X15" s="2">
        <v>24</v>
      </c>
      <c r="Y15" s="2">
        <v>-10</v>
      </c>
      <c r="Z15" s="2">
        <v>13</v>
      </c>
    </row>
    <row r="16" spans="1:26">
      <c r="A16" s="2">
        <v>13</v>
      </c>
      <c r="B16" s="2" t="s">
        <v>85</v>
      </c>
      <c r="C16" s="2">
        <v>23</v>
      </c>
      <c r="D16" s="2">
        <v>8</v>
      </c>
      <c r="E16" s="2">
        <v>5</v>
      </c>
      <c r="F16" s="2">
        <v>10</v>
      </c>
      <c r="G16" s="2">
        <v>27</v>
      </c>
      <c r="H16" s="2">
        <v>39</v>
      </c>
      <c r="I16" s="2">
        <v>-12</v>
      </c>
      <c r="J16" s="2">
        <v>29</v>
      </c>
      <c r="K16" s="2">
        <v>11</v>
      </c>
      <c r="L16" s="2">
        <v>4</v>
      </c>
      <c r="M16" s="2">
        <v>3</v>
      </c>
      <c r="N16" s="2">
        <v>4</v>
      </c>
      <c r="O16" s="2">
        <v>14</v>
      </c>
      <c r="P16" s="2">
        <v>18</v>
      </c>
      <c r="Q16" s="2">
        <v>-4</v>
      </c>
      <c r="R16" s="2">
        <v>15</v>
      </c>
      <c r="S16" s="2">
        <v>12</v>
      </c>
      <c r="T16" s="2">
        <v>4</v>
      </c>
      <c r="U16" s="2">
        <v>2</v>
      </c>
      <c r="V16" s="2">
        <v>6</v>
      </c>
      <c r="W16" s="2">
        <v>13</v>
      </c>
      <c r="X16" s="2">
        <v>21</v>
      </c>
      <c r="Y16" s="2">
        <v>-8</v>
      </c>
      <c r="Z16" s="2">
        <v>14</v>
      </c>
    </row>
    <row r="17" spans="1:26">
      <c r="A17" s="2">
        <v>14</v>
      </c>
      <c r="B17" s="2" t="s">
        <v>86</v>
      </c>
      <c r="C17" s="2">
        <v>23</v>
      </c>
      <c r="D17" s="2">
        <v>7</v>
      </c>
      <c r="E17" s="2">
        <v>6</v>
      </c>
      <c r="F17" s="2">
        <v>10</v>
      </c>
      <c r="G17" s="2">
        <v>23</v>
      </c>
      <c r="H17" s="2">
        <v>31</v>
      </c>
      <c r="I17" s="2">
        <v>-8</v>
      </c>
      <c r="J17" s="2">
        <v>27</v>
      </c>
      <c r="K17" s="2">
        <v>12</v>
      </c>
      <c r="L17" s="2">
        <v>4</v>
      </c>
      <c r="M17" s="2">
        <v>4</v>
      </c>
      <c r="N17" s="2">
        <v>4</v>
      </c>
      <c r="O17" s="2">
        <v>14</v>
      </c>
      <c r="P17" s="2">
        <v>14</v>
      </c>
      <c r="Q17" s="2">
        <v>0</v>
      </c>
      <c r="R17" s="2">
        <v>16</v>
      </c>
      <c r="S17" s="2">
        <v>11</v>
      </c>
      <c r="T17" s="2">
        <v>3</v>
      </c>
      <c r="U17" s="2">
        <v>2</v>
      </c>
      <c r="V17" s="2">
        <v>6</v>
      </c>
      <c r="W17" s="2">
        <v>9</v>
      </c>
      <c r="X17" s="2">
        <v>17</v>
      </c>
      <c r="Y17" s="2">
        <v>-8</v>
      </c>
      <c r="Z17" s="2">
        <v>11</v>
      </c>
    </row>
    <row r="18" spans="1:26">
      <c r="A18" s="2">
        <v>15</v>
      </c>
      <c r="B18" s="2" t="s">
        <v>87</v>
      </c>
      <c r="C18" s="2">
        <v>23</v>
      </c>
      <c r="D18" s="2">
        <v>5</v>
      </c>
      <c r="E18" s="2">
        <v>10</v>
      </c>
      <c r="F18" s="2">
        <v>8</v>
      </c>
      <c r="G18" s="2">
        <v>25</v>
      </c>
      <c r="H18" s="2">
        <v>30</v>
      </c>
      <c r="I18" s="2">
        <v>-5</v>
      </c>
      <c r="J18" s="2">
        <v>25</v>
      </c>
      <c r="K18" s="2">
        <v>11</v>
      </c>
      <c r="L18" s="2">
        <v>1</v>
      </c>
      <c r="M18" s="2">
        <v>6</v>
      </c>
      <c r="N18" s="2">
        <v>4</v>
      </c>
      <c r="O18" s="2">
        <v>11</v>
      </c>
      <c r="P18" s="2">
        <v>15</v>
      </c>
      <c r="Q18" s="2">
        <v>-4</v>
      </c>
      <c r="R18" s="2">
        <v>9</v>
      </c>
      <c r="S18" s="2">
        <v>12</v>
      </c>
      <c r="T18" s="2">
        <v>4</v>
      </c>
      <c r="U18" s="2">
        <v>4</v>
      </c>
      <c r="V18" s="2">
        <v>4</v>
      </c>
      <c r="W18" s="2">
        <v>14</v>
      </c>
      <c r="X18" s="2">
        <v>15</v>
      </c>
      <c r="Y18" s="2">
        <v>-1</v>
      </c>
      <c r="Z18" s="2">
        <v>16</v>
      </c>
    </row>
    <row r="19" spans="1:26">
      <c r="A19" s="2">
        <v>16</v>
      </c>
      <c r="B19" s="2" t="s">
        <v>88</v>
      </c>
      <c r="C19" s="2">
        <v>23</v>
      </c>
      <c r="D19" s="2">
        <v>7</v>
      </c>
      <c r="E19" s="2">
        <v>4</v>
      </c>
      <c r="F19" s="2">
        <v>12</v>
      </c>
      <c r="G19" s="2">
        <v>25</v>
      </c>
      <c r="H19" s="2">
        <v>38</v>
      </c>
      <c r="I19" s="2">
        <v>-13</v>
      </c>
      <c r="J19" s="2">
        <v>25</v>
      </c>
      <c r="K19" s="2">
        <v>12</v>
      </c>
      <c r="L19" s="2">
        <v>4</v>
      </c>
      <c r="M19" s="2">
        <v>2</v>
      </c>
      <c r="N19" s="2">
        <v>6</v>
      </c>
      <c r="O19" s="2">
        <v>15</v>
      </c>
      <c r="P19" s="2">
        <v>21</v>
      </c>
      <c r="Q19" s="2">
        <v>-6</v>
      </c>
      <c r="R19" s="2">
        <v>14</v>
      </c>
      <c r="S19" s="2">
        <v>11</v>
      </c>
      <c r="T19" s="2">
        <v>3</v>
      </c>
      <c r="U19" s="2">
        <v>2</v>
      </c>
      <c r="V19" s="2">
        <v>6</v>
      </c>
      <c r="W19" s="2">
        <v>10</v>
      </c>
      <c r="X19" s="2">
        <v>17</v>
      </c>
      <c r="Y19" s="2">
        <v>-7</v>
      </c>
      <c r="Z19" s="2">
        <v>11</v>
      </c>
    </row>
    <row r="20" spans="1:26">
      <c r="A20" s="2">
        <v>17</v>
      </c>
      <c r="B20" s="2" t="s">
        <v>89</v>
      </c>
      <c r="C20" s="2">
        <v>22</v>
      </c>
      <c r="D20" s="2">
        <v>6</v>
      </c>
      <c r="E20" s="2">
        <v>5</v>
      </c>
      <c r="F20" s="2">
        <v>11</v>
      </c>
      <c r="G20" s="2">
        <v>14</v>
      </c>
      <c r="H20" s="2">
        <v>29</v>
      </c>
      <c r="I20" s="2">
        <v>-15</v>
      </c>
      <c r="J20" s="2">
        <v>23</v>
      </c>
      <c r="K20" s="2">
        <v>11</v>
      </c>
      <c r="L20" s="2">
        <v>4</v>
      </c>
      <c r="M20" s="2">
        <v>2</v>
      </c>
      <c r="N20" s="2">
        <v>5</v>
      </c>
      <c r="O20" s="2">
        <v>9</v>
      </c>
      <c r="P20" s="2">
        <v>13</v>
      </c>
      <c r="Q20" s="2">
        <v>-4</v>
      </c>
      <c r="R20" s="2">
        <v>14</v>
      </c>
      <c r="S20" s="2">
        <v>11</v>
      </c>
      <c r="T20" s="2">
        <v>2</v>
      </c>
      <c r="U20" s="2">
        <v>3</v>
      </c>
      <c r="V20" s="2">
        <v>6</v>
      </c>
      <c r="W20" s="2">
        <v>5</v>
      </c>
      <c r="X20" s="2">
        <v>16</v>
      </c>
      <c r="Y20" s="2">
        <v>-11</v>
      </c>
      <c r="Z20" s="2">
        <v>9</v>
      </c>
    </row>
    <row r="21" spans="1:26">
      <c r="A21" s="2">
        <v>18</v>
      </c>
      <c r="B21" s="2" t="s">
        <v>90</v>
      </c>
      <c r="C21" s="2">
        <v>22</v>
      </c>
      <c r="D21" s="2">
        <v>2</v>
      </c>
      <c r="E21" s="2">
        <v>9</v>
      </c>
      <c r="F21" s="2">
        <v>11</v>
      </c>
      <c r="G21" s="2">
        <v>17</v>
      </c>
      <c r="H21" s="2">
        <v>31</v>
      </c>
      <c r="I21" s="2">
        <v>-14</v>
      </c>
      <c r="J21" s="2">
        <v>15</v>
      </c>
      <c r="K21" s="2">
        <v>12</v>
      </c>
      <c r="L21" s="2">
        <v>1</v>
      </c>
      <c r="M21" s="2">
        <v>4</v>
      </c>
      <c r="N21" s="2">
        <v>7</v>
      </c>
      <c r="O21" s="2">
        <v>7</v>
      </c>
      <c r="P21" s="2">
        <v>17</v>
      </c>
      <c r="Q21" s="2">
        <v>-10</v>
      </c>
      <c r="R21" s="2">
        <v>7</v>
      </c>
      <c r="S21" s="2">
        <v>10</v>
      </c>
      <c r="T21" s="2">
        <v>1</v>
      </c>
      <c r="U21" s="2">
        <v>5</v>
      </c>
      <c r="V21" s="2">
        <v>4</v>
      </c>
      <c r="W21" s="2">
        <v>10</v>
      </c>
      <c r="X21" s="2">
        <v>14</v>
      </c>
      <c r="Y21" s="2">
        <v>-4</v>
      </c>
      <c r="Z21" s="2">
        <v>8</v>
      </c>
    </row>
    <row r="22" spans="1:26">
      <c r="A22" s="2">
        <v>19</v>
      </c>
      <c r="B22" s="2" t="s">
        <v>91</v>
      </c>
      <c r="C22" s="2">
        <v>23</v>
      </c>
      <c r="D22" s="2">
        <v>2</v>
      </c>
      <c r="E22" s="2">
        <v>6</v>
      </c>
      <c r="F22" s="2">
        <v>15</v>
      </c>
      <c r="G22" s="2">
        <v>18</v>
      </c>
      <c r="H22" s="2">
        <v>54</v>
      </c>
      <c r="I22" s="2">
        <v>-36</v>
      </c>
      <c r="J22" s="2">
        <v>12</v>
      </c>
      <c r="K22" s="2">
        <v>11</v>
      </c>
      <c r="L22" s="2">
        <v>1</v>
      </c>
      <c r="M22" s="2">
        <v>3</v>
      </c>
      <c r="N22" s="2">
        <v>7</v>
      </c>
      <c r="O22" s="2">
        <v>7</v>
      </c>
      <c r="P22" s="2">
        <v>31</v>
      </c>
      <c r="Q22" s="2">
        <v>-24</v>
      </c>
      <c r="R22" s="2">
        <v>6</v>
      </c>
      <c r="S22" s="2">
        <v>12</v>
      </c>
      <c r="T22" s="2">
        <v>1</v>
      </c>
      <c r="U22" s="2">
        <v>3</v>
      </c>
      <c r="V22" s="2">
        <v>8</v>
      </c>
      <c r="W22" s="2">
        <v>11</v>
      </c>
      <c r="X22" s="2">
        <v>23</v>
      </c>
      <c r="Y22" s="2">
        <v>-12</v>
      </c>
      <c r="Z22" s="2">
        <v>6</v>
      </c>
    </row>
    <row r="23" spans="1:26">
      <c r="A23" s="2">
        <v>20</v>
      </c>
      <c r="B23" s="2" t="s">
        <v>92</v>
      </c>
      <c r="C23" s="2">
        <v>23</v>
      </c>
      <c r="D23" s="2">
        <v>3</v>
      </c>
      <c r="E23" s="2">
        <v>2</v>
      </c>
      <c r="F23" s="2">
        <v>18</v>
      </c>
      <c r="G23" s="2">
        <v>15</v>
      </c>
      <c r="H23" s="2">
        <v>37</v>
      </c>
      <c r="I23" s="2">
        <v>-22</v>
      </c>
      <c r="J23" s="2">
        <v>11</v>
      </c>
      <c r="K23" s="2">
        <v>12</v>
      </c>
      <c r="L23" s="2">
        <v>2</v>
      </c>
      <c r="M23" s="2">
        <v>1</v>
      </c>
      <c r="N23" s="2">
        <v>9</v>
      </c>
      <c r="O23" s="2">
        <v>9</v>
      </c>
      <c r="P23" s="2">
        <v>18</v>
      </c>
      <c r="Q23" s="2">
        <v>-9</v>
      </c>
      <c r="R23" s="2">
        <v>7</v>
      </c>
      <c r="S23" s="2">
        <v>11</v>
      </c>
      <c r="T23" s="2">
        <v>1</v>
      </c>
      <c r="U23" s="2">
        <v>1</v>
      </c>
      <c r="V23" s="2">
        <v>9</v>
      </c>
      <c r="W23" s="2">
        <v>6</v>
      </c>
      <c r="X23" s="2">
        <v>19</v>
      </c>
      <c r="Y23" s="2">
        <v>-13</v>
      </c>
      <c r="Z23" s="2">
        <v>4</v>
      </c>
    </row>
    <row r="31" spans="1:26">
      <c r="A31" s="1" t="s">
        <v>93</v>
      </c>
    </row>
    <row r="32" spans="1:26">
      <c r="C32" s="1" t="s">
        <v>60</v>
      </c>
      <c r="K32" s="1" t="s">
        <v>61</v>
      </c>
      <c r="S32" s="1" t="s">
        <v>62</v>
      </c>
    </row>
    <row r="33" spans="1:23">
      <c r="A33" s="1" t="s">
        <v>63</v>
      </c>
      <c r="B33" s="1" t="s">
        <v>64</v>
      </c>
      <c r="C33" s="1" t="s">
        <v>94</v>
      </c>
      <c r="D33" s="1" t="s">
        <v>95</v>
      </c>
      <c r="E33" s="1" t="s">
        <v>96</v>
      </c>
      <c r="F33" s="1" t="s">
        <v>65</v>
      </c>
      <c r="G33" s="1" t="s">
        <v>69</v>
      </c>
      <c r="H33" s="1" t="s">
        <v>70</v>
      </c>
      <c r="I33" s="1" t="s">
        <v>71</v>
      </c>
      <c r="J33" s="1" t="s">
        <v>94</v>
      </c>
      <c r="K33" s="1" t="s">
        <v>95</v>
      </c>
      <c r="L33" s="1" t="s">
        <v>96</v>
      </c>
      <c r="M33" s="1" t="s">
        <v>65</v>
      </c>
      <c r="N33" s="1" t="s">
        <v>69</v>
      </c>
      <c r="O33" s="1" t="s">
        <v>70</v>
      </c>
      <c r="P33" s="1" t="s">
        <v>71</v>
      </c>
      <c r="Q33" s="1" t="s">
        <v>94</v>
      </c>
      <c r="R33" s="1" t="s">
        <v>95</v>
      </c>
      <c r="S33" s="1" t="s">
        <v>96</v>
      </c>
      <c r="T33" s="1" t="s">
        <v>65</v>
      </c>
      <c r="U33" s="1" t="s">
        <v>69</v>
      </c>
      <c r="V33" s="1" t="s">
        <v>70</v>
      </c>
      <c r="W33" s="1" t="s">
        <v>71</v>
      </c>
    </row>
    <row r="34" spans="1:23">
      <c r="A34" s="2">
        <v>1</v>
      </c>
      <c r="B34" s="2" t="s">
        <v>73</v>
      </c>
      <c r="C34" s="3">
        <v>1.954545454545455</v>
      </c>
      <c r="D34" s="3">
        <v>0.6363636363636364</v>
      </c>
      <c r="E34" s="3">
        <v>1.318181818181818</v>
      </c>
      <c r="F34" s="2">
        <v>22</v>
      </c>
      <c r="G34" s="2">
        <v>43</v>
      </c>
      <c r="H34" s="2">
        <v>14</v>
      </c>
      <c r="I34" s="2">
        <v>29</v>
      </c>
      <c r="J34" s="3">
        <v>2</v>
      </c>
      <c r="K34" s="3">
        <v>0.6363636363636364</v>
      </c>
      <c r="L34" s="3">
        <v>1.363636363636364</v>
      </c>
      <c r="M34" s="2">
        <v>11</v>
      </c>
      <c r="N34" s="2">
        <v>22</v>
      </c>
      <c r="O34" s="2">
        <v>7</v>
      </c>
      <c r="P34" s="2">
        <v>15</v>
      </c>
      <c r="Q34" s="3">
        <v>1.909090909090909</v>
      </c>
      <c r="R34" s="3">
        <v>0.6363636363636364</v>
      </c>
      <c r="S34" s="3">
        <v>1.272727272727273</v>
      </c>
      <c r="T34" s="2">
        <v>11</v>
      </c>
      <c r="U34" s="2">
        <v>21</v>
      </c>
      <c r="V34" s="2">
        <v>7</v>
      </c>
      <c r="W34" s="2">
        <v>14</v>
      </c>
    </row>
    <row r="35" spans="1:23">
      <c r="A35" s="2">
        <v>2</v>
      </c>
      <c r="B35" s="2" t="s">
        <v>74</v>
      </c>
      <c r="C35" s="3">
        <v>2.130434782608696</v>
      </c>
      <c r="D35" s="3">
        <v>1.304347826086957</v>
      </c>
      <c r="E35" s="3">
        <v>0.8260869565217391</v>
      </c>
      <c r="F35" s="2">
        <v>23</v>
      </c>
      <c r="G35" s="2">
        <v>49</v>
      </c>
      <c r="H35" s="2">
        <v>30</v>
      </c>
      <c r="I35" s="2">
        <v>19</v>
      </c>
      <c r="J35" s="3">
        <v>2.083333333333333</v>
      </c>
      <c r="K35" s="3">
        <v>1.5</v>
      </c>
      <c r="L35" s="3">
        <v>0.5833333333333334</v>
      </c>
      <c r="M35" s="2">
        <v>12</v>
      </c>
      <c r="N35" s="2">
        <v>25</v>
      </c>
      <c r="O35" s="2">
        <v>18</v>
      </c>
      <c r="P35" s="2">
        <v>7</v>
      </c>
      <c r="Q35" s="3">
        <v>2.181818181818182</v>
      </c>
      <c r="R35" s="3">
        <v>1.090909090909091</v>
      </c>
      <c r="S35" s="3">
        <v>1.090909090909091</v>
      </c>
      <c r="T35" s="2">
        <v>11</v>
      </c>
      <c r="U35" s="2">
        <v>24</v>
      </c>
      <c r="V35" s="2">
        <v>12</v>
      </c>
      <c r="W35" s="2">
        <v>12</v>
      </c>
    </row>
    <row r="36" spans="1:23">
      <c r="A36" s="2">
        <v>3</v>
      </c>
      <c r="B36" s="2" t="s">
        <v>76</v>
      </c>
      <c r="C36" s="3">
        <v>1.91304347826087</v>
      </c>
      <c r="D36" s="3">
        <v>1.260869565217391</v>
      </c>
      <c r="E36" s="3">
        <v>0.6521739130434783</v>
      </c>
      <c r="F36" s="2">
        <v>23</v>
      </c>
      <c r="G36" s="2">
        <v>44</v>
      </c>
      <c r="H36" s="2">
        <v>29</v>
      </c>
      <c r="I36" s="2">
        <v>15</v>
      </c>
      <c r="J36" s="3">
        <v>1.833333333333333</v>
      </c>
      <c r="K36" s="3">
        <v>1.166666666666667</v>
      </c>
      <c r="L36" s="3">
        <v>0.6666666666666666</v>
      </c>
      <c r="M36" s="2">
        <v>12</v>
      </c>
      <c r="N36" s="2">
        <v>22</v>
      </c>
      <c r="O36" s="2">
        <v>14</v>
      </c>
      <c r="P36" s="2">
        <v>8</v>
      </c>
      <c r="Q36" s="3">
        <v>2</v>
      </c>
      <c r="R36" s="3">
        <v>1.363636363636364</v>
      </c>
      <c r="S36" s="3">
        <v>0.6363636363636364</v>
      </c>
      <c r="T36" s="2">
        <v>11</v>
      </c>
      <c r="U36" s="2">
        <v>22</v>
      </c>
      <c r="V36" s="2">
        <v>15</v>
      </c>
      <c r="W36" s="2">
        <v>7</v>
      </c>
    </row>
    <row r="37" spans="1:23">
      <c r="A37" s="2">
        <v>4</v>
      </c>
      <c r="B37" s="2" t="s">
        <v>80</v>
      </c>
      <c r="C37" s="3">
        <v>1.636363636363636</v>
      </c>
      <c r="D37" s="3">
        <v>1</v>
      </c>
      <c r="E37" s="3">
        <v>0.6363636363636364</v>
      </c>
      <c r="F37" s="2">
        <v>22</v>
      </c>
      <c r="G37" s="2">
        <v>36</v>
      </c>
      <c r="H37" s="2">
        <v>22</v>
      </c>
      <c r="I37" s="2">
        <v>14</v>
      </c>
      <c r="J37" s="3">
        <v>1.416666666666667</v>
      </c>
      <c r="K37" s="3">
        <v>1.083333333333333</v>
      </c>
      <c r="L37" s="3">
        <v>0.3333333333333333</v>
      </c>
      <c r="M37" s="2">
        <v>12</v>
      </c>
      <c r="N37" s="2">
        <v>17</v>
      </c>
      <c r="O37" s="2">
        <v>13</v>
      </c>
      <c r="P37" s="2">
        <v>4</v>
      </c>
      <c r="Q37" s="3">
        <v>1.9</v>
      </c>
      <c r="R37" s="3">
        <v>0.9</v>
      </c>
      <c r="S37" s="3">
        <v>1</v>
      </c>
      <c r="T37" s="2">
        <v>10</v>
      </c>
      <c r="U37" s="2">
        <v>19</v>
      </c>
      <c r="V37" s="2">
        <v>9</v>
      </c>
      <c r="W37" s="2">
        <v>10</v>
      </c>
    </row>
    <row r="38" spans="1:23">
      <c r="A38" s="2">
        <v>5</v>
      </c>
      <c r="B38" s="2" t="s">
        <v>75</v>
      </c>
      <c r="C38" s="3">
        <v>1.695652173913043</v>
      </c>
      <c r="D38" s="3">
        <v>1.08695652173913</v>
      </c>
      <c r="E38" s="3">
        <v>0.6086956521739131</v>
      </c>
      <c r="F38" s="2">
        <v>23</v>
      </c>
      <c r="G38" s="2">
        <v>39</v>
      </c>
      <c r="H38" s="2">
        <v>25</v>
      </c>
      <c r="I38" s="2">
        <v>14</v>
      </c>
      <c r="J38" s="3">
        <v>1.454545454545455</v>
      </c>
      <c r="K38" s="3">
        <v>1.363636363636364</v>
      </c>
      <c r="L38" s="3">
        <v>0.09090909090909091</v>
      </c>
      <c r="M38" s="2">
        <v>11</v>
      </c>
      <c r="N38" s="2">
        <v>16</v>
      </c>
      <c r="O38" s="2">
        <v>15</v>
      </c>
      <c r="P38" s="2">
        <v>1</v>
      </c>
      <c r="Q38" s="3">
        <v>1.916666666666667</v>
      </c>
      <c r="R38" s="3">
        <v>0.8333333333333334</v>
      </c>
      <c r="S38" s="3">
        <v>1.083333333333333</v>
      </c>
      <c r="T38" s="2">
        <v>12</v>
      </c>
      <c r="U38" s="2">
        <v>23</v>
      </c>
      <c r="V38" s="2">
        <v>10</v>
      </c>
      <c r="W38" s="2">
        <v>13</v>
      </c>
    </row>
    <row r="39" spans="1:23">
      <c r="A39" s="2">
        <v>6</v>
      </c>
      <c r="B39" s="2" t="s">
        <v>77</v>
      </c>
      <c r="C39" s="3">
        <v>1.652173913043478</v>
      </c>
      <c r="D39" s="3">
        <v>1.043478260869565</v>
      </c>
      <c r="E39" s="3">
        <v>0.6086956521739131</v>
      </c>
      <c r="F39" s="2">
        <v>23</v>
      </c>
      <c r="G39" s="2">
        <v>38</v>
      </c>
      <c r="H39" s="2">
        <v>24</v>
      </c>
      <c r="I39" s="2">
        <v>14</v>
      </c>
      <c r="J39" s="3">
        <v>1.909090909090909</v>
      </c>
      <c r="K39" s="3">
        <v>1</v>
      </c>
      <c r="L39" s="3">
        <v>0.9090909090909091</v>
      </c>
      <c r="M39" s="2">
        <v>11</v>
      </c>
      <c r="N39" s="2">
        <v>21</v>
      </c>
      <c r="O39" s="2">
        <v>11</v>
      </c>
      <c r="P39" s="2">
        <v>10</v>
      </c>
      <c r="Q39" s="3">
        <v>1.416666666666667</v>
      </c>
      <c r="R39" s="3">
        <v>1.083333333333333</v>
      </c>
      <c r="S39" s="3">
        <v>0.3333333333333333</v>
      </c>
      <c r="T39" s="2">
        <v>12</v>
      </c>
      <c r="U39" s="2">
        <v>17</v>
      </c>
      <c r="V39" s="2">
        <v>13</v>
      </c>
      <c r="W39" s="2">
        <v>4</v>
      </c>
    </row>
    <row r="40" spans="1:23">
      <c r="A40" s="2">
        <v>7</v>
      </c>
      <c r="B40" s="2" t="s">
        <v>81</v>
      </c>
      <c r="C40" s="3">
        <v>1.714285714285714</v>
      </c>
      <c r="D40" s="3">
        <v>1.142857142857143</v>
      </c>
      <c r="E40" s="3">
        <v>0.5714285714285714</v>
      </c>
      <c r="F40" s="2">
        <v>21</v>
      </c>
      <c r="G40" s="2">
        <v>36</v>
      </c>
      <c r="H40" s="2">
        <v>24</v>
      </c>
      <c r="I40" s="2">
        <v>12</v>
      </c>
      <c r="J40" s="3">
        <v>1.9</v>
      </c>
      <c r="K40" s="3">
        <v>1.4</v>
      </c>
      <c r="L40" s="3">
        <v>0.5</v>
      </c>
      <c r="M40" s="2">
        <v>10</v>
      </c>
      <c r="N40" s="2">
        <v>19</v>
      </c>
      <c r="O40" s="2">
        <v>14</v>
      </c>
      <c r="P40" s="2">
        <v>5</v>
      </c>
      <c r="Q40" s="3">
        <v>1.545454545454545</v>
      </c>
      <c r="R40" s="3">
        <v>0.9090909090909091</v>
      </c>
      <c r="S40" s="3">
        <v>0.6363636363636364</v>
      </c>
      <c r="T40" s="2">
        <v>11</v>
      </c>
      <c r="U40" s="2">
        <v>17</v>
      </c>
      <c r="V40" s="2">
        <v>10</v>
      </c>
      <c r="W40" s="2">
        <v>7</v>
      </c>
    </row>
    <row r="41" spans="1:23">
      <c r="A41" s="2">
        <v>8</v>
      </c>
      <c r="B41" s="2" t="s">
        <v>79</v>
      </c>
      <c r="C41" s="3">
        <v>1.619047619047619</v>
      </c>
      <c r="D41" s="3">
        <v>1.333333333333333</v>
      </c>
      <c r="E41" s="3">
        <v>0.2857142857142857</v>
      </c>
      <c r="F41" s="2">
        <v>21</v>
      </c>
      <c r="G41" s="2">
        <v>34</v>
      </c>
      <c r="H41" s="2">
        <v>28</v>
      </c>
      <c r="I41" s="2">
        <v>6</v>
      </c>
      <c r="J41" s="3">
        <v>1.6</v>
      </c>
      <c r="K41" s="3">
        <v>1.5</v>
      </c>
      <c r="L41" s="3">
        <v>0.1</v>
      </c>
      <c r="M41" s="2">
        <v>10</v>
      </c>
      <c r="N41" s="2">
        <v>16</v>
      </c>
      <c r="O41" s="2">
        <v>15</v>
      </c>
      <c r="P41" s="2">
        <v>1</v>
      </c>
      <c r="Q41" s="3">
        <v>1.636363636363636</v>
      </c>
      <c r="R41" s="3">
        <v>1.181818181818182</v>
      </c>
      <c r="S41" s="3">
        <v>0.4545454545454545</v>
      </c>
      <c r="T41" s="2">
        <v>11</v>
      </c>
      <c r="U41" s="2">
        <v>18</v>
      </c>
      <c r="V41" s="2">
        <v>13</v>
      </c>
      <c r="W41" s="2">
        <v>5</v>
      </c>
    </row>
    <row r="42" spans="1:23">
      <c r="A42" s="2">
        <v>9</v>
      </c>
      <c r="B42" s="2" t="s">
        <v>78</v>
      </c>
      <c r="C42" s="3">
        <v>1.478260869565217</v>
      </c>
      <c r="D42" s="3">
        <v>1.217391304347826</v>
      </c>
      <c r="E42" s="3">
        <v>0.2608695652173913</v>
      </c>
      <c r="F42" s="2">
        <v>23</v>
      </c>
      <c r="G42" s="2">
        <v>34</v>
      </c>
      <c r="H42" s="2">
        <v>28</v>
      </c>
      <c r="I42" s="2">
        <v>6</v>
      </c>
      <c r="J42" s="3">
        <v>1.454545454545455</v>
      </c>
      <c r="K42" s="3">
        <v>1.272727272727273</v>
      </c>
      <c r="L42" s="3">
        <v>0.1818181818181818</v>
      </c>
      <c r="M42" s="2">
        <v>11</v>
      </c>
      <c r="N42" s="2">
        <v>16</v>
      </c>
      <c r="O42" s="2">
        <v>14</v>
      </c>
      <c r="P42" s="2">
        <v>2</v>
      </c>
      <c r="Q42" s="3">
        <v>1.5</v>
      </c>
      <c r="R42" s="3">
        <v>1.166666666666667</v>
      </c>
      <c r="S42" s="3">
        <v>0.3333333333333333</v>
      </c>
      <c r="T42" s="2">
        <v>12</v>
      </c>
      <c r="U42" s="2">
        <v>18</v>
      </c>
      <c r="V42" s="2">
        <v>14</v>
      </c>
      <c r="W42" s="2">
        <v>4</v>
      </c>
    </row>
    <row r="43" spans="1:23">
      <c r="A43" s="2">
        <v>10</v>
      </c>
      <c r="B43" s="2" t="s">
        <v>83</v>
      </c>
      <c r="C43" s="3">
        <v>1.173913043478261</v>
      </c>
      <c r="D43" s="3">
        <v>1</v>
      </c>
      <c r="E43" s="3">
        <v>0.1739130434782609</v>
      </c>
      <c r="F43" s="2">
        <v>23</v>
      </c>
      <c r="G43" s="2">
        <v>27</v>
      </c>
      <c r="H43" s="2">
        <v>23</v>
      </c>
      <c r="I43" s="2">
        <v>4</v>
      </c>
      <c r="J43" s="3">
        <v>1.090909090909091</v>
      </c>
      <c r="K43" s="3">
        <v>1</v>
      </c>
      <c r="L43" s="3">
        <v>0.09090909090909091</v>
      </c>
      <c r="M43" s="2">
        <v>11</v>
      </c>
      <c r="N43" s="2">
        <v>12</v>
      </c>
      <c r="O43" s="2">
        <v>11</v>
      </c>
      <c r="P43" s="2">
        <v>1</v>
      </c>
      <c r="Q43" s="3">
        <v>1.25</v>
      </c>
      <c r="R43" s="3">
        <v>1</v>
      </c>
      <c r="S43" s="3">
        <v>0.25</v>
      </c>
      <c r="T43" s="2">
        <v>12</v>
      </c>
      <c r="U43" s="2">
        <v>15</v>
      </c>
      <c r="V43" s="2">
        <v>12</v>
      </c>
      <c r="W43" s="2">
        <v>3</v>
      </c>
    </row>
    <row r="44" spans="1:23">
      <c r="A44" s="2">
        <v>11</v>
      </c>
      <c r="B44" s="2" t="s">
        <v>82</v>
      </c>
      <c r="C44" s="3">
        <v>1.727272727272727</v>
      </c>
      <c r="D44" s="3">
        <v>1.727272727272727</v>
      </c>
      <c r="E44" s="3">
        <v>0</v>
      </c>
      <c r="F44" s="2">
        <v>22</v>
      </c>
      <c r="G44" s="2">
        <v>38</v>
      </c>
      <c r="H44" s="2">
        <v>38</v>
      </c>
      <c r="I44" s="2">
        <v>0</v>
      </c>
      <c r="J44" s="3">
        <v>1.454545454545455</v>
      </c>
      <c r="K44" s="3">
        <v>1.454545454545455</v>
      </c>
      <c r="L44" s="3">
        <v>0</v>
      </c>
      <c r="M44" s="2">
        <v>11</v>
      </c>
      <c r="N44" s="2">
        <v>16</v>
      </c>
      <c r="O44" s="2">
        <v>16</v>
      </c>
      <c r="P44" s="2">
        <v>0</v>
      </c>
      <c r="Q44" s="3">
        <v>2</v>
      </c>
      <c r="R44" s="3">
        <v>2</v>
      </c>
      <c r="S44" s="3">
        <v>0</v>
      </c>
      <c r="T44" s="2">
        <v>11</v>
      </c>
      <c r="U44" s="2">
        <v>22</v>
      </c>
      <c r="V44" s="2">
        <v>22</v>
      </c>
      <c r="W44" s="2">
        <v>0</v>
      </c>
    </row>
    <row r="45" spans="1:23">
      <c r="A45" s="2">
        <v>12</v>
      </c>
      <c r="B45" s="2" t="s">
        <v>91</v>
      </c>
      <c r="C45" s="3">
        <v>0.7826086956521739</v>
      </c>
      <c r="D45" s="3">
        <v>2.347826086956522</v>
      </c>
      <c r="E45" s="3">
        <v>-1.565217391304348</v>
      </c>
      <c r="F45" s="2">
        <v>23</v>
      </c>
      <c r="G45" s="2">
        <v>18</v>
      </c>
      <c r="H45" s="2">
        <v>54</v>
      </c>
      <c r="I45" s="2">
        <v>-36</v>
      </c>
      <c r="J45" s="3">
        <v>0.6363636363636364</v>
      </c>
      <c r="K45" s="3">
        <v>2.818181818181818</v>
      </c>
      <c r="L45" s="3">
        <v>-2.181818181818182</v>
      </c>
      <c r="M45" s="2">
        <v>11</v>
      </c>
      <c r="N45" s="2">
        <v>7</v>
      </c>
      <c r="O45" s="2">
        <v>31</v>
      </c>
      <c r="P45" s="2">
        <v>-24</v>
      </c>
      <c r="Q45" s="3">
        <v>0.9166666666666666</v>
      </c>
      <c r="R45" s="3">
        <v>1.916666666666667</v>
      </c>
      <c r="S45" s="3">
        <v>-1</v>
      </c>
      <c r="T45" s="2">
        <v>12</v>
      </c>
      <c r="U45" s="2">
        <v>11</v>
      </c>
      <c r="V45" s="2">
        <v>23</v>
      </c>
      <c r="W45" s="2">
        <v>-12</v>
      </c>
    </row>
    <row r="46" spans="1:23">
      <c r="A46" s="2">
        <v>13</v>
      </c>
      <c r="B46" s="2" t="s">
        <v>92</v>
      </c>
      <c r="C46" s="3">
        <v>0.6521739130434783</v>
      </c>
      <c r="D46" s="3">
        <v>1.608695652173913</v>
      </c>
      <c r="E46" s="3">
        <v>-0.9565217391304348</v>
      </c>
      <c r="F46" s="2">
        <v>23</v>
      </c>
      <c r="G46" s="2">
        <v>15</v>
      </c>
      <c r="H46" s="2">
        <v>37</v>
      </c>
      <c r="I46" s="2">
        <v>-22</v>
      </c>
      <c r="J46" s="3">
        <v>0.75</v>
      </c>
      <c r="K46" s="3">
        <v>1.5</v>
      </c>
      <c r="L46" s="3">
        <v>-0.75</v>
      </c>
      <c r="M46" s="2">
        <v>12</v>
      </c>
      <c r="N46" s="2">
        <v>9</v>
      </c>
      <c r="O46" s="2">
        <v>18</v>
      </c>
      <c r="P46" s="2">
        <v>-9</v>
      </c>
      <c r="Q46" s="3">
        <v>0.5454545454545454</v>
      </c>
      <c r="R46" s="3">
        <v>1.727272727272727</v>
      </c>
      <c r="S46" s="3">
        <v>-1.181818181818182</v>
      </c>
      <c r="T46" s="2">
        <v>11</v>
      </c>
      <c r="U46" s="2">
        <v>6</v>
      </c>
      <c r="V46" s="2">
        <v>19</v>
      </c>
      <c r="W46" s="2">
        <v>-13</v>
      </c>
    </row>
    <row r="47" spans="1:23">
      <c r="A47" s="2">
        <v>14</v>
      </c>
      <c r="B47" s="2" t="s">
        <v>89</v>
      </c>
      <c r="C47" s="3">
        <v>0.6363636363636364</v>
      </c>
      <c r="D47" s="3">
        <v>1.318181818181818</v>
      </c>
      <c r="E47" s="3">
        <v>-0.6818181818181818</v>
      </c>
      <c r="F47" s="2">
        <v>22</v>
      </c>
      <c r="G47" s="2">
        <v>14</v>
      </c>
      <c r="H47" s="2">
        <v>29</v>
      </c>
      <c r="I47" s="2">
        <v>-15</v>
      </c>
      <c r="J47" s="3">
        <v>0.8181818181818182</v>
      </c>
      <c r="K47" s="3">
        <v>1.181818181818182</v>
      </c>
      <c r="L47" s="3">
        <v>-0.3636363636363636</v>
      </c>
      <c r="M47" s="2">
        <v>11</v>
      </c>
      <c r="N47" s="2">
        <v>9</v>
      </c>
      <c r="O47" s="2">
        <v>13</v>
      </c>
      <c r="P47" s="2">
        <v>-4</v>
      </c>
      <c r="Q47" s="3">
        <v>0.4545454545454545</v>
      </c>
      <c r="R47" s="3">
        <v>1.454545454545455</v>
      </c>
      <c r="S47" s="3">
        <v>-1</v>
      </c>
      <c r="T47" s="2">
        <v>11</v>
      </c>
      <c r="U47" s="2">
        <v>5</v>
      </c>
      <c r="V47" s="2">
        <v>16</v>
      </c>
      <c r="W47" s="2">
        <v>-11</v>
      </c>
    </row>
    <row r="48" spans="1:23">
      <c r="A48" s="2">
        <v>15</v>
      </c>
      <c r="B48" s="2" t="s">
        <v>90</v>
      </c>
      <c r="C48" s="3">
        <v>0.7727272727272727</v>
      </c>
      <c r="D48" s="3">
        <v>1.409090909090909</v>
      </c>
      <c r="E48" s="3">
        <v>-0.6363636363636364</v>
      </c>
      <c r="F48" s="2">
        <v>22</v>
      </c>
      <c r="G48" s="2">
        <v>17</v>
      </c>
      <c r="H48" s="2">
        <v>31</v>
      </c>
      <c r="I48" s="2">
        <v>-14</v>
      </c>
      <c r="J48" s="3">
        <v>0.5833333333333334</v>
      </c>
      <c r="K48" s="3">
        <v>1.416666666666667</v>
      </c>
      <c r="L48" s="3">
        <v>-0.8333333333333334</v>
      </c>
      <c r="M48" s="2">
        <v>12</v>
      </c>
      <c r="N48" s="2">
        <v>7</v>
      </c>
      <c r="O48" s="2">
        <v>17</v>
      </c>
      <c r="P48" s="2">
        <v>-10</v>
      </c>
      <c r="Q48" s="3">
        <v>1</v>
      </c>
      <c r="R48" s="3">
        <v>1.4</v>
      </c>
      <c r="S48" s="3">
        <v>-0.4</v>
      </c>
      <c r="T48" s="2">
        <v>10</v>
      </c>
      <c r="U48" s="2">
        <v>10</v>
      </c>
      <c r="V48" s="2">
        <v>14</v>
      </c>
      <c r="W48" s="2">
        <v>-4</v>
      </c>
    </row>
    <row r="49" spans="1:23">
      <c r="A49" s="2">
        <v>16</v>
      </c>
      <c r="B49" s="2" t="s">
        <v>88</v>
      </c>
      <c r="C49" s="3">
        <v>1.08695652173913</v>
      </c>
      <c r="D49" s="3">
        <v>1.652173913043478</v>
      </c>
      <c r="E49" s="3">
        <v>-0.5652173913043478</v>
      </c>
      <c r="F49" s="2">
        <v>23</v>
      </c>
      <c r="G49" s="2">
        <v>25</v>
      </c>
      <c r="H49" s="2">
        <v>38</v>
      </c>
      <c r="I49" s="2">
        <v>-13</v>
      </c>
      <c r="J49" s="3">
        <v>1.25</v>
      </c>
      <c r="K49" s="3">
        <v>1.75</v>
      </c>
      <c r="L49" s="3">
        <v>-0.5</v>
      </c>
      <c r="M49" s="2">
        <v>12</v>
      </c>
      <c r="N49" s="2">
        <v>15</v>
      </c>
      <c r="O49" s="2">
        <v>21</v>
      </c>
      <c r="P49" s="2">
        <v>-6</v>
      </c>
      <c r="Q49" s="3">
        <v>0.9090909090909091</v>
      </c>
      <c r="R49" s="3">
        <v>1.545454545454545</v>
      </c>
      <c r="S49" s="3">
        <v>-0.6363636363636364</v>
      </c>
      <c r="T49" s="2">
        <v>11</v>
      </c>
      <c r="U49" s="2">
        <v>10</v>
      </c>
      <c r="V49" s="2">
        <v>17</v>
      </c>
      <c r="W49" s="2">
        <v>-7</v>
      </c>
    </row>
    <row r="50" spans="1:23">
      <c r="A50" s="2">
        <v>17</v>
      </c>
      <c r="B50" s="2" t="s">
        <v>85</v>
      </c>
      <c r="C50" s="3">
        <v>1.173913043478261</v>
      </c>
      <c r="D50" s="3">
        <v>1.695652173913043</v>
      </c>
      <c r="E50" s="3">
        <v>-0.5217391304347826</v>
      </c>
      <c r="F50" s="2">
        <v>23</v>
      </c>
      <c r="G50" s="2">
        <v>27</v>
      </c>
      <c r="H50" s="2">
        <v>39</v>
      </c>
      <c r="I50" s="2">
        <v>-12</v>
      </c>
      <c r="J50" s="3">
        <v>1.272727272727273</v>
      </c>
      <c r="K50" s="3">
        <v>1.636363636363636</v>
      </c>
      <c r="L50" s="3">
        <v>-0.3636363636363636</v>
      </c>
      <c r="M50" s="2">
        <v>11</v>
      </c>
      <c r="N50" s="2">
        <v>14</v>
      </c>
      <c r="O50" s="2">
        <v>18</v>
      </c>
      <c r="P50" s="2">
        <v>-4</v>
      </c>
      <c r="Q50" s="3">
        <v>1.083333333333333</v>
      </c>
      <c r="R50" s="3">
        <v>1.75</v>
      </c>
      <c r="S50" s="3">
        <v>-0.6666666666666666</v>
      </c>
      <c r="T50" s="2">
        <v>12</v>
      </c>
      <c r="U50" s="2">
        <v>13</v>
      </c>
      <c r="V50" s="2">
        <v>21</v>
      </c>
      <c r="W50" s="2">
        <v>-8</v>
      </c>
    </row>
    <row r="51" spans="1:23">
      <c r="A51" s="2">
        <v>18</v>
      </c>
      <c r="B51" s="2" t="s">
        <v>84</v>
      </c>
      <c r="C51" s="3">
        <v>1.318181818181818</v>
      </c>
      <c r="D51" s="3">
        <v>1.681818181818182</v>
      </c>
      <c r="E51" s="3">
        <v>-0.3636363636363636</v>
      </c>
      <c r="F51" s="2">
        <v>22</v>
      </c>
      <c r="G51" s="2">
        <v>29</v>
      </c>
      <c r="H51" s="2">
        <v>37</v>
      </c>
      <c r="I51" s="2">
        <v>-8</v>
      </c>
      <c r="J51" s="3">
        <v>1.363636363636364</v>
      </c>
      <c r="K51" s="3">
        <v>1.181818181818182</v>
      </c>
      <c r="L51" s="3">
        <v>0.1818181818181818</v>
      </c>
      <c r="M51" s="2">
        <v>11</v>
      </c>
      <c r="N51" s="2">
        <v>15</v>
      </c>
      <c r="O51" s="2">
        <v>13</v>
      </c>
      <c r="P51" s="2">
        <v>2</v>
      </c>
      <c r="Q51" s="3">
        <v>1.272727272727273</v>
      </c>
      <c r="R51" s="3">
        <v>2.181818181818182</v>
      </c>
      <c r="S51" s="3">
        <v>-0.9090909090909091</v>
      </c>
      <c r="T51" s="2">
        <v>11</v>
      </c>
      <c r="U51" s="2">
        <v>14</v>
      </c>
      <c r="V51" s="2">
        <v>24</v>
      </c>
      <c r="W51" s="2">
        <v>-10</v>
      </c>
    </row>
    <row r="52" spans="1:23">
      <c r="A52" s="2">
        <v>19</v>
      </c>
      <c r="B52" s="2" t="s">
        <v>86</v>
      </c>
      <c r="C52" s="3">
        <v>1</v>
      </c>
      <c r="D52" s="3">
        <v>1.347826086956522</v>
      </c>
      <c r="E52" s="3">
        <v>-0.3478260869565217</v>
      </c>
      <c r="F52" s="2">
        <v>23</v>
      </c>
      <c r="G52" s="2">
        <v>23</v>
      </c>
      <c r="H52" s="2">
        <v>31</v>
      </c>
      <c r="I52" s="2">
        <v>-8</v>
      </c>
      <c r="J52" s="3">
        <v>1.166666666666667</v>
      </c>
      <c r="K52" s="3">
        <v>1.166666666666667</v>
      </c>
      <c r="L52" s="3">
        <v>0</v>
      </c>
      <c r="M52" s="2">
        <v>12</v>
      </c>
      <c r="N52" s="2">
        <v>14</v>
      </c>
      <c r="O52" s="2">
        <v>14</v>
      </c>
      <c r="P52" s="2">
        <v>0</v>
      </c>
      <c r="Q52" s="3">
        <v>0.8181818181818182</v>
      </c>
      <c r="R52" s="3">
        <v>1.545454545454545</v>
      </c>
      <c r="S52" s="3">
        <v>-0.7272727272727273</v>
      </c>
      <c r="T52" s="2">
        <v>11</v>
      </c>
      <c r="U52" s="2">
        <v>9</v>
      </c>
      <c r="V52" s="2">
        <v>17</v>
      </c>
      <c r="W52" s="2">
        <v>-8</v>
      </c>
    </row>
    <row r="53" spans="1:23">
      <c r="A53" s="2">
        <v>20</v>
      </c>
      <c r="B53" s="2" t="s">
        <v>87</v>
      </c>
      <c r="C53" s="3">
        <v>1.08695652173913</v>
      </c>
      <c r="D53" s="3">
        <v>1.304347826086957</v>
      </c>
      <c r="E53" s="3">
        <v>-0.2173913043478261</v>
      </c>
      <c r="F53" s="2">
        <v>23</v>
      </c>
      <c r="G53" s="2">
        <v>25</v>
      </c>
      <c r="H53" s="2">
        <v>30</v>
      </c>
      <c r="I53" s="2">
        <v>-5</v>
      </c>
      <c r="J53" s="3">
        <v>1</v>
      </c>
      <c r="K53" s="3">
        <v>1.363636363636364</v>
      </c>
      <c r="L53" s="3">
        <v>-0.3636363636363636</v>
      </c>
      <c r="M53" s="2">
        <v>11</v>
      </c>
      <c r="N53" s="2">
        <v>11</v>
      </c>
      <c r="O53" s="2">
        <v>15</v>
      </c>
      <c r="P53" s="2">
        <v>-4</v>
      </c>
      <c r="Q53" s="3">
        <v>1.166666666666667</v>
      </c>
      <c r="R53" s="3">
        <v>1.25</v>
      </c>
      <c r="S53" s="3">
        <v>-0.08333333333333333</v>
      </c>
      <c r="T53" s="2">
        <v>12</v>
      </c>
      <c r="U53" s="2">
        <v>14</v>
      </c>
      <c r="V53" s="2">
        <v>15</v>
      </c>
      <c r="W53" s="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Tables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2021-02-15T22:31:34Z</dcterms:created>
  <dcterms:modified xsi:type="dcterms:W3CDTF">2021-02-15T22:31:34Z</dcterms:modified>
</cp:coreProperties>
</file>