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-山村" sheetId="1" r:id="rId4"/>
    <sheet state="visible" name="WBS見本" sheetId="2" r:id="rId5"/>
  </sheets>
  <definedNames/>
  <calcPr/>
</workbook>
</file>

<file path=xl/sharedStrings.xml><?xml version="1.0" encoding="utf-8"?>
<sst xmlns="http://schemas.openxmlformats.org/spreadsheetml/2006/main" count="484" uniqueCount="150">
  <si>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</si>
  <si>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</si>
  <si>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</si>
  <si>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</si>
  <si>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</si>
  <si>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</si>
  <si>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</si>
  <si>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</si>
  <si>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</si>
  <si>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</si>
  <si>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</si>
  <si>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</si>
  <si>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</si>
  <si>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</si>
  <si>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</si>
  <si>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</si>
  <si>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</si>
  <si>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担当者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</si>
  <si>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</si>
  <si>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</si>
  <si>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</si>
  <si>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</si>
  <si>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</si>
  <si>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</si>
  <si>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</si>
  <si>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</si>
  <si>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</si>
  <si>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</si>
  <si>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</si>
  <si>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</si>
  <si>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</si>
  <si>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トップ</t>
  </si>
  <si>
    <t>トップの画面定義が完了すること</t>
  </si>
  <si>
    <t>未着手</t>
  </si>
  <si>
    <t>会員登録</t>
  </si>
  <si>
    <t>会員登録の画面定義が完了すること</t>
  </si>
  <si>
    <t>会員情報閲覧</t>
  </si>
  <si>
    <t>会員情報閲覧画面の画面定義が完了すること</t>
  </si>
  <si>
    <t>会員情報編集</t>
  </si>
  <si>
    <t>会員情報編集画面の画面定義が完了すること</t>
  </si>
  <si>
    <t>ログイン</t>
  </si>
  <si>
    <t>ログインの画面定義が完了すること</t>
  </si>
  <si>
    <t>マイページ</t>
  </si>
  <si>
    <t>管理者・茶農家・ユーザーのそれぞれのマイページ画面定義が完了すること</t>
  </si>
  <si>
    <t>ログアウト</t>
  </si>
  <si>
    <t>ログアウトの画面定義が完了すること</t>
  </si>
  <si>
    <t>求人情報新規作成</t>
  </si>
  <si>
    <t>新規作成の画面定義が完了すること</t>
  </si>
  <si>
    <t>求人情報検索</t>
  </si>
  <si>
    <t>一覧の画面定義が完了すること</t>
  </si>
  <si>
    <t>求人情報詳細</t>
  </si>
  <si>
    <t>編集の画面定義が完了すること</t>
  </si>
  <si>
    <t>求人情報編集</t>
  </si>
  <si>
    <t>詳細画面定義が完了すること</t>
  </si>
  <si>
    <t>お申し込み</t>
  </si>
  <si>
    <t>お申し込み機能画面定義が完了すること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</si>
  <si>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</si>
  <si>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</si>
  <si>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</si>
  <si>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</si>
  <si>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</si>
  <si>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</si>
  <si>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</si>
  <si>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</si>
  <si>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</si>
  <si>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</si>
  <si>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</si>
  <si>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</si>
  <si>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</si>
  <si>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</si>
  <si>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</si>
  <si>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トップの画面が完了すること</t>
  </si>
  <si>
    <t>会員登録画面が完了すること</t>
  </si>
  <si>
    <t>会員情報編集画面が完了すること</t>
  </si>
  <si>
    <t>ログイン画面が完了すること</t>
  </si>
  <si>
    <t>マイページ画面が完了すること</t>
  </si>
  <si>
    <t>ログアウト画面が完了すること</t>
  </si>
  <si>
    <t>管理画面</t>
  </si>
  <si>
    <t>管理画面が完了すること</t>
  </si>
  <si>
    <t>求人情報登録画面</t>
  </si>
  <si>
    <t>求人情報登録画面が完了すること</t>
  </si>
  <si>
    <t>求人情報閲覧</t>
  </si>
  <si>
    <t>求人情報閲覧画面が完了すること</t>
  </si>
  <si>
    <t>求人情報編集画面が完了すること</t>
  </si>
  <si>
    <t>お問い合わせ画面</t>
  </si>
  <si>
    <t>お問い合わせ画面が完了すること</t>
  </si>
  <si>
    <t>共通機能</t>
  </si>
  <si>
    <t>茶農家・ユーザーの新規登録が完了すること</t>
  </si>
  <si>
    <t>茶農家・ユーザーの会員情報編集が完了すること</t>
  </si>
  <si>
    <t>管理者・茶農家・ユーザーのログイン実装</t>
  </si>
  <si>
    <t>管理者・茶農家・ユーザーのログアウト実装</t>
  </si>
  <si>
    <t>管理者機能</t>
  </si>
  <si>
    <t>オーナー管理</t>
  </si>
  <si>
    <t>オーナー情報の編集・削除が完了すること</t>
  </si>
  <si>
    <t>ユーザー管理</t>
  </si>
  <si>
    <t>ユーザー情報の編集・削除が完了すること</t>
  </si>
  <si>
    <t>茶農家機能</t>
  </si>
  <si>
    <t>求人情報登録</t>
  </si>
  <si>
    <t>求人登録が完了すること</t>
  </si>
  <si>
    <t>求人編集が完了すること</t>
  </si>
  <si>
    <t>求人情報削除</t>
  </si>
  <si>
    <t>求人削除が完了すること</t>
  </si>
  <si>
    <t>お問い合わせ一覧表示</t>
  </si>
  <si>
    <t>ユーザーからのお問い合わせ一覧が表示できること</t>
  </si>
  <si>
    <t>お問い合わせ返信</t>
  </si>
  <si>
    <t>ユーザーからのお問い合わせに返信ができること</t>
  </si>
  <si>
    <t>メール通知</t>
  </si>
  <si>
    <t>ユーザーからのお問い合わせがあったらメール通知できるようにすること</t>
  </si>
  <si>
    <t>申し込み承諾</t>
  </si>
  <si>
    <t>ユーザーからの申し込み申請を承諾できるようにすること</t>
  </si>
  <si>
    <t>ユーザ機能</t>
  </si>
  <si>
    <t>求人情報を検索できるようにすること</t>
  </si>
  <si>
    <t>求人情報詳細を表示できるようにすること</t>
  </si>
  <si>
    <t>お気に入り登録</t>
  </si>
  <si>
    <t>求人に対してお気に入り登録できるようにすること</t>
  </si>
  <si>
    <t>お気に入り登録一覧表示</t>
  </si>
  <si>
    <t>お気に入り登録した一覧を表示できるようにすること</t>
  </si>
  <si>
    <t>お気に入り詳細表示</t>
  </si>
  <si>
    <t>お気に入りにした求人の詳細を表示すること</t>
  </si>
  <si>
    <t>お問い合わせ一覧</t>
  </si>
  <si>
    <t>茶農家からのお問い合わせ一覧が表示できること</t>
  </si>
  <si>
    <t>茶農家からのお問い合わせに返信ができること</t>
  </si>
  <si>
    <t>茶農家からのお問い合わせがあったらメール通知ができるようにすること</t>
  </si>
  <si>
    <t>申し込み</t>
  </si>
  <si>
    <t>求人情報に対して申し込み申請ができるようにすること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</si>
  <si>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</si>
  <si>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</si>
  <si>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</si>
  <si>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</si>
  <si>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</si>
  <si>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結合テスト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</si>
  <si>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</si>
  <si>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</si>
  <si>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</si>
  <si>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</si>
  <si>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</si>
  <si>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</si>
  <si>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</si>
  <si>
    <t>マイページの画面定義が完了すること</t>
  </si>
  <si>
    <t>新規作成</t>
  </si>
  <si>
    <t>一覧</t>
  </si>
  <si>
    <t>編集</t>
  </si>
  <si>
    <t>詳細</t>
  </si>
  <si>
    <t>削除</t>
  </si>
  <si>
    <t>削除画面定義が完了すること</t>
  </si>
  <si>
    <t>新規作成画面が完了すること</t>
  </si>
  <si>
    <t>一覧画面が完了すること</t>
  </si>
  <si>
    <t>編集画面が完了すること</t>
  </si>
  <si>
    <t>詳細画面が完了すること</t>
  </si>
  <si>
    <t>削除画面が完了すること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</si>
</sst>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"/>
  </numFmts>
  <fonts count="6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theme="1"/>
      <name val="Roboto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/>
    </xf>
    <xf borderId="3" fillId="2" fontId="2" numFmtId="0" xfId="0" applyBorder="1" applyFont="1"/>
    <xf borderId="2" fillId="0" fontId="1" numFmtId="0" xfId="0" applyBorder="1" applyFont="1"/>
    <xf borderId="4" fillId="0" fontId="1" numFmtId="0" xfId="0" applyBorder="1" applyFont="1"/>
    <xf borderId="3" fillId="3" fontId="3" numFmtId="0" xfId="0" applyAlignment="1" applyBorder="1" applyFill="1" applyFont="1">
      <alignment vertical="bottom"/>
    </xf>
    <xf borderId="3" fillId="0" fontId="1" numFmtId="0" xfId="0" applyBorder="1" applyFont="1"/>
    <xf borderId="3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 vertical="bottom"/>
    </xf>
    <xf borderId="3" fillId="0" fontId="1" numFmtId="164" xfId="0" applyAlignment="1" applyBorder="1" applyFont="1" applyNumberFormat="1">
      <alignment horizontal="center" readingOrder="0"/>
    </xf>
    <xf borderId="4" fillId="0" fontId="4" numFmtId="0" xfId="0" applyBorder="1" applyFont="1"/>
    <xf borderId="2" fillId="3" fontId="1" numFmtId="0" xfId="0" applyBorder="1" applyFont="1"/>
    <xf borderId="3" fillId="0" fontId="4" numFmtId="0" xfId="0" applyBorder="1" applyFont="1"/>
    <xf borderId="3" fillId="3" fontId="1" numFmtId="0" xfId="0" applyBorder="1" applyFont="1"/>
    <xf borderId="3" fillId="3" fontId="1" numFmtId="0" xfId="0" applyAlignment="1" applyBorder="1" applyFont="1">
      <alignment horizontal="right"/>
    </xf>
    <xf borderId="2" fillId="4" fontId="1" numFmtId="0" xfId="0" applyBorder="1" applyFill="1" applyFont="1"/>
    <xf borderId="3" fillId="4" fontId="1" numFmtId="0" xfId="0" applyBorder="1" applyFont="1"/>
    <xf borderId="3" fillId="4" fontId="1" numFmtId="0" xfId="0" applyAlignment="1" applyBorder="1" applyFont="1">
      <alignment horizontal="right"/>
    </xf>
    <xf borderId="3" fillId="4" fontId="1" numFmtId="165" xfId="0" applyBorder="1" applyFont="1" applyNumberFormat="1"/>
    <xf borderId="3" fillId="0" fontId="1" numFmtId="2" xfId="0" applyAlignment="1" applyBorder="1" applyFont="1" applyNumberFormat="1">
      <alignment horizontal="right"/>
    </xf>
    <xf borderId="3" fillId="0" fontId="1" numFmtId="0" xfId="0" applyAlignment="1" applyBorder="1" applyFont="1">
      <alignment horizontal="right"/>
    </xf>
    <xf borderId="3" fillId="0" fontId="1" numFmtId="0" xfId="0" applyAlignment="1" applyBorder="1" applyFont="1">
      <alignment readingOrder="0"/>
    </xf>
    <xf borderId="3" fillId="0" fontId="1" numFmtId="2" xfId="0" applyAlignment="1" applyBorder="1" applyFont="1" applyNumberFormat="1">
      <alignment horizontal="right" readingOrder="0"/>
    </xf>
    <xf borderId="3" fillId="4" fontId="1" numFmtId="2" xfId="0" applyAlignment="1" applyBorder="1" applyFont="1" applyNumberFormat="1">
      <alignment horizontal="right"/>
    </xf>
    <xf borderId="3" fillId="4" fontId="1" numFmtId="0" xfId="0" applyAlignment="1" applyBorder="1" applyFont="1">
      <alignment readingOrder="0"/>
    </xf>
    <xf borderId="3" fillId="0" fontId="1" numFmtId="0" xfId="0" applyAlignment="1" applyBorder="1" applyFont="1">
      <alignment shrinkToFit="0" wrapText="1"/>
    </xf>
    <xf borderId="3" fillId="4" fontId="1" numFmtId="1" xfId="0" applyAlignment="1" applyBorder="1" applyFont="1" applyNumberFormat="1">
      <alignment horizontal="right"/>
    </xf>
    <xf borderId="3" fillId="0" fontId="1" numFmtId="0" xfId="0" applyAlignment="1" applyBorder="1" applyFont="1">
      <alignment vertical="bottom"/>
    </xf>
    <xf borderId="5" fillId="3" fontId="5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/>
    </xf>
    <xf borderId="3" fillId="0" fontId="1" numFmtId="14" xfId="0" applyAlignment="1" applyBorder="1" applyFont="1" applyNumberFormat="1">
      <alignment horizontal="center" readingOrder="0"/>
    </xf>
    <xf borderId="3" fillId="3" fontId="1" numFmtId="0" xfId="0" applyAlignment="1" applyBorder="1" applyFont="1">
      <alignment horizontal="right" readingOrder="0"/>
    </xf>
    <xf borderId="3" fillId="3" fontId="1" numFmtId="165" xfId="0" applyBorder="1" applyFont="1" applyNumberFormat="1"/>
    <xf borderId="2" fillId="5" fontId="1" numFmtId="0" xfId="0" applyBorder="1" applyFill="1" applyFont="1"/>
    <xf borderId="3" fillId="5" fontId="1" numFmtId="0" xfId="0" applyBorder="1" applyFont="1"/>
    <xf borderId="3" fillId="5" fontId="1" numFmtId="0" xfId="0" applyAlignment="1" applyBorder="1" applyFont="1">
      <alignment horizontal="right"/>
    </xf>
    <xf borderId="3" fillId="5" fontId="1" numFmtId="165" xfId="0" applyBorder="1" applyFont="1" applyNumberFormat="1"/>
    <xf borderId="0" fillId="0" fontId="1" numFmtId="165" xfId="0" applyFont="1" applyNumberFormat="1"/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right" vertical="bottom"/>
    </xf>
    <xf borderId="3" fillId="0" fontId="1" numFmtId="164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4" max="4" width="19.38"/>
    <col customWidth="1" min="5" max="5" width="57.5"/>
  </cols>
  <sheetData>
    <row r="1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/>
      <c r="B2" s="3"/>
      <c r="C2" s="3"/>
      <c r="D2" s="3"/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6"/>
      <c r="B4" s="7" t="s">
        <v>19</v>
      </c>
      <c r="C4" s="8" t="s">
        <v>20</v>
      </c>
      <c r="D4" s="9" t="s">
        <v>21</v>
      </c>
      <c r="E4" s="9" t="s">
        <v>22</v>
      </c>
      <c r="F4" s="10">
        <v>0.66</v>
      </c>
      <c r="G4" s="11">
        <v>0.33</v>
      </c>
      <c r="H4" s="12">
        <v>44956.0</v>
      </c>
      <c r="I4" s="9" t="s">
        <v>23</v>
      </c>
      <c r="J4" s="9" t="s">
        <v>24</v>
      </c>
      <c r="K4" s="9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6"/>
      <c r="B5" s="13"/>
      <c r="C5" s="8" t="s">
        <v>25</v>
      </c>
      <c r="D5" s="9" t="s">
        <v>21</v>
      </c>
      <c r="E5" s="9" t="s">
        <v>26</v>
      </c>
      <c r="F5" s="10">
        <v>0.66</v>
      </c>
      <c r="G5" s="10">
        <v>0.33</v>
      </c>
      <c r="H5" s="12">
        <v>44956.0</v>
      </c>
      <c r="I5" s="9" t="s">
        <v>23</v>
      </c>
      <c r="J5" s="9" t="s">
        <v>24</v>
      </c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4"/>
      <c r="B6" s="15"/>
      <c r="C6" s="9" t="s">
        <v>21</v>
      </c>
      <c r="D6" s="9" t="s">
        <v>21</v>
      </c>
      <c r="E6" s="16" t="s">
        <v>27</v>
      </c>
      <c r="F6" s="10">
        <v>1.0</v>
      </c>
      <c r="G6" s="17">
        <v>1.0</v>
      </c>
      <c r="H6" s="12">
        <v>44956.0</v>
      </c>
      <c r="I6" s="16" t="s">
        <v>23</v>
      </c>
      <c r="J6" s="9" t="s">
        <v>24</v>
      </c>
      <c r="K6" s="16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8"/>
      <c r="B7" s="19"/>
      <c r="C7" s="19"/>
      <c r="D7" s="19"/>
      <c r="E7" s="19" t="s">
        <v>28</v>
      </c>
      <c r="F7" s="20">
        <f t="shared" ref="F7:G7" si="1">SUM(F4:F6)</f>
        <v>2.32</v>
      </c>
      <c r="G7" s="20">
        <f t="shared" si="1"/>
        <v>1.66</v>
      </c>
      <c r="H7" s="21"/>
      <c r="I7" s="19" t="s">
        <v>23</v>
      </c>
      <c r="J7" s="19"/>
      <c r="K7" s="19"/>
      <c r="L7" s="1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6"/>
      <c r="B8" s="7" t="s">
        <v>29</v>
      </c>
      <c r="C8" s="7" t="s">
        <v>30</v>
      </c>
      <c r="D8" s="9" t="s">
        <v>31</v>
      </c>
      <c r="E8" s="9" t="s">
        <v>32</v>
      </c>
      <c r="F8" s="22">
        <v>0.333</v>
      </c>
      <c r="G8" s="23"/>
      <c r="H8" s="12">
        <v>44959.0</v>
      </c>
      <c r="I8" s="24" t="s">
        <v>33</v>
      </c>
      <c r="J8" s="9" t="s">
        <v>24</v>
      </c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6"/>
      <c r="B9" s="13"/>
      <c r="C9" s="13"/>
      <c r="D9" s="9" t="s">
        <v>34</v>
      </c>
      <c r="E9" s="9" t="s">
        <v>35</v>
      </c>
      <c r="F9" s="22">
        <v>0.333</v>
      </c>
      <c r="G9" s="23"/>
      <c r="H9" s="12">
        <v>44959.0</v>
      </c>
      <c r="I9" s="24" t="s">
        <v>33</v>
      </c>
      <c r="J9" s="9" t="s">
        <v>24</v>
      </c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6"/>
      <c r="B10" s="13"/>
      <c r="C10" s="13"/>
      <c r="D10" s="24" t="s">
        <v>36</v>
      </c>
      <c r="E10" s="24" t="s">
        <v>37</v>
      </c>
      <c r="F10" s="25">
        <v>0.33</v>
      </c>
      <c r="G10" s="23"/>
      <c r="H10" s="12">
        <v>44959.0</v>
      </c>
      <c r="I10" s="24" t="s">
        <v>33</v>
      </c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6"/>
      <c r="B11" s="13"/>
      <c r="C11" s="13"/>
      <c r="D11" s="24" t="s">
        <v>38</v>
      </c>
      <c r="E11" s="24" t="s">
        <v>39</v>
      </c>
      <c r="F11" s="22">
        <v>0.333</v>
      </c>
      <c r="G11" s="23"/>
      <c r="H11" s="12">
        <v>44959.0</v>
      </c>
      <c r="I11" s="24" t="s">
        <v>33</v>
      </c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6"/>
      <c r="B12" s="13"/>
      <c r="C12" s="13"/>
      <c r="D12" s="9" t="s">
        <v>40</v>
      </c>
      <c r="E12" s="9" t="s">
        <v>41</v>
      </c>
      <c r="F12" s="22">
        <v>0.333</v>
      </c>
      <c r="G12" s="23"/>
      <c r="H12" s="12">
        <v>44959.0</v>
      </c>
      <c r="I12" s="24" t="s">
        <v>33</v>
      </c>
      <c r="J12" s="9" t="s">
        <v>24</v>
      </c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6"/>
      <c r="B13" s="13"/>
      <c r="C13" s="13"/>
      <c r="D13" s="9" t="s">
        <v>42</v>
      </c>
      <c r="E13" s="24" t="s">
        <v>43</v>
      </c>
      <c r="F13" s="22">
        <v>0.333</v>
      </c>
      <c r="G13" s="23"/>
      <c r="H13" s="12">
        <v>44959.0</v>
      </c>
      <c r="I13" s="24" t="s">
        <v>33</v>
      </c>
      <c r="J13" s="9" t="s">
        <v>24</v>
      </c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6"/>
      <c r="B14" s="13"/>
      <c r="C14" s="13"/>
      <c r="D14" s="9" t="s">
        <v>44</v>
      </c>
      <c r="E14" s="9" t="s">
        <v>45</v>
      </c>
      <c r="F14" s="22">
        <v>0.333</v>
      </c>
      <c r="G14" s="23"/>
      <c r="H14" s="12">
        <v>44959.0</v>
      </c>
      <c r="I14" s="24" t="s">
        <v>33</v>
      </c>
      <c r="J14" s="9" t="s">
        <v>24</v>
      </c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6"/>
      <c r="B15" s="13"/>
      <c r="C15" s="13"/>
      <c r="D15" s="24" t="s">
        <v>46</v>
      </c>
      <c r="E15" s="9" t="s">
        <v>47</v>
      </c>
      <c r="F15" s="22">
        <v>0.333</v>
      </c>
      <c r="G15" s="23"/>
      <c r="H15" s="12">
        <v>44959.0</v>
      </c>
      <c r="I15" s="24" t="s">
        <v>33</v>
      </c>
      <c r="J15" s="9" t="s">
        <v>24</v>
      </c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6"/>
      <c r="B16" s="13"/>
      <c r="C16" s="13"/>
      <c r="D16" s="24" t="s">
        <v>48</v>
      </c>
      <c r="E16" s="9" t="s">
        <v>49</v>
      </c>
      <c r="F16" s="22">
        <v>0.333</v>
      </c>
      <c r="G16" s="23"/>
      <c r="H16" s="12">
        <v>44959.0</v>
      </c>
      <c r="I16" s="24" t="s">
        <v>33</v>
      </c>
      <c r="J16" s="9" t="s">
        <v>24</v>
      </c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6"/>
      <c r="B17" s="13"/>
      <c r="C17" s="13"/>
      <c r="D17" s="24" t="s">
        <v>50</v>
      </c>
      <c r="E17" s="9" t="s">
        <v>51</v>
      </c>
      <c r="F17" s="22">
        <v>0.333</v>
      </c>
      <c r="G17" s="23"/>
      <c r="H17" s="12">
        <v>44959.0</v>
      </c>
      <c r="I17" s="24" t="s">
        <v>33</v>
      </c>
      <c r="J17" s="9" t="s">
        <v>24</v>
      </c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6"/>
      <c r="B18" s="13"/>
      <c r="C18" s="13"/>
      <c r="D18" s="24" t="s">
        <v>52</v>
      </c>
      <c r="E18" s="9" t="s">
        <v>53</v>
      </c>
      <c r="F18" s="22">
        <v>0.333</v>
      </c>
      <c r="G18" s="23"/>
      <c r="H18" s="12">
        <v>44959.0</v>
      </c>
      <c r="I18" s="24" t="s">
        <v>33</v>
      </c>
      <c r="J18" s="9" t="s">
        <v>24</v>
      </c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6"/>
      <c r="B19" s="13"/>
      <c r="C19" s="15"/>
      <c r="D19" s="24" t="s">
        <v>54</v>
      </c>
      <c r="E19" s="24" t="s">
        <v>55</v>
      </c>
      <c r="F19" s="22">
        <v>0.333</v>
      </c>
      <c r="G19" s="23"/>
      <c r="H19" s="12">
        <v>44959.0</v>
      </c>
      <c r="I19" s="24" t="s">
        <v>33</v>
      </c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6"/>
      <c r="B20" s="15"/>
      <c r="C20" s="9" t="s">
        <v>56</v>
      </c>
      <c r="D20" s="9" t="s">
        <v>21</v>
      </c>
      <c r="E20" s="9" t="s">
        <v>57</v>
      </c>
      <c r="F20" s="22">
        <v>0.999</v>
      </c>
      <c r="G20" s="23"/>
      <c r="H20" s="12">
        <v>44960.0</v>
      </c>
      <c r="I20" s="24" t="s">
        <v>33</v>
      </c>
      <c r="J20" s="9" t="s">
        <v>24</v>
      </c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8"/>
      <c r="B21" s="19"/>
      <c r="C21" s="19"/>
      <c r="D21" s="19"/>
      <c r="E21" s="19" t="s">
        <v>28</v>
      </c>
      <c r="F21" s="26">
        <f t="shared" ref="F21:G21" si="2">SUM(F8:F20)</f>
        <v>4.992</v>
      </c>
      <c r="G21" s="20">
        <f t="shared" si="2"/>
        <v>0</v>
      </c>
      <c r="H21" s="21"/>
      <c r="I21" s="27"/>
      <c r="J21" s="19"/>
      <c r="K21" s="19"/>
      <c r="L21" s="1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6"/>
      <c r="B22" s="7" t="s">
        <v>58</v>
      </c>
      <c r="C22" s="9" t="s">
        <v>59</v>
      </c>
      <c r="D22" s="9" t="s">
        <v>21</v>
      </c>
      <c r="E22" s="9" t="s">
        <v>60</v>
      </c>
      <c r="F22" s="25">
        <v>0.66</v>
      </c>
      <c r="G22" s="11"/>
      <c r="H22" s="12">
        <v>44961.0</v>
      </c>
      <c r="I22" s="24" t="s">
        <v>33</v>
      </c>
      <c r="J22" s="9" t="s">
        <v>24</v>
      </c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6"/>
      <c r="B23" s="15"/>
      <c r="C23" s="9" t="s">
        <v>61</v>
      </c>
      <c r="D23" s="9" t="s">
        <v>21</v>
      </c>
      <c r="E23" s="9" t="s">
        <v>62</v>
      </c>
      <c r="F23" s="25">
        <v>1.0</v>
      </c>
      <c r="G23" s="10"/>
      <c r="H23" s="12">
        <v>44961.0</v>
      </c>
      <c r="I23" s="24" t="s">
        <v>33</v>
      </c>
      <c r="J23" s="9" t="s">
        <v>24</v>
      </c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8"/>
      <c r="B24" s="19"/>
      <c r="C24" s="19"/>
      <c r="D24" s="19"/>
      <c r="E24" s="19" t="s">
        <v>28</v>
      </c>
      <c r="F24" s="26">
        <f t="shared" ref="F24:G24" si="3">SUM(F22:F23)</f>
        <v>1.66</v>
      </c>
      <c r="G24" s="20">
        <f t="shared" si="3"/>
        <v>0</v>
      </c>
      <c r="H24" s="21"/>
      <c r="I24" s="27"/>
      <c r="J24" s="19"/>
      <c r="K24" s="19"/>
      <c r="L24" s="1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6"/>
      <c r="B25" s="9" t="s">
        <v>63</v>
      </c>
      <c r="C25" s="9" t="s">
        <v>21</v>
      </c>
      <c r="D25" s="9" t="s">
        <v>21</v>
      </c>
      <c r="E25" s="28" t="s">
        <v>64</v>
      </c>
      <c r="F25" s="22"/>
      <c r="G25" s="23"/>
      <c r="H25" s="12">
        <v>44961.0</v>
      </c>
      <c r="I25" s="24" t="s">
        <v>33</v>
      </c>
      <c r="J25" s="9" t="s">
        <v>24</v>
      </c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8"/>
      <c r="B26" s="19"/>
      <c r="C26" s="19"/>
      <c r="D26" s="19"/>
      <c r="E26" s="19" t="s">
        <v>28</v>
      </c>
      <c r="F26" s="26">
        <f t="shared" ref="F26:G26" si="4">SUM(F25)</f>
        <v>0</v>
      </c>
      <c r="G26" s="29">
        <f t="shared" si="4"/>
        <v>0</v>
      </c>
      <c r="H26" s="21"/>
      <c r="I26" s="19"/>
      <c r="J26" s="19"/>
      <c r="K26" s="19"/>
      <c r="L26" s="1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6"/>
      <c r="B27" s="9" t="s">
        <v>65</v>
      </c>
      <c r="C27" s="9" t="s">
        <v>66</v>
      </c>
      <c r="D27" s="9" t="s">
        <v>21</v>
      </c>
      <c r="E27" s="9" t="s">
        <v>67</v>
      </c>
      <c r="F27" s="25">
        <v>0.66</v>
      </c>
      <c r="G27" s="9"/>
      <c r="H27" s="12">
        <v>44962.0</v>
      </c>
      <c r="I27" s="24" t="s">
        <v>33</v>
      </c>
      <c r="J27" s="9" t="s">
        <v>24</v>
      </c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6"/>
      <c r="B28" s="9"/>
      <c r="C28" s="9" t="s">
        <v>68</v>
      </c>
      <c r="D28" s="9" t="s">
        <v>21</v>
      </c>
      <c r="E28" s="9" t="s">
        <v>69</v>
      </c>
      <c r="F28" s="25">
        <v>0.66</v>
      </c>
      <c r="G28" s="9"/>
      <c r="H28" s="12">
        <v>44962.0</v>
      </c>
      <c r="I28" s="24" t="s">
        <v>33</v>
      </c>
      <c r="J28" s="9" t="s">
        <v>24</v>
      </c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6"/>
      <c r="B29" s="9"/>
      <c r="C29" s="24" t="s">
        <v>70</v>
      </c>
      <c r="D29" s="9" t="s">
        <v>31</v>
      </c>
      <c r="E29" s="9" t="s">
        <v>71</v>
      </c>
      <c r="F29" s="25">
        <v>0.33</v>
      </c>
      <c r="G29" s="30"/>
      <c r="H29" s="12">
        <v>44962.0</v>
      </c>
      <c r="I29" s="24" t="s">
        <v>33</v>
      </c>
      <c r="J29" s="9" t="s">
        <v>24</v>
      </c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6"/>
      <c r="B30" s="9"/>
      <c r="C30" s="9"/>
      <c r="D30" s="24" t="s">
        <v>34</v>
      </c>
      <c r="E30" s="9" t="s">
        <v>72</v>
      </c>
      <c r="F30" s="25">
        <v>0.33</v>
      </c>
      <c r="G30" s="9"/>
      <c r="H30" s="12">
        <v>44962.0</v>
      </c>
      <c r="I30" s="24" t="s">
        <v>33</v>
      </c>
      <c r="J30" s="9" t="s">
        <v>24</v>
      </c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6"/>
      <c r="B31" s="30"/>
      <c r="C31" s="9"/>
      <c r="D31" s="24" t="s">
        <v>38</v>
      </c>
      <c r="E31" s="24" t="s">
        <v>73</v>
      </c>
      <c r="F31" s="25">
        <v>0.33</v>
      </c>
      <c r="G31" s="9"/>
      <c r="H31" s="12">
        <v>44962.0</v>
      </c>
      <c r="I31" s="24" t="s">
        <v>33</v>
      </c>
      <c r="J31" s="9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6"/>
      <c r="B32" s="30"/>
      <c r="C32" s="9"/>
      <c r="D32" s="9" t="s">
        <v>40</v>
      </c>
      <c r="E32" s="9" t="s">
        <v>74</v>
      </c>
      <c r="F32" s="25">
        <v>0.33</v>
      </c>
      <c r="G32" s="9"/>
      <c r="H32" s="12">
        <v>44962.0</v>
      </c>
      <c r="I32" s="24" t="s">
        <v>33</v>
      </c>
      <c r="J32" s="9" t="s">
        <v>24</v>
      </c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6"/>
      <c r="B33" s="30"/>
      <c r="C33" s="9"/>
      <c r="D33" s="9" t="s">
        <v>42</v>
      </c>
      <c r="E33" s="9" t="s">
        <v>75</v>
      </c>
      <c r="F33" s="25">
        <v>1.0</v>
      </c>
      <c r="G33" s="9"/>
      <c r="H33" s="12">
        <v>44962.0</v>
      </c>
      <c r="I33" s="24" t="s">
        <v>33</v>
      </c>
      <c r="J33" s="9" t="s">
        <v>24</v>
      </c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6"/>
      <c r="B34" s="9"/>
      <c r="C34" s="9"/>
      <c r="D34" s="9" t="s">
        <v>44</v>
      </c>
      <c r="E34" s="9" t="s">
        <v>76</v>
      </c>
      <c r="F34" s="25">
        <v>0.33</v>
      </c>
      <c r="G34" s="9"/>
      <c r="H34" s="12">
        <v>44962.0</v>
      </c>
      <c r="I34" s="24" t="s">
        <v>33</v>
      </c>
      <c r="J34" s="9" t="s">
        <v>24</v>
      </c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6"/>
      <c r="B35" s="9"/>
      <c r="C35" s="9"/>
      <c r="D35" s="24" t="s">
        <v>77</v>
      </c>
      <c r="E35" s="24" t="s">
        <v>78</v>
      </c>
      <c r="F35" s="25">
        <v>0.66</v>
      </c>
      <c r="G35" s="9"/>
      <c r="H35" s="12">
        <v>44963.0</v>
      </c>
      <c r="I35" s="24" t="s">
        <v>33</v>
      </c>
      <c r="J35" s="9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6"/>
      <c r="B36" s="9"/>
      <c r="C36" s="9"/>
      <c r="D36" s="24" t="s">
        <v>79</v>
      </c>
      <c r="E36" s="24" t="s">
        <v>80</v>
      </c>
      <c r="F36" s="25">
        <v>0.66</v>
      </c>
      <c r="G36" s="9"/>
      <c r="H36" s="12">
        <v>44963.0</v>
      </c>
      <c r="I36" s="24" t="s">
        <v>33</v>
      </c>
      <c r="J36" s="9" t="s">
        <v>24</v>
      </c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6"/>
      <c r="B37" s="9"/>
      <c r="C37" s="24"/>
      <c r="D37" s="24" t="s">
        <v>81</v>
      </c>
      <c r="E37" s="24" t="s">
        <v>82</v>
      </c>
      <c r="F37" s="25">
        <v>0.33</v>
      </c>
      <c r="G37" s="9"/>
      <c r="H37" s="12">
        <v>44963.0</v>
      </c>
      <c r="I37" s="24" t="s">
        <v>33</v>
      </c>
      <c r="J37" s="9" t="s">
        <v>24</v>
      </c>
      <c r="K37" s="9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6"/>
      <c r="B38" s="9"/>
      <c r="C38" s="9"/>
      <c r="D38" s="24" t="s">
        <v>52</v>
      </c>
      <c r="E38" s="24" t="s">
        <v>83</v>
      </c>
      <c r="F38" s="25">
        <v>0.33</v>
      </c>
      <c r="G38" s="9"/>
      <c r="H38" s="12">
        <v>44964.0</v>
      </c>
      <c r="I38" s="24" t="s">
        <v>33</v>
      </c>
      <c r="J38" s="9"/>
      <c r="K38" s="9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6"/>
      <c r="B39" s="9"/>
      <c r="C39" s="9"/>
      <c r="D39" s="24" t="s">
        <v>84</v>
      </c>
      <c r="E39" s="24" t="s">
        <v>85</v>
      </c>
      <c r="F39" s="25">
        <v>0.33</v>
      </c>
      <c r="G39" s="9"/>
      <c r="H39" s="12">
        <v>44964.0</v>
      </c>
      <c r="I39" s="24" t="s">
        <v>33</v>
      </c>
      <c r="J39" s="9" t="s">
        <v>24</v>
      </c>
      <c r="K39" s="9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6"/>
      <c r="B40" s="9"/>
      <c r="C40" s="24" t="s">
        <v>86</v>
      </c>
      <c r="D40" s="9" t="s">
        <v>34</v>
      </c>
      <c r="E40" s="24" t="s">
        <v>87</v>
      </c>
      <c r="F40" s="25">
        <v>0.66</v>
      </c>
      <c r="G40" s="9"/>
      <c r="H40" s="12">
        <v>44965.0</v>
      </c>
      <c r="I40" s="24" t="s">
        <v>33</v>
      </c>
      <c r="J40" s="9"/>
      <c r="K40" s="9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6"/>
      <c r="B41" s="9"/>
      <c r="C41" s="24"/>
      <c r="D41" s="24" t="s">
        <v>38</v>
      </c>
      <c r="E41" s="24" t="s">
        <v>88</v>
      </c>
      <c r="F41" s="25">
        <v>0.66</v>
      </c>
      <c r="G41" s="9"/>
      <c r="H41" s="12">
        <v>44965.0</v>
      </c>
      <c r="I41" s="24" t="s">
        <v>33</v>
      </c>
      <c r="J41" s="9"/>
      <c r="K41" s="9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6"/>
      <c r="B42" s="9"/>
      <c r="C42" s="24"/>
      <c r="D42" s="9" t="s">
        <v>40</v>
      </c>
      <c r="E42" s="24" t="s">
        <v>89</v>
      </c>
      <c r="F42" s="25">
        <v>0.33</v>
      </c>
      <c r="G42" s="9"/>
      <c r="H42" s="12">
        <v>44965.0</v>
      </c>
      <c r="I42" s="24" t="s">
        <v>33</v>
      </c>
      <c r="J42" s="9"/>
      <c r="K42" s="9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6"/>
      <c r="B43" s="9"/>
      <c r="C43" s="24"/>
      <c r="D43" s="9" t="s">
        <v>44</v>
      </c>
      <c r="E43" s="24" t="s">
        <v>90</v>
      </c>
      <c r="F43" s="25">
        <v>0.33</v>
      </c>
      <c r="G43" s="9"/>
      <c r="H43" s="12">
        <v>44965.0</v>
      </c>
      <c r="I43" s="24" t="s">
        <v>33</v>
      </c>
      <c r="J43" s="9"/>
      <c r="K43" s="9"/>
      <c r="L43" s="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6"/>
      <c r="B44" s="9"/>
      <c r="C44" s="24" t="s">
        <v>91</v>
      </c>
      <c r="D44" s="24" t="s">
        <v>92</v>
      </c>
      <c r="E44" s="24" t="s">
        <v>93</v>
      </c>
      <c r="F44" s="25">
        <v>1.0</v>
      </c>
      <c r="G44" s="9"/>
      <c r="H44" s="12">
        <v>44966.0</v>
      </c>
      <c r="I44" s="24" t="s">
        <v>33</v>
      </c>
      <c r="J44" s="9" t="s">
        <v>24</v>
      </c>
      <c r="K44" s="9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6"/>
      <c r="B45" s="9"/>
      <c r="C45" s="9"/>
      <c r="D45" s="24" t="s">
        <v>94</v>
      </c>
      <c r="E45" s="24" t="s">
        <v>95</v>
      </c>
      <c r="F45" s="25">
        <v>1.0</v>
      </c>
      <c r="G45" s="9"/>
      <c r="H45" s="12">
        <v>44966.0</v>
      </c>
      <c r="I45" s="24" t="s">
        <v>33</v>
      </c>
      <c r="J45" s="9" t="s">
        <v>24</v>
      </c>
      <c r="K45" s="9"/>
      <c r="L45" s="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6"/>
      <c r="B46" s="9"/>
      <c r="C46" s="24" t="s">
        <v>96</v>
      </c>
      <c r="D46" s="24" t="s">
        <v>97</v>
      </c>
      <c r="E46" s="24" t="s">
        <v>98</v>
      </c>
      <c r="F46" s="25">
        <v>0.66</v>
      </c>
      <c r="G46" s="9"/>
      <c r="H46" s="12">
        <v>44967.0</v>
      </c>
      <c r="I46" s="24" t="s">
        <v>33</v>
      </c>
      <c r="J46" s="9"/>
      <c r="K46" s="9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6"/>
      <c r="B47" s="9"/>
      <c r="C47" s="9"/>
      <c r="D47" s="24" t="s">
        <v>52</v>
      </c>
      <c r="E47" s="24" t="s">
        <v>99</v>
      </c>
      <c r="F47" s="25">
        <v>0.66</v>
      </c>
      <c r="G47" s="9"/>
      <c r="H47" s="12">
        <v>44967.0</v>
      </c>
      <c r="I47" s="24" t="s">
        <v>33</v>
      </c>
      <c r="J47" s="9"/>
      <c r="K47" s="9"/>
      <c r="L47" s="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6"/>
      <c r="B48" s="9"/>
      <c r="C48" s="9"/>
      <c r="D48" s="24" t="s">
        <v>100</v>
      </c>
      <c r="E48" s="31" t="s">
        <v>101</v>
      </c>
      <c r="F48" s="25">
        <v>0.33</v>
      </c>
      <c r="G48" s="9"/>
      <c r="H48" s="12">
        <v>44967.0</v>
      </c>
      <c r="I48" s="24" t="s">
        <v>33</v>
      </c>
      <c r="J48" s="9"/>
      <c r="K48" s="9"/>
      <c r="L48" s="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6"/>
      <c r="B49" s="9"/>
      <c r="C49" s="9"/>
      <c r="D49" s="24" t="s">
        <v>102</v>
      </c>
      <c r="E49" s="32" t="s">
        <v>103</v>
      </c>
      <c r="F49" s="25">
        <v>0.33</v>
      </c>
      <c r="G49" s="9"/>
      <c r="H49" s="12">
        <v>44968.0</v>
      </c>
      <c r="I49" s="24" t="s">
        <v>33</v>
      </c>
      <c r="J49" s="9"/>
      <c r="K49" s="9"/>
      <c r="L49" s="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6"/>
      <c r="B50" s="9"/>
      <c r="C50" s="9"/>
      <c r="D50" s="24" t="s">
        <v>104</v>
      </c>
      <c r="E50" s="24" t="s">
        <v>105</v>
      </c>
      <c r="F50" s="25">
        <v>0.66</v>
      </c>
      <c r="G50" s="9"/>
      <c r="H50" s="12">
        <v>44968.0</v>
      </c>
      <c r="I50" s="24" t="s">
        <v>33</v>
      </c>
      <c r="J50" s="9"/>
      <c r="K50" s="9"/>
      <c r="L50" s="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6"/>
      <c r="B51" s="9"/>
      <c r="C51" s="9"/>
      <c r="D51" s="24" t="s">
        <v>106</v>
      </c>
      <c r="E51" s="24" t="s">
        <v>107</v>
      </c>
      <c r="F51" s="25">
        <v>0.66</v>
      </c>
      <c r="G51" s="9"/>
      <c r="H51" s="12">
        <v>44968.0</v>
      </c>
      <c r="I51" s="24" t="s">
        <v>33</v>
      </c>
      <c r="J51" s="9"/>
      <c r="K51" s="9"/>
      <c r="L51" s="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6"/>
      <c r="B52" s="9"/>
      <c r="C52" s="9"/>
      <c r="D52" s="24" t="s">
        <v>108</v>
      </c>
      <c r="E52" s="24" t="s">
        <v>109</v>
      </c>
      <c r="F52" s="25">
        <v>0.66</v>
      </c>
      <c r="G52" s="9"/>
      <c r="H52" s="12">
        <v>44968.0</v>
      </c>
      <c r="I52" s="24" t="s">
        <v>33</v>
      </c>
      <c r="J52" s="9"/>
      <c r="K52" s="9"/>
      <c r="L52" s="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6"/>
      <c r="B53" s="9"/>
      <c r="C53" s="24" t="s">
        <v>110</v>
      </c>
      <c r="D53" s="24" t="s">
        <v>48</v>
      </c>
      <c r="E53" s="24" t="s">
        <v>111</v>
      </c>
      <c r="F53" s="25">
        <v>0.66</v>
      </c>
      <c r="G53" s="9"/>
      <c r="H53" s="12">
        <v>44969.0</v>
      </c>
      <c r="I53" s="24" t="s">
        <v>33</v>
      </c>
      <c r="J53" s="9"/>
      <c r="K53" s="9"/>
      <c r="L53" s="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6"/>
      <c r="B54" s="9"/>
      <c r="C54" s="9"/>
      <c r="D54" s="24" t="s">
        <v>50</v>
      </c>
      <c r="E54" s="24" t="s">
        <v>112</v>
      </c>
      <c r="F54" s="25">
        <v>0.66</v>
      </c>
      <c r="G54" s="9"/>
      <c r="H54" s="12">
        <v>44969.0</v>
      </c>
      <c r="I54" s="24" t="s">
        <v>33</v>
      </c>
      <c r="J54" s="9"/>
      <c r="K54" s="9"/>
      <c r="L54" s="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6"/>
      <c r="B55" s="9"/>
      <c r="C55" s="9"/>
      <c r="D55" s="24" t="s">
        <v>113</v>
      </c>
      <c r="E55" s="24" t="s">
        <v>114</v>
      </c>
      <c r="F55" s="25">
        <v>0.66</v>
      </c>
      <c r="G55" s="9"/>
      <c r="H55" s="12">
        <v>44969.0</v>
      </c>
      <c r="I55" s="24" t="s">
        <v>33</v>
      </c>
      <c r="J55" s="9"/>
      <c r="K55" s="9"/>
      <c r="L55" s="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6"/>
      <c r="B56" s="9"/>
      <c r="C56" s="9"/>
      <c r="D56" s="24" t="s">
        <v>115</v>
      </c>
      <c r="E56" s="24" t="s">
        <v>116</v>
      </c>
      <c r="F56" s="25">
        <v>0.66</v>
      </c>
      <c r="G56" s="9"/>
      <c r="H56" s="12">
        <v>44970.0</v>
      </c>
      <c r="I56" s="24" t="s">
        <v>33</v>
      </c>
      <c r="J56" s="9"/>
      <c r="K56" s="9"/>
      <c r="L56" s="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6"/>
      <c r="B57" s="9"/>
      <c r="C57" s="9"/>
      <c r="D57" s="24" t="s">
        <v>117</v>
      </c>
      <c r="E57" s="24" t="s">
        <v>118</v>
      </c>
      <c r="F57" s="25">
        <v>0.66</v>
      </c>
      <c r="G57" s="9"/>
      <c r="H57" s="12">
        <v>44970.0</v>
      </c>
      <c r="I57" s="24" t="s">
        <v>33</v>
      </c>
      <c r="J57" s="9"/>
      <c r="K57" s="9"/>
      <c r="L57" s="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6"/>
      <c r="B58" s="9"/>
      <c r="C58" s="9"/>
      <c r="D58" s="24" t="s">
        <v>119</v>
      </c>
      <c r="E58" s="24" t="s">
        <v>120</v>
      </c>
      <c r="F58" s="25">
        <v>0.66</v>
      </c>
      <c r="G58" s="9"/>
      <c r="H58" s="12">
        <v>44970.0</v>
      </c>
      <c r="I58" s="24" t="s">
        <v>33</v>
      </c>
      <c r="J58" s="9"/>
      <c r="K58" s="9"/>
      <c r="L58" s="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6"/>
      <c r="B59" s="9"/>
      <c r="C59" s="9"/>
      <c r="D59" s="24" t="s">
        <v>104</v>
      </c>
      <c r="E59" s="24" t="s">
        <v>121</v>
      </c>
      <c r="F59" s="25">
        <v>0.66</v>
      </c>
      <c r="G59" s="9"/>
      <c r="H59" s="12">
        <v>44971.0</v>
      </c>
      <c r="I59" s="24" t="s">
        <v>33</v>
      </c>
      <c r="J59" s="9"/>
      <c r="K59" s="9"/>
      <c r="L59" s="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6"/>
      <c r="B60" s="9"/>
      <c r="C60" s="9"/>
      <c r="D60" s="24" t="s">
        <v>106</v>
      </c>
      <c r="E60" s="24" t="s">
        <v>122</v>
      </c>
      <c r="F60" s="25">
        <v>0.66</v>
      </c>
      <c r="G60" s="9"/>
      <c r="H60" s="12">
        <v>44971.0</v>
      </c>
      <c r="I60" s="24" t="s">
        <v>33</v>
      </c>
      <c r="J60" s="9"/>
      <c r="K60" s="9"/>
      <c r="L60" s="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6"/>
      <c r="B61" s="9"/>
      <c r="C61" s="9"/>
      <c r="D61" s="24" t="s">
        <v>123</v>
      </c>
      <c r="E61" s="24" t="s">
        <v>124</v>
      </c>
      <c r="F61" s="25">
        <v>0.66</v>
      </c>
      <c r="G61" s="9"/>
      <c r="H61" s="12">
        <v>44971.0</v>
      </c>
      <c r="I61" s="24" t="s">
        <v>33</v>
      </c>
      <c r="J61" s="9"/>
      <c r="K61" s="9"/>
      <c r="L61" s="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8"/>
      <c r="B62" s="19"/>
      <c r="C62" s="19"/>
      <c r="D62" s="19"/>
      <c r="E62" s="19" t="s">
        <v>28</v>
      </c>
      <c r="F62" s="26">
        <f t="shared" ref="F62:G62" si="5">SUM(F27:F45)</f>
        <v>10.26</v>
      </c>
      <c r="G62" s="20">
        <f t="shared" si="5"/>
        <v>0</v>
      </c>
      <c r="H62" s="21"/>
      <c r="I62" s="19"/>
      <c r="J62" s="19"/>
      <c r="K62" s="19"/>
      <c r="L62" s="1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6"/>
      <c r="B63" s="9" t="s">
        <v>125</v>
      </c>
      <c r="C63" s="9" t="s">
        <v>126</v>
      </c>
      <c r="D63" s="9" t="s">
        <v>21</v>
      </c>
      <c r="E63" s="9" t="s">
        <v>127</v>
      </c>
      <c r="F63" s="25">
        <v>1.0</v>
      </c>
      <c r="G63" s="9"/>
      <c r="H63" s="33">
        <v>44972.0</v>
      </c>
      <c r="I63" s="24" t="s">
        <v>33</v>
      </c>
      <c r="J63" s="9" t="s">
        <v>24</v>
      </c>
      <c r="K63" s="9"/>
      <c r="L63" s="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6"/>
      <c r="B64" s="9"/>
      <c r="C64" s="9" t="s">
        <v>128</v>
      </c>
      <c r="D64" s="9" t="s">
        <v>21</v>
      </c>
      <c r="E64" s="9" t="s">
        <v>129</v>
      </c>
      <c r="F64" s="25">
        <v>0.66</v>
      </c>
      <c r="G64" s="9"/>
      <c r="H64" s="33">
        <v>44972.0</v>
      </c>
      <c r="I64" s="24" t="s">
        <v>33</v>
      </c>
      <c r="J64" s="9" t="s">
        <v>24</v>
      </c>
      <c r="K64" s="9"/>
      <c r="L64" s="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8"/>
      <c r="B65" s="19"/>
      <c r="C65" s="19"/>
      <c r="D65" s="19"/>
      <c r="E65" s="19" t="s">
        <v>28</v>
      </c>
      <c r="F65" s="26">
        <f t="shared" ref="F65:G65" si="6">SUM(F63:F64)</f>
        <v>1.66</v>
      </c>
      <c r="G65" s="20">
        <f t="shared" si="6"/>
        <v>0</v>
      </c>
      <c r="H65" s="21"/>
      <c r="I65" s="19"/>
      <c r="J65" s="19"/>
      <c r="K65" s="19"/>
      <c r="L65" s="1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6"/>
      <c r="B66" s="9" t="s">
        <v>130</v>
      </c>
      <c r="C66" s="9" t="s">
        <v>126</v>
      </c>
      <c r="D66" s="9" t="s">
        <v>21</v>
      </c>
      <c r="E66" s="9" t="s">
        <v>127</v>
      </c>
      <c r="F66" s="22">
        <v>1.33</v>
      </c>
      <c r="G66" s="9"/>
      <c r="H66" s="33">
        <v>44973.0</v>
      </c>
      <c r="I66" s="24" t="s">
        <v>33</v>
      </c>
      <c r="J66" s="9" t="s">
        <v>24</v>
      </c>
      <c r="K66" s="9"/>
      <c r="L66" s="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6"/>
      <c r="B67" s="9"/>
      <c r="C67" s="9" t="s">
        <v>128</v>
      </c>
      <c r="D67" s="9" t="s">
        <v>21</v>
      </c>
      <c r="E67" s="9" t="s">
        <v>129</v>
      </c>
      <c r="F67" s="22">
        <v>1.0</v>
      </c>
      <c r="G67" s="9"/>
      <c r="H67" s="33">
        <v>44973.0</v>
      </c>
      <c r="I67" s="24" t="s">
        <v>33</v>
      </c>
      <c r="J67" s="9" t="s">
        <v>24</v>
      </c>
      <c r="K67" s="9"/>
      <c r="L67" s="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8"/>
      <c r="B68" s="19"/>
      <c r="C68" s="19"/>
      <c r="D68" s="19"/>
      <c r="E68" s="19" t="s">
        <v>28</v>
      </c>
      <c r="F68" s="26">
        <f t="shared" ref="F68:G68" si="7">SUM(F66:F67)</f>
        <v>2.33</v>
      </c>
      <c r="G68" s="20">
        <f t="shared" si="7"/>
        <v>0</v>
      </c>
      <c r="H68" s="21"/>
      <c r="I68" s="19"/>
      <c r="J68" s="19"/>
      <c r="K68" s="19"/>
      <c r="L68" s="1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6"/>
      <c r="B69" s="9" t="s">
        <v>131</v>
      </c>
      <c r="C69" s="9" t="s">
        <v>21</v>
      </c>
      <c r="D69" s="9" t="s">
        <v>21</v>
      </c>
      <c r="E69" s="9" t="s">
        <v>132</v>
      </c>
      <c r="F69" s="22"/>
      <c r="G69" s="9"/>
      <c r="H69" s="33">
        <v>44974.0</v>
      </c>
      <c r="I69" s="24" t="s">
        <v>33</v>
      </c>
      <c r="J69" s="9" t="s">
        <v>24</v>
      </c>
      <c r="K69" s="9"/>
      <c r="L69" s="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8"/>
      <c r="B70" s="19"/>
      <c r="C70" s="19"/>
      <c r="D70" s="19"/>
      <c r="E70" s="19" t="s">
        <v>28</v>
      </c>
      <c r="F70" s="26">
        <f t="shared" ref="F70:G70" si="8">SUM(F69)</f>
        <v>0</v>
      </c>
      <c r="G70" s="20">
        <f t="shared" si="8"/>
        <v>0</v>
      </c>
      <c r="H70" s="21"/>
      <c r="I70" s="19"/>
      <c r="J70" s="19"/>
      <c r="K70" s="19"/>
      <c r="L70" s="1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4"/>
      <c r="B71" s="16" t="s">
        <v>133</v>
      </c>
      <c r="C71" s="16" t="s">
        <v>134</v>
      </c>
      <c r="D71" s="16" t="s">
        <v>21</v>
      </c>
      <c r="E71" s="16" t="s">
        <v>135</v>
      </c>
      <c r="F71" s="34">
        <v>1.0</v>
      </c>
      <c r="G71" s="16"/>
      <c r="H71" s="33">
        <v>44977.0</v>
      </c>
      <c r="I71" s="24" t="s">
        <v>33</v>
      </c>
      <c r="J71" s="9" t="s">
        <v>24</v>
      </c>
      <c r="K71" s="35"/>
      <c r="L71" s="3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8"/>
      <c r="B72" s="19"/>
      <c r="C72" s="19"/>
      <c r="D72" s="19"/>
      <c r="E72" s="19" t="s">
        <v>28</v>
      </c>
      <c r="F72" s="20">
        <f>SUM(F71)</f>
        <v>1</v>
      </c>
      <c r="G72" s="20">
        <v>0.0</v>
      </c>
      <c r="H72" s="21"/>
      <c r="I72" s="19"/>
      <c r="J72" s="19"/>
      <c r="K72" s="19"/>
      <c r="L72" s="1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4"/>
      <c r="B73" s="16" t="s">
        <v>136</v>
      </c>
      <c r="C73" s="16" t="s">
        <v>21</v>
      </c>
      <c r="D73" s="16" t="s">
        <v>21</v>
      </c>
      <c r="E73" s="16" t="s">
        <v>137</v>
      </c>
      <c r="F73" s="17">
        <v>0.33</v>
      </c>
      <c r="G73" s="16"/>
      <c r="H73" s="33">
        <v>44979.0</v>
      </c>
      <c r="I73" s="24" t="s">
        <v>33</v>
      </c>
      <c r="J73" s="9" t="s">
        <v>24</v>
      </c>
      <c r="K73" s="35"/>
      <c r="L73" s="3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8"/>
      <c r="B74" s="19"/>
      <c r="C74" s="19"/>
      <c r="D74" s="19"/>
      <c r="E74" s="19" t="s">
        <v>28</v>
      </c>
      <c r="F74" s="20">
        <f t="shared" ref="F74:G74" si="9">SUM(F73)</f>
        <v>0.33</v>
      </c>
      <c r="G74" s="20">
        <f t="shared" si="9"/>
        <v>0</v>
      </c>
      <c r="H74" s="21"/>
      <c r="I74" s="19"/>
      <c r="J74" s="19"/>
      <c r="K74" s="19"/>
      <c r="L74" s="1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36"/>
      <c r="B75" s="37"/>
      <c r="C75" s="37"/>
      <c r="D75" s="37"/>
      <c r="E75" s="37"/>
      <c r="F75" s="38">
        <f>SUM(F4:F74)/2</f>
        <v>29.502</v>
      </c>
      <c r="G75" s="37"/>
      <c r="H75" s="39"/>
      <c r="I75" s="39"/>
      <c r="J75" s="39"/>
      <c r="K75" s="39"/>
      <c r="L75" s="3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4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4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4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4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4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4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</row>
    <row r="1007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</row>
    <row r="1008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</row>
    <row r="1009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</row>
    <row r="1010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</row>
    <row r="101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</row>
    <row r="1012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</row>
    <row r="101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</row>
    <row r="1014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</row>
    <row r="101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</row>
    <row r="1016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</row>
    <row r="1017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</row>
    <row r="1018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</row>
    <row r="1019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</row>
    <row r="1020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</row>
    <row r="102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</row>
    <row r="1022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</row>
    <row r="102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</row>
    <row r="1024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</row>
  </sheetData>
  <mergeCells count="4">
    <mergeCell ref="B4:B6"/>
    <mergeCell ref="B22:B23"/>
    <mergeCell ref="C8:C19"/>
    <mergeCell ref="B8:B20"/>
  </mergeCells>
  <dataValidations>
    <dataValidation type="list" allowBlank="1" sqref="K23 K30:K70 K72 K74">
      <formula1>"木村"</formula1>
    </dataValidation>
    <dataValidation type="custom" allowBlank="1" showDropDown="1" sqref="K71:L71 K73:L73 H4:H74 H75:L75 H76:H81">
      <formula1>OR(NOT(ISERROR(DATEVALUE(H4))), AND(ISNUMBER(H4), LEFT(CELL("format", H4))="D"))</formula1>
    </dataValidation>
    <dataValidation type="list" allowBlank="1" sqref="I4:I74">
      <formula1>"未着手,着手中,完了"</formula1>
    </dataValidation>
    <dataValidation type="list" allowBlank="1" sqref="J4:J74">
      <formula1>"☀︎,☁︎,☂️"</formula1>
    </dataValidation>
    <dataValidation type="list" allowBlank="1" sqref="K4:K22 K24:K29">
      <formula1>"岩崎"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33.38"/>
  </cols>
  <sheetData>
    <row r="1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/>
      <c r="B2" s="3"/>
      <c r="C2" s="3"/>
      <c r="D2" s="3"/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6"/>
      <c r="B4" s="7" t="s">
        <v>19</v>
      </c>
      <c r="C4" s="8" t="s">
        <v>20</v>
      </c>
      <c r="D4" s="9" t="s">
        <v>21</v>
      </c>
      <c r="E4" s="9" t="s">
        <v>22</v>
      </c>
      <c r="F4" s="23">
        <v>1.5</v>
      </c>
      <c r="G4" s="42">
        <v>1.0</v>
      </c>
      <c r="H4" s="43">
        <v>44486.0</v>
      </c>
      <c r="I4" s="9" t="s">
        <v>23</v>
      </c>
      <c r="J4" s="9" t="s">
        <v>24</v>
      </c>
      <c r="K4" s="9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6"/>
      <c r="B5" s="13"/>
      <c r="C5" s="8" t="s">
        <v>25</v>
      </c>
      <c r="D5" s="9" t="s">
        <v>21</v>
      </c>
      <c r="E5" s="9" t="s">
        <v>26</v>
      </c>
      <c r="F5" s="23">
        <v>1.5</v>
      </c>
      <c r="G5" s="23">
        <v>1.0</v>
      </c>
      <c r="H5" s="43">
        <v>44486.0</v>
      </c>
      <c r="I5" s="9" t="s">
        <v>23</v>
      </c>
      <c r="J5" s="9" t="s">
        <v>24</v>
      </c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4"/>
      <c r="B6" s="15"/>
      <c r="C6" s="9" t="s">
        <v>21</v>
      </c>
      <c r="D6" s="9" t="s">
        <v>21</v>
      </c>
      <c r="E6" s="16" t="s">
        <v>27</v>
      </c>
      <c r="F6" s="17">
        <v>0.3</v>
      </c>
      <c r="G6" s="17">
        <v>1.0</v>
      </c>
      <c r="H6" s="43">
        <v>44486.0</v>
      </c>
      <c r="I6" s="16" t="s">
        <v>23</v>
      </c>
      <c r="J6" s="9" t="s">
        <v>24</v>
      </c>
      <c r="K6" s="16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8"/>
      <c r="B7" s="19"/>
      <c r="C7" s="19"/>
      <c r="D7" s="19"/>
      <c r="E7" s="19" t="s">
        <v>28</v>
      </c>
      <c r="F7" s="20">
        <f t="shared" ref="F7:G7" si="1">SUM(F4:F6)</f>
        <v>3.3</v>
      </c>
      <c r="G7" s="20">
        <f t="shared" si="1"/>
        <v>3</v>
      </c>
      <c r="H7" s="21"/>
      <c r="I7" s="19" t="s">
        <v>23</v>
      </c>
      <c r="J7" s="19"/>
      <c r="K7" s="19"/>
      <c r="L7" s="1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6"/>
      <c r="B8" s="7" t="s">
        <v>29</v>
      </c>
      <c r="C8" s="7" t="s">
        <v>30</v>
      </c>
      <c r="D8" s="9" t="s">
        <v>31</v>
      </c>
      <c r="E8" s="9" t="s">
        <v>32</v>
      </c>
      <c r="F8" s="22">
        <v>0.333</v>
      </c>
      <c r="G8" s="23">
        <v>1.0</v>
      </c>
      <c r="H8" s="43">
        <v>44486.0</v>
      </c>
      <c r="I8" s="9" t="s">
        <v>23</v>
      </c>
      <c r="J8" s="9" t="s">
        <v>24</v>
      </c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6"/>
      <c r="B9" s="13"/>
      <c r="C9" s="13"/>
      <c r="D9" s="9" t="s">
        <v>34</v>
      </c>
      <c r="E9" s="9" t="s">
        <v>35</v>
      </c>
      <c r="F9" s="22">
        <v>0.333</v>
      </c>
      <c r="G9" s="23">
        <v>1.0</v>
      </c>
      <c r="H9" s="43">
        <v>44486.0</v>
      </c>
      <c r="I9" s="9" t="s">
        <v>23</v>
      </c>
      <c r="J9" s="9" t="s">
        <v>24</v>
      </c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6"/>
      <c r="B10" s="13"/>
      <c r="C10" s="13"/>
      <c r="D10" s="9" t="s">
        <v>40</v>
      </c>
      <c r="E10" s="9" t="s">
        <v>41</v>
      </c>
      <c r="F10" s="22">
        <v>0.333</v>
      </c>
      <c r="G10" s="23">
        <v>1.0</v>
      </c>
      <c r="H10" s="43">
        <v>44486.0</v>
      </c>
      <c r="I10" s="9" t="s">
        <v>23</v>
      </c>
      <c r="J10" s="9" t="s">
        <v>24</v>
      </c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6"/>
      <c r="B11" s="13"/>
      <c r="C11" s="13"/>
      <c r="D11" s="9" t="s">
        <v>42</v>
      </c>
      <c r="E11" s="9" t="s">
        <v>138</v>
      </c>
      <c r="F11" s="22">
        <v>0.333</v>
      </c>
      <c r="G11" s="23">
        <v>1.0</v>
      </c>
      <c r="H11" s="43">
        <v>44486.0</v>
      </c>
      <c r="I11" s="9" t="s">
        <v>23</v>
      </c>
      <c r="J11" s="9" t="s">
        <v>24</v>
      </c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6"/>
      <c r="B12" s="13"/>
      <c r="C12" s="13"/>
      <c r="D12" s="9" t="s">
        <v>44</v>
      </c>
      <c r="E12" s="9" t="s">
        <v>45</v>
      </c>
      <c r="F12" s="22">
        <v>0.333</v>
      </c>
      <c r="G12" s="23">
        <v>1.0</v>
      </c>
      <c r="H12" s="43">
        <v>44486.0</v>
      </c>
      <c r="I12" s="9" t="s">
        <v>23</v>
      </c>
      <c r="J12" s="9" t="s">
        <v>24</v>
      </c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6"/>
      <c r="B13" s="13"/>
      <c r="C13" s="13"/>
      <c r="D13" s="9" t="s">
        <v>139</v>
      </c>
      <c r="E13" s="9" t="s">
        <v>47</v>
      </c>
      <c r="F13" s="22">
        <v>0.333</v>
      </c>
      <c r="G13" s="23">
        <v>1.0</v>
      </c>
      <c r="H13" s="43">
        <v>44486.0</v>
      </c>
      <c r="I13" s="9" t="s">
        <v>23</v>
      </c>
      <c r="J13" s="9" t="s">
        <v>24</v>
      </c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6"/>
      <c r="B14" s="13"/>
      <c r="C14" s="13"/>
      <c r="D14" s="9" t="s">
        <v>140</v>
      </c>
      <c r="E14" s="9" t="s">
        <v>49</v>
      </c>
      <c r="F14" s="22">
        <v>0.333</v>
      </c>
      <c r="G14" s="23">
        <v>1.0</v>
      </c>
      <c r="H14" s="43">
        <v>44486.0</v>
      </c>
      <c r="I14" s="9" t="s">
        <v>23</v>
      </c>
      <c r="J14" s="9" t="s">
        <v>24</v>
      </c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6"/>
      <c r="B15" s="13"/>
      <c r="C15" s="13"/>
      <c r="D15" s="9" t="s">
        <v>141</v>
      </c>
      <c r="E15" s="9" t="s">
        <v>51</v>
      </c>
      <c r="F15" s="22">
        <v>0.333</v>
      </c>
      <c r="G15" s="23">
        <v>1.0</v>
      </c>
      <c r="H15" s="43">
        <v>44486.0</v>
      </c>
      <c r="I15" s="9" t="s">
        <v>23</v>
      </c>
      <c r="J15" s="9" t="s">
        <v>24</v>
      </c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6"/>
      <c r="B16" s="13"/>
      <c r="C16" s="13"/>
      <c r="D16" s="9" t="s">
        <v>142</v>
      </c>
      <c r="E16" s="9" t="s">
        <v>53</v>
      </c>
      <c r="F16" s="22">
        <v>0.333</v>
      </c>
      <c r="G16" s="23">
        <v>1.0</v>
      </c>
      <c r="H16" s="43">
        <v>44486.0</v>
      </c>
      <c r="I16" s="9" t="s">
        <v>23</v>
      </c>
      <c r="J16" s="9" t="s">
        <v>24</v>
      </c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6"/>
      <c r="B17" s="13"/>
      <c r="C17" s="15"/>
      <c r="D17" s="9" t="s">
        <v>143</v>
      </c>
      <c r="E17" s="9" t="s">
        <v>144</v>
      </c>
      <c r="F17" s="22">
        <v>0.333</v>
      </c>
      <c r="G17" s="23">
        <v>1.0</v>
      </c>
      <c r="H17" s="43">
        <v>44486.0</v>
      </c>
      <c r="I17" s="9" t="s">
        <v>23</v>
      </c>
      <c r="J17" s="9" t="s">
        <v>24</v>
      </c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6"/>
      <c r="B18" s="15"/>
      <c r="C18" s="9" t="s">
        <v>56</v>
      </c>
      <c r="D18" s="9" t="s">
        <v>21</v>
      </c>
      <c r="E18" s="9" t="s">
        <v>57</v>
      </c>
      <c r="F18" s="22">
        <v>0.999</v>
      </c>
      <c r="G18" s="23">
        <v>2.0</v>
      </c>
      <c r="H18" s="43">
        <v>44486.0</v>
      </c>
      <c r="I18" s="9" t="s">
        <v>23</v>
      </c>
      <c r="J18" s="9" t="s">
        <v>24</v>
      </c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8"/>
      <c r="B19" s="19"/>
      <c r="C19" s="19"/>
      <c r="D19" s="19"/>
      <c r="E19" s="19" t="s">
        <v>28</v>
      </c>
      <c r="F19" s="26">
        <f t="shared" ref="F19:G19" si="2">SUM(F8:F18)</f>
        <v>4.329</v>
      </c>
      <c r="G19" s="20">
        <f t="shared" si="2"/>
        <v>12</v>
      </c>
      <c r="H19" s="21"/>
      <c r="I19" s="19" t="s">
        <v>23</v>
      </c>
      <c r="J19" s="19"/>
      <c r="K19" s="19"/>
      <c r="L19" s="1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6"/>
      <c r="B20" s="7" t="s">
        <v>58</v>
      </c>
      <c r="C20" s="9" t="s">
        <v>59</v>
      </c>
      <c r="D20" s="9" t="s">
        <v>21</v>
      </c>
      <c r="E20" s="9" t="s">
        <v>60</v>
      </c>
      <c r="F20" s="22">
        <v>1.5</v>
      </c>
      <c r="G20" s="42">
        <v>2.0</v>
      </c>
      <c r="H20" s="43">
        <v>44486.0</v>
      </c>
      <c r="I20" s="9" t="s">
        <v>23</v>
      </c>
      <c r="J20" s="9" t="s">
        <v>24</v>
      </c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6"/>
      <c r="B21" s="15"/>
      <c r="C21" s="9" t="s">
        <v>61</v>
      </c>
      <c r="D21" s="9" t="s">
        <v>21</v>
      </c>
      <c r="E21" s="9" t="s">
        <v>62</v>
      </c>
      <c r="F21" s="22">
        <v>1.5</v>
      </c>
      <c r="G21" s="23">
        <v>2.0</v>
      </c>
      <c r="H21" s="43">
        <v>44486.0</v>
      </c>
      <c r="I21" s="9" t="s">
        <v>23</v>
      </c>
      <c r="J21" s="9" t="s">
        <v>24</v>
      </c>
      <c r="K21" s="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8"/>
      <c r="B22" s="19"/>
      <c r="C22" s="19"/>
      <c r="D22" s="19"/>
      <c r="E22" s="19" t="s">
        <v>28</v>
      </c>
      <c r="F22" s="26">
        <f t="shared" ref="F22:G22" si="3">SUM(F20:F21)</f>
        <v>3</v>
      </c>
      <c r="G22" s="20">
        <f t="shared" si="3"/>
        <v>4</v>
      </c>
      <c r="H22" s="21"/>
      <c r="I22" s="19" t="s">
        <v>23</v>
      </c>
      <c r="J22" s="19"/>
      <c r="K22" s="19"/>
      <c r="L22" s="1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6"/>
      <c r="B23" s="9" t="s">
        <v>63</v>
      </c>
      <c r="C23" s="9" t="s">
        <v>21</v>
      </c>
      <c r="D23" s="9" t="s">
        <v>21</v>
      </c>
      <c r="E23" s="28" t="s">
        <v>64</v>
      </c>
      <c r="F23" s="22">
        <v>0.999</v>
      </c>
      <c r="G23" s="23">
        <v>1.0</v>
      </c>
      <c r="H23" s="43">
        <v>44486.0</v>
      </c>
      <c r="I23" s="9" t="s">
        <v>23</v>
      </c>
      <c r="J23" s="9" t="s">
        <v>24</v>
      </c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8"/>
      <c r="B24" s="19"/>
      <c r="C24" s="19"/>
      <c r="D24" s="19"/>
      <c r="E24" s="19" t="s">
        <v>28</v>
      </c>
      <c r="F24" s="26">
        <f t="shared" ref="F24:G24" si="4">SUM(F23)</f>
        <v>0.999</v>
      </c>
      <c r="G24" s="29">
        <f t="shared" si="4"/>
        <v>1</v>
      </c>
      <c r="H24" s="21"/>
      <c r="I24" s="19"/>
      <c r="J24" s="19"/>
      <c r="K24" s="19"/>
      <c r="L24" s="1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6"/>
      <c r="B25" s="9" t="s">
        <v>65</v>
      </c>
      <c r="C25" s="9" t="s">
        <v>66</v>
      </c>
      <c r="D25" s="9" t="s">
        <v>21</v>
      </c>
      <c r="E25" s="9" t="s">
        <v>67</v>
      </c>
      <c r="F25" s="22">
        <v>0.999</v>
      </c>
      <c r="G25" s="9"/>
      <c r="H25" s="43">
        <v>44513.0</v>
      </c>
      <c r="I25" s="9" t="s">
        <v>23</v>
      </c>
      <c r="J25" s="9" t="s">
        <v>24</v>
      </c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6"/>
      <c r="B26" s="9"/>
      <c r="C26" s="9" t="s">
        <v>68</v>
      </c>
      <c r="D26" s="9" t="s">
        <v>21</v>
      </c>
      <c r="E26" s="9" t="s">
        <v>69</v>
      </c>
      <c r="F26" s="22">
        <v>2.0</v>
      </c>
      <c r="G26" s="9"/>
      <c r="H26" s="43">
        <v>44513.0</v>
      </c>
      <c r="I26" s="9" t="s">
        <v>23</v>
      </c>
      <c r="J26" s="9" t="s">
        <v>24</v>
      </c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6"/>
      <c r="B27" s="9"/>
      <c r="C27" s="9" t="s">
        <v>70</v>
      </c>
      <c r="D27" s="9" t="s">
        <v>31</v>
      </c>
      <c r="E27" s="9" t="s">
        <v>71</v>
      </c>
      <c r="F27" s="22">
        <v>1.332</v>
      </c>
      <c r="G27" s="30"/>
      <c r="H27" s="43">
        <v>44513.0</v>
      </c>
      <c r="I27" s="9" t="s">
        <v>23</v>
      </c>
      <c r="J27" s="9" t="s">
        <v>24</v>
      </c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6"/>
      <c r="B28" s="9"/>
      <c r="C28" s="9"/>
      <c r="D28" s="9" t="s">
        <v>34</v>
      </c>
      <c r="E28" s="9" t="s">
        <v>72</v>
      </c>
      <c r="F28" s="22">
        <v>1.33</v>
      </c>
      <c r="G28" s="9"/>
      <c r="H28" s="43">
        <v>44513.0</v>
      </c>
      <c r="I28" s="9" t="s">
        <v>23</v>
      </c>
      <c r="J28" s="9" t="s">
        <v>24</v>
      </c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6"/>
      <c r="B29" s="30"/>
      <c r="C29" s="9"/>
      <c r="D29" s="9" t="s">
        <v>40</v>
      </c>
      <c r="E29" s="9" t="s">
        <v>74</v>
      </c>
      <c r="F29" s="22">
        <v>1.0</v>
      </c>
      <c r="G29" s="9"/>
      <c r="H29" s="43">
        <v>44513.0</v>
      </c>
      <c r="I29" s="9" t="s">
        <v>23</v>
      </c>
      <c r="J29" s="9" t="s">
        <v>24</v>
      </c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6"/>
      <c r="B30" s="30"/>
      <c r="C30" s="9"/>
      <c r="D30" s="9" t="s">
        <v>42</v>
      </c>
      <c r="E30" s="9" t="s">
        <v>75</v>
      </c>
      <c r="F30" s="22">
        <v>1.332</v>
      </c>
      <c r="G30" s="9"/>
      <c r="H30" s="43">
        <v>44513.0</v>
      </c>
      <c r="I30" s="9" t="s">
        <v>23</v>
      </c>
      <c r="J30" s="9" t="s">
        <v>24</v>
      </c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6"/>
      <c r="B31" s="9"/>
      <c r="C31" s="9"/>
      <c r="D31" s="9" t="s">
        <v>44</v>
      </c>
      <c r="E31" s="9" t="s">
        <v>76</v>
      </c>
      <c r="F31" s="22">
        <v>0.66</v>
      </c>
      <c r="G31" s="9"/>
      <c r="H31" s="43">
        <v>44513.0</v>
      </c>
      <c r="I31" s="9" t="s">
        <v>23</v>
      </c>
      <c r="J31" s="9" t="s">
        <v>24</v>
      </c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6"/>
      <c r="B32" s="9"/>
      <c r="C32" s="9"/>
      <c r="D32" s="9" t="s">
        <v>139</v>
      </c>
      <c r="E32" s="9" t="s">
        <v>145</v>
      </c>
      <c r="F32" s="22">
        <v>2.0</v>
      </c>
      <c r="G32" s="9"/>
      <c r="H32" s="43">
        <v>44513.0</v>
      </c>
      <c r="I32" s="9" t="s">
        <v>23</v>
      </c>
      <c r="J32" s="9" t="s">
        <v>24</v>
      </c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6"/>
      <c r="B33" s="9"/>
      <c r="C33" s="9"/>
      <c r="D33" s="9" t="s">
        <v>140</v>
      </c>
      <c r="E33" s="9" t="s">
        <v>146</v>
      </c>
      <c r="F33" s="22">
        <v>1.33</v>
      </c>
      <c r="G33" s="9"/>
      <c r="H33" s="43">
        <v>44513.0</v>
      </c>
      <c r="I33" s="9" t="s">
        <v>23</v>
      </c>
      <c r="J33" s="9" t="s">
        <v>24</v>
      </c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6"/>
      <c r="B34" s="9"/>
      <c r="C34" s="9"/>
      <c r="D34" s="9" t="s">
        <v>141</v>
      </c>
      <c r="E34" s="9" t="s">
        <v>147</v>
      </c>
      <c r="F34" s="22">
        <v>1.33</v>
      </c>
      <c r="G34" s="9"/>
      <c r="H34" s="43">
        <v>44513.0</v>
      </c>
      <c r="I34" s="9" t="s">
        <v>23</v>
      </c>
      <c r="J34" s="9" t="s">
        <v>24</v>
      </c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6"/>
      <c r="B35" s="9"/>
      <c r="C35" s="9"/>
      <c r="D35" s="9" t="s">
        <v>142</v>
      </c>
      <c r="E35" s="9" t="s">
        <v>148</v>
      </c>
      <c r="F35" s="22">
        <v>2.0</v>
      </c>
      <c r="G35" s="9"/>
      <c r="H35" s="43">
        <v>44513.0</v>
      </c>
      <c r="I35" s="9" t="s">
        <v>23</v>
      </c>
      <c r="J35" s="9" t="s">
        <v>24</v>
      </c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6"/>
      <c r="B36" s="9"/>
      <c r="C36" s="9"/>
      <c r="D36" s="9" t="s">
        <v>143</v>
      </c>
      <c r="E36" s="9" t="s">
        <v>149</v>
      </c>
      <c r="F36" s="22">
        <v>0.66</v>
      </c>
      <c r="G36" s="9"/>
      <c r="H36" s="43">
        <v>44513.0</v>
      </c>
      <c r="I36" s="9" t="s">
        <v>23</v>
      </c>
      <c r="J36" s="9" t="s">
        <v>24</v>
      </c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8"/>
      <c r="B37" s="19"/>
      <c r="C37" s="19"/>
      <c r="D37" s="19"/>
      <c r="E37" s="19" t="s">
        <v>28</v>
      </c>
      <c r="F37" s="26">
        <f t="shared" ref="F37:G37" si="5">SUM(F25:F36)</f>
        <v>15.973</v>
      </c>
      <c r="G37" s="20">
        <f t="shared" si="5"/>
        <v>0</v>
      </c>
      <c r="H37" s="21"/>
      <c r="I37" s="19"/>
      <c r="J37" s="19"/>
      <c r="K37" s="19"/>
      <c r="L37" s="1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6"/>
      <c r="B38" s="9" t="s">
        <v>125</v>
      </c>
      <c r="C38" s="9" t="s">
        <v>126</v>
      </c>
      <c r="D38" s="9" t="s">
        <v>21</v>
      </c>
      <c r="E38" s="9" t="s">
        <v>127</v>
      </c>
      <c r="F38" s="22">
        <v>1.998</v>
      </c>
      <c r="G38" s="9"/>
      <c r="H38" s="43">
        <v>44515.0</v>
      </c>
      <c r="I38" s="9" t="s">
        <v>23</v>
      </c>
      <c r="J38" s="9" t="s">
        <v>24</v>
      </c>
      <c r="K38" s="9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6"/>
      <c r="B39" s="9"/>
      <c r="C39" s="9" t="s">
        <v>128</v>
      </c>
      <c r="D39" s="9" t="s">
        <v>21</v>
      </c>
      <c r="E39" s="9" t="s">
        <v>129</v>
      </c>
      <c r="F39" s="22">
        <v>1.33</v>
      </c>
      <c r="G39" s="9"/>
      <c r="H39" s="43">
        <v>44515.0</v>
      </c>
      <c r="I39" s="9" t="s">
        <v>23</v>
      </c>
      <c r="J39" s="9" t="s">
        <v>24</v>
      </c>
      <c r="K39" s="9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8"/>
      <c r="B40" s="19"/>
      <c r="C40" s="19"/>
      <c r="D40" s="19"/>
      <c r="E40" s="19" t="s">
        <v>28</v>
      </c>
      <c r="F40" s="26">
        <f t="shared" ref="F40:G40" si="6">SUM(F38:F39)</f>
        <v>3.328</v>
      </c>
      <c r="G40" s="20">
        <f t="shared" si="6"/>
        <v>0</v>
      </c>
      <c r="H40" s="21"/>
      <c r="I40" s="19"/>
      <c r="J40" s="19"/>
      <c r="K40" s="19"/>
      <c r="L40" s="1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6"/>
      <c r="B41" s="9" t="s">
        <v>130</v>
      </c>
      <c r="C41" s="9" t="s">
        <v>126</v>
      </c>
      <c r="D41" s="9" t="s">
        <v>21</v>
      </c>
      <c r="E41" s="9" t="s">
        <v>127</v>
      </c>
      <c r="F41" s="22">
        <v>1.33</v>
      </c>
      <c r="G41" s="9"/>
      <c r="H41" s="43">
        <v>44515.0</v>
      </c>
      <c r="I41" s="9" t="s">
        <v>23</v>
      </c>
      <c r="J41" s="9" t="s">
        <v>24</v>
      </c>
      <c r="K41" s="9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6"/>
      <c r="B42" s="9"/>
      <c r="C42" s="9" t="s">
        <v>128</v>
      </c>
      <c r="D42" s="9" t="s">
        <v>21</v>
      </c>
      <c r="E42" s="9" t="s">
        <v>129</v>
      </c>
      <c r="F42" s="22">
        <v>1.0</v>
      </c>
      <c r="G42" s="9"/>
      <c r="H42" s="43">
        <v>44515.0</v>
      </c>
      <c r="I42" s="9" t="s">
        <v>23</v>
      </c>
      <c r="J42" s="9" t="s">
        <v>24</v>
      </c>
      <c r="K42" s="9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8"/>
      <c r="B43" s="19"/>
      <c r="C43" s="19"/>
      <c r="D43" s="19"/>
      <c r="E43" s="19" t="s">
        <v>28</v>
      </c>
      <c r="F43" s="26">
        <f t="shared" ref="F43:G43" si="7">SUM(F41:F42)</f>
        <v>2.33</v>
      </c>
      <c r="G43" s="20">
        <f t="shared" si="7"/>
        <v>0</v>
      </c>
      <c r="H43" s="21"/>
      <c r="I43" s="19"/>
      <c r="J43" s="19"/>
      <c r="K43" s="19"/>
      <c r="L43" s="1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6"/>
      <c r="B44" s="9" t="s">
        <v>131</v>
      </c>
      <c r="C44" s="9" t="s">
        <v>21</v>
      </c>
      <c r="D44" s="9" t="s">
        <v>21</v>
      </c>
      <c r="E44" s="9" t="s">
        <v>132</v>
      </c>
      <c r="F44" s="22">
        <v>2.0</v>
      </c>
      <c r="G44" s="9"/>
      <c r="H44" s="43">
        <v>44516.0</v>
      </c>
      <c r="I44" s="9" t="s">
        <v>23</v>
      </c>
      <c r="J44" s="9" t="s">
        <v>24</v>
      </c>
      <c r="K44" s="9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8"/>
      <c r="B45" s="19"/>
      <c r="C45" s="19"/>
      <c r="D45" s="19"/>
      <c r="E45" s="19" t="s">
        <v>28</v>
      </c>
      <c r="F45" s="26">
        <f t="shared" ref="F45:G45" si="8">SUM(F44)</f>
        <v>2</v>
      </c>
      <c r="G45" s="20">
        <f t="shared" si="8"/>
        <v>0</v>
      </c>
      <c r="H45" s="21"/>
      <c r="I45" s="19"/>
      <c r="J45" s="19"/>
      <c r="K45" s="19"/>
      <c r="L45" s="1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4"/>
      <c r="B46" s="16" t="s">
        <v>133</v>
      </c>
      <c r="C46" s="16" t="s">
        <v>134</v>
      </c>
      <c r="D46" s="16" t="s">
        <v>21</v>
      </c>
      <c r="E46" s="16" t="s">
        <v>135</v>
      </c>
      <c r="F46" s="17">
        <v>2.33</v>
      </c>
      <c r="G46" s="16"/>
      <c r="H46" s="43">
        <v>44516.0</v>
      </c>
      <c r="I46" s="9" t="s">
        <v>23</v>
      </c>
      <c r="J46" s="9" t="s">
        <v>24</v>
      </c>
      <c r="K46" s="35"/>
      <c r="L46" s="3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8"/>
      <c r="B47" s="19"/>
      <c r="C47" s="19"/>
      <c r="D47" s="19"/>
      <c r="E47" s="19" t="s">
        <v>28</v>
      </c>
      <c r="F47" s="20">
        <f>SUM(F46)</f>
        <v>2.33</v>
      </c>
      <c r="G47" s="20">
        <v>0.0</v>
      </c>
      <c r="H47" s="21"/>
      <c r="I47" s="19"/>
      <c r="J47" s="19"/>
      <c r="K47" s="19"/>
      <c r="L47" s="1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4"/>
      <c r="B48" s="16" t="s">
        <v>136</v>
      </c>
      <c r="C48" s="16" t="s">
        <v>21</v>
      </c>
      <c r="D48" s="16" t="s">
        <v>21</v>
      </c>
      <c r="E48" s="16" t="s">
        <v>137</v>
      </c>
      <c r="F48" s="17">
        <v>0.33</v>
      </c>
      <c r="G48" s="16"/>
      <c r="H48" s="44">
        <v>44517.0</v>
      </c>
      <c r="I48" s="9" t="s">
        <v>23</v>
      </c>
      <c r="J48" s="9" t="s">
        <v>24</v>
      </c>
      <c r="K48" s="35"/>
      <c r="L48" s="3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8"/>
      <c r="B49" s="19"/>
      <c r="C49" s="19"/>
      <c r="D49" s="19"/>
      <c r="E49" s="19" t="s">
        <v>28</v>
      </c>
      <c r="F49" s="20">
        <f t="shared" ref="F49:G49" si="9">SUM(F48)</f>
        <v>0.33</v>
      </c>
      <c r="G49" s="20">
        <f t="shared" si="9"/>
        <v>0</v>
      </c>
      <c r="H49" s="21"/>
      <c r="I49" s="19"/>
      <c r="J49" s="19"/>
      <c r="K49" s="19"/>
      <c r="L49" s="1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36"/>
      <c r="B50" s="37"/>
      <c r="C50" s="37"/>
      <c r="D50" s="37"/>
      <c r="E50" s="37"/>
      <c r="F50" s="38">
        <f>SUM(F4:F49)/2</f>
        <v>37.919</v>
      </c>
      <c r="G50" s="37"/>
      <c r="H50" s="39"/>
      <c r="I50" s="39"/>
      <c r="J50" s="39"/>
      <c r="K50" s="39"/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4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4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4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4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4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4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</sheetData>
  <mergeCells count="4">
    <mergeCell ref="B4:B6"/>
    <mergeCell ref="B8:B18"/>
    <mergeCell ref="C8:C17"/>
    <mergeCell ref="B20:B21"/>
  </mergeCells>
  <dataValidations>
    <dataValidation type="list" allowBlank="1" sqref="K21 K28:K45 K47 K49">
      <formula1>"木村"</formula1>
    </dataValidation>
    <dataValidation type="custom" allowBlank="1" showDropDown="1" sqref="K46:L46 K48:L48 H4:H49 H50:L50 H51:H56">
      <formula1>OR(NOT(ISERROR(DATEVALUE(H4))), AND(ISNUMBER(H4), LEFT(CELL("format", H4))="D"))</formula1>
    </dataValidation>
    <dataValidation type="list" allowBlank="1" sqref="I4:I49">
      <formula1>"未着手,着手中,完了"</formula1>
    </dataValidation>
    <dataValidation type="list" allowBlank="1" sqref="J4:J49">
      <formula1>"☀︎,☁︎,☂️"</formula1>
    </dataValidation>
    <dataValidation type="list" allowBlank="1" sqref="K4:K20 K22:K27">
      <formula1>"岩崎"</formula1>
    </dataValidation>
  </dataValidations>
  <drawing r:id="rId1"/>
</worksheet>
</file>