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0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vikrant\data\competation\"/>
    </mc:Choice>
  </mc:AlternateContent>
  <bookViews>
    <workbookView xWindow="0" yWindow="0" windowWidth="16005" windowHeight="5145" tabRatio="692" firstSheet="2" activeTab="18"/>
  </bookViews>
  <sheets>
    <sheet name="Read Me" sheetId="16" r:id="rId1"/>
    <sheet name="TOD S1" sheetId="2" r:id="rId2"/>
    <sheet name="TOD S2" sheetId="3" r:id="rId3"/>
    <sheet name="TOD S3" sheetId="4" r:id="rId4"/>
    <sheet name="TOD S4" sheetId="7" r:id="rId5"/>
    <sheet name="TOD S5" sheetId="9" r:id="rId6"/>
    <sheet name="TOD S6" sheetId="10" r:id="rId7"/>
    <sheet name="TOD S7" sheetId="11" r:id="rId8"/>
    <sheet name="TOD S8" sheetId="12" r:id="rId9"/>
    <sheet name="TOD S9" sheetId="13" r:id="rId10"/>
    <sheet name="TOD S10" sheetId="15" r:id="rId11"/>
    <sheet name="Sheet1" sheetId="17" r:id="rId12"/>
    <sheet name="Sheet2" sheetId="18" r:id="rId13"/>
    <sheet name="Sheet3" sheetId="19" r:id="rId14"/>
    <sheet name="Sheet4" sheetId="20" r:id="rId15"/>
    <sheet name="Sheet5" sheetId="21" r:id="rId16"/>
    <sheet name="Sheet6" sheetId="22" r:id="rId17"/>
    <sheet name="Sheet7" sheetId="23" r:id="rId18"/>
    <sheet name="Sheet8" sheetId="24" r:id="rId19"/>
  </sheets>
  <definedNames>
    <definedName name="_xlnm._FilterDatabase" localSheetId="12" hidden="1">Sheet2!$A$1:$BI$115</definedName>
    <definedName name="_xlnm._FilterDatabase" localSheetId="13" hidden="1">Sheet3!$A$1:$BV$176</definedName>
    <definedName name="_xlnm._FilterDatabase" localSheetId="14" hidden="1">Sheet4!$A$1:$BV$30</definedName>
    <definedName name="_xlnm._FilterDatabase" localSheetId="15" hidden="1">Sheet5!$A$1:$BI$180</definedName>
    <definedName name="_xlnm._FilterDatabase" localSheetId="16" hidden="1">Sheet6!$A$1:$BI$30</definedName>
    <definedName name="_xlnm._FilterDatabase" localSheetId="17" hidden="1">Sheet7!$A$1:$BV$112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5" l="1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3" i="15"/>
  <c r="F129" i="15" s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3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3" i="1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3" i="10"/>
  <c r="F129" i="10" s="1"/>
  <c r="F111" i="9"/>
  <c r="F112" i="9"/>
  <c r="F113" i="9"/>
  <c r="F4" i="9"/>
  <c r="F5" i="9"/>
  <c r="F129" i="9" s="1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3" i="9"/>
  <c r="F129" i="12" l="1"/>
  <c r="F129" i="11"/>
  <c r="F93" i="13"/>
  <c r="F94" i="13"/>
  <c r="F95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3" i="13"/>
  <c r="F129" i="13" s="1"/>
  <c r="F4" i="4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3" i="7"/>
  <c r="F105" i="4"/>
  <c r="F106" i="4"/>
  <c r="F10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3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3" i="3"/>
  <c r="F123" i="2"/>
  <c r="F124" i="2"/>
  <c r="F125" i="2"/>
  <c r="F126" i="2"/>
  <c r="F127" i="2"/>
  <c r="F128" i="2"/>
  <c r="F117" i="2"/>
  <c r="F118" i="2"/>
  <c r="F119" i="2"/>
  <c r="F120" i="2"/>
  <c r="F121" i="2"/>
  <c r="F122" i="2"/>
  <c r="F111" i="2"/>
  <c r="F112" i="2"/>
  <c r="F113" i="2"/>
  <c r="F114" i="2"/>
  <c r="F115" i="2"/>
  <c r="F116" i="2"/>
  <c r="F105" i="2"/>
  <c r="F106" i="2"/>
  <c r="F107" i="2"/>
  <c r="F108" i="2"/>
  <c r="F109" i="2"/>
  <c r="F110" i="2"/>
  <c r="F99" i="2"/>
  <c r="F100" i="2"/>
  <c r="F101" i="2"/>
  <c r="F102" i="2"/>
  <c r="F103" i="2"/>
  <c r="F104" i="2"/>
  <c r="F93" i="2"/>
  <c r="F94" i="2"/>
  <c r="F95" i="2"/>
  <c r="F96" i="2"/>
  <c r="F97" i="2"/>
  <c r="F98" i="2"/>
  <c r="F87" i="2"/>
  <c r="F88" i="2"/>
  <c r="F89" i="2"/>
  <c r="F90" i="2"/>
  <c r="F91" i="2"/>
  <c r="F92" i="2"/>
  <c r="F81" i="2"/>
  <c r="F82" i="2"/>
  <c r="F83" i="2"/>
  <c r="F84" i="2"/>
  <c r="F85" i="2"/>
  <c r="F86" i="2"/>
  <c r="F74" i="2"/>
  <c r="F75" i="2"/>
  <c r="F76" i="2"/>
  <c r="F77" i="2"/>
  <c r="F78" i="2"/>
  <c r="F79" i="2"/>
  <c r="F80" i="2"/>
  <c r="F69" i="2"/>
  <c r="F70" i="2"/>
  <c r="F71" i="2"/>
  <c r="F72" i="2"/>
  <c r="F73" i="2"/>
  <c r="F63" i="2"/>
  <c r="F64" i="2"/>
  <c r="F65" i="2"/>
  <c r="F66" i="2"/>
  <c r="F67" i="2"/>
  <c r="F68" i="2"/>
  <c r="F57" i="2"/>
  <c r="F58" i="2"/>
  <c r="F59" i="2"/>
  <c r="F60" i="2"/>
  <c r="F61" i="2"/>
  <c r="F62" i="2"/>
  <c r="F51" i="2"/>
  <c r="F52" i="2"/>
  <c r="F53" i="2"/>
  <c r="F54" i="2"/>
  <c r="F55" i="2"/>
  <c r="F56" i="2"/>
  <c r="F45" i="2"/>
  <c r="F46" i="2"/>
  <c r="F47" i="2"/>
  <c r="F48" i="2"/>
  <c r="F49" i="2"/>
  <c r="F50" i="2"/>
  <c r="F39" i="2"/>
  <c r="F40" i="2"/>
  <c r="F41" i="2"/>
  <c r="F42" i="2"/>
  <c r="F43" i="2"/>
  <c r="F44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21" i="2"/>
  <c r="F22" i="2"/>
  <c r="F23" i="2"/>
  <c r="F15" i="2"/>
  <c r="F16" i="2"/>
  <c r="F17" i="2"/>
  <c r="F18" i="2"/>
  <c r="F19" i="2"/>
  <c r="F20" i="2"/>
  <c r="F9" i="2"/>
  <c r="F10" i="2"/>
  <c r="F11" i="2"/>
  <c r="F12" i="2"/>
  <c r="F13" i="2"/>
  <c r="F14" i="2"/>
  <c r="F4" i="2"/>
  <c r="F5" i="2"/>
  <c r="F6" i="2"/>
  <c r="F7" i="2"/>
  <c r="F8" i="2"/>
  <c r="F3" i="2"/>
  <c r="F129" i="4" l="1"/>
  <c r="F129" i="7"/>
  <c r="F129" i="2"/>
  <c r="F129" i="3"/>
  <c r="I29" i="15"/>
  <c r="N29" i="15" s="1"/>
  <c r="O28" i="15"/>
  <c r="N28" i="15"/>
  <c r="M28" i="15"/>
  <c r="L28" i="15"/>
  <c r="K28" i="15"/>
  <c r="J28" i="15"/>
  <c r="O27" i="15"/>
  <c r="N27" i="15"/>
  <c r="M27" i="15"/>
  <c r="L27" i="15"/>
  <c r="K27" i="15"/>
  <c r="J27" i="15"/>
  <c r="I29" i="13"/>
  <c r="M29" i="13" s="1"/>
  <c r="O28" i="13"/>
  <c r="N28" i="13"/>
  <c r="M28" i="13"/>
  <c r="L28" i="13"/>
  <c r="K28" i="13"/>
  <c r="J28" i="13"/>
  <c r="O27" i="13"/>
  <c r="N27" i="13"/>
  <c r="M27" i="13"/>
  <c r="L27" i="13"/>
  <c r="Q27" i="13" s="1"/>
  <c r="K27" i="13"/>
  <c r="J27" i="13"/>
  <c r="I29" i="12"/>
  <c r="O29" i="12" s="1"/>
  <c r="O28" i="12"/>
  <c r="N28" i="12"/>
  <c r="M28" i="12"/>
  <c r="L28" i="12"/>
  <c r="K28" i="12"/>
  <c r="J28" i="12"/>
  <c r="O27" i="12"/>
  <c r="N27" i="12"/>
  <c r="M27" i="12"/>
  <c r="L27" i="12"/>
  <c r="K27" i="12"/>
  <c r="J27" i="12"/>
  <c r="I29" i="11"/>
  <c r="O29" i="11" s="1"/>
  <c r="O28" i="11"/>
  <c r="N28" i="11"/>
  <c r="M28" i="11"/>
  <c r="L28" i="11"/>
  <c r="K28" i="11"/>
  <c r="J28" i="11"/>
  <c r="O27" i="11"/>
  <c r="N27" i="11"/>
  <c r="M27" i="11"/>
  <c r="L27" i="11"/>
  <c r="K27" i="11"/>
  <c r="J27" i="11"/>
  <c r="I29" i="10"/>
  <c r="K29" i="10" s="1"/>
  <c r="O28" i="10"/>
  <c r="N28" i="10"/>
  <c r="M28" i="10"/>
  <c r="L28" i="10"/>
  <c r="K28" i="10"/>
  <c r="J28" i="10"/>
  <c r="O27" i="10"/>
  <c r="N27" i="10"/>
  <c r="M27" i="10"/>
  <c r="L27" i="10"/>
  <c r="K27" i="10"/>
  <c r="J27" i="10"/>
  <c r="I29" i="9"/>
  <c r="K29" i="9" s="1"/>
  <c r="O28" i="9"/>
  <c r="N28" i="9"/>
  <c r="M28" i="9"/>
  <c r="L28" i="9"/>
  <c r="K28" i="9"/>
  <c r="J28" i="9"/>
  <c r="O27" i="9"/>
  <c r="N27" i="9"/>
  <c r="M27" i="9"/>
  <c r="L27" i="9"/>
  <c r="K27" i="9"/>
  <c r="J27" i="9"/>
  <c r="I29" i="7"/>
  <c r="J29" i="7" s="1"/>
  <c r="O28" i="7"/>
  <c r="N28" i="7"/>
  <c r="M28" i="7"/>
  <c r="L28" i="7"/>
  <c r="K28" i="7"/>
  <c r="J28" i="7"/>
  <c r="O27" i="7"/>
  <c r="N27" i="7"/>
  <c r="M27" i="7"/>
  <c r="L27" i="7"/>
  <c r="K27" i="7"/>
  <c r="J27" i="7"/>
  <c r="I29" i="4"/>
  <c r="N29" i="4" s="1"/>
  <c r="O28" i="4"/>
  <c r="N28" i="4"/>
  <c r="M28" i="4"/>
  <c r="L28" i="4"/>
  <c r="K28" i="4"/>
  <c r="J28" i="4"/>
  <c r="O27" i="4"/>
  <c r="N27" i="4"/>
  <c r="M27" i="4"/>
  <c r="L27" i="4"/>
  <c r="K27" i="4"/>
  <c r="J27" i="4"/>
  <c r="I29" i="3"/>
  <c r="M29" i="3" s="1"/>
  <c r="O28" i="3"/>
  <c r="N28" i="3"/>
  <c r="M28" i="3"/>
  <c r="L28" i="3"/>
  <c r="K28" i="3"/>
  <c r="AI28" i="3" s="1"/>
  <c r="J28" i="3"/>
  <c r="O27" i="3"/>
  <c r="N27" i="3"/>
  <c r="M27" i="3"/>
  <c r="L27" i="3"/>
  <c r="K27" i="3"/>
  <c r="J27" i="3"/>
  <c r="J27" i="2"/>
  <c r="K27" i="2"/>
  <c r="L27" i="2"/>
  <c r="M27" i="2"/>
  <c r="AA27" i="2" s="1"/>
  <c r="N27" i="2"/>
  <c r="O27" i="2"/>
  <c r="J28" i="2"/>
  <c r="K28" i="2"/>
  <c r="L28" i="2"/>
  <c r="M28" i="2"/>
  <c r="N28" i="2"/>
  <c r="O28" i="2"/>
  <c r="I29" i="2"/>
  <c r="K29" i="2" s="1"/>
  <c r="AG27" i="7" l="1"/>
  <c r="AE27" i="7"/>
  <c r="AF27" i="7"/>
  <c r="Z28" i="2"/>
  <c r="AE28" i="3"/>
  <c r="AF28" i="7"/>
  <c r="V28" i="2"/>
  <c r="O29" i="10"/>
  <c r="AD28" i="2"/>
  <c r="AI27" i="2"/>
  <c r="AC27" i="13"/>
  <c r="P28" i="2"/>
  <c r="AJ27" i="4"/>
  <c r="Y27" i="12"/>
  <c r="J29" i="12"/>
  <c r="S28" i="2"/>
  <c r="N29" i="12"/>
  <c r="AG28" i="13"/>
  <c r="T27" i="2"/>
  <c r="AF27" i="10"/>
  <c r="L29" i="12"/>
  <c r="X27" i="2"/>
  <c r="K29" i="3"/>
  <c r="AJ27" i="13"/>
  <c r="AF27" i="3"/>
  <c r="AJ28" i="3"/>
  <c r="O29" i="3"/>
  <c r="AJ28" i="2"/>
  <c r="R27" i="2"/>
  <c r="U28" i="2"/>
  <c r="W28" i="2"/>
  <c r="AC27" i="2"/>
  <c r="AF27" i="2"/>
  <c r="AH28" i="2"/>
  <c r="AG27" i="3"/>
  <c r="K29" i="11"/>
  <c r="AE27" i="2"/>
  <c r="AH28" i="11"/>
  <c r="AB28" i="11"/>
  <c r="T28" i="11"/>
  <c r="AJ28" i="11"/>
  <c r="AI27" i="3"/>
  <c r="AI28" i="11"/>
  <c r="AB27" i="4"/>
  <c r="I30" i="7"/>
  <c r="O29" i="7"/>
  <c r="N29" i="7"/>
  <c r="L29" i="7"/>
  <c r="K29" i="7"/>
  <c r="AF29" i="7" s="1"/>
  <c r="N29" i="11"/>
  <c r="L29" i="11"/>
  <c r="AG27" i="2"/>
  <c r="Y27" i="2"/>
  <c r="V27" i="2"/>
  <c r="Q27" i="2"/>
  <c r="AD27" i="2"/>
  <c r="Z27" i="2"/>
  <c r="AH27" i="2"/>
  <c r="S27" i="2"/>
  <c r="AJ27" i="2"/>
  <c r="AB27" i="2"/>
  <c r="W27" i="2"/>
  <c r="U27" i="2"/>
  <c r="P27" i="2"/>
  <c r="AE27" i="3"/>
  <c r="AE28" i="2"/>
  <c r="AF28" i="3"/>
  <c r="AG28" i="9"/>
  <c r="AC28" i="2"/>
  <c r="AH28" i="3"/>
  <c r="AH28" i="7"/>
  <c r="I30" i="10"/>
  <c r="J29" i="10"/>
  <c r="AH27" i="12"/>
  <c r="Q27" i="12"/>
  <c r="AG27" i="12"/>
  <c r="AC27" i="12"/>
  <c r="U27" i="12"/>
  <c r="AA28" i="7"/>
  <c r="AF28" i="12"/>
  <c r="AG28" i="2"/>
  <c r="Y28" i="2"/>
  <c r="R28" i="2"/>
  <c r="Q28" i="2"/>
  <c r="X28" i="2"/>
  <c r="AF28" i="2"/>
  <c r="AJ27" i="3"/>
  <c r="AG28" i="3"/>
  <c r="M29" i="9"/>
  <c r="AD28" i="10"/>
  <c r="N29" i="10"/>
  <c r="T28" i="2"/>
  <c r="AA28" i="2"/>
  <c r="AB28" i="2"/>
  <c r="AI28" i="2"/>
  <c r="AH27" i="3"/>
  <c r="O29" i="9"/>
  <c r="AI27" i="12"/>
  <c r="O29" i="13"/>
  <c r="I30" i="13"/>
  <c r="J29" i="13"/>
  <c r="K29" i="13"/>
  <c r="L29" i="13"/>
  <c r="AH29" i="13" s="1"/>
  <c r="N29" i="13"/>
  <c r="AG27" i="15"/>
  <c r="AC27" i="15"/>
  <c r="Y27" i="15"/>
  <c r="U27" i="15"/>
  <c r="Q27" i="15"/>
  <c r="AI27" i="15"/>
  <c r="AE27" i="15"/>
  <c r="AA27" i="15"/>
  <c r="W27" i="15"/>
  <c r="S27" i="15"/>
  <c r="T27" i="15"/>
  <c r="AB27" i="15"/>
  <c r="AJ27" i="15"/>
  <c r="V27" i="15"/>
  <c r="AD27" i="15"/>
  <c r="AH28" i="15"/>
  <c r="P27" i="15"/>
  <c r="X27" i="15"/>
  <c r="AF27" i="15"/>
  <c r="AG28" i="15"/>
  <c r="AC28" i="15"/>
  <c r="Y28" i="15"/>
  <c r="U28" i="15"/>
  <c r="Q28" i="15"/>
  <c r="AI28" i="15"/>
  <c r="AE28" i="15"/>
  <c r="AA28" i="15"/>
  <c r="W28" i="15"/>
  <c r="S28" i="15"/>
  <c r="R27" i="15"/>
  <c r="Z27" i="15"/>
  <c r="AH27" i="15"/>
  <c r="K29" i="15"/>
  <c r="O29" i="15"/>
  <c r="P28" i="15"/>
  <c r="T28" i="15"/>
  <c r="X28" i="15"/>
  <c r="AB28" i="15"/>
  <c r="AF28" i="15"/>
  <c r="AJ28" i="15"/>
  <c r="L29" i="15"/>
  <c r="M29" i="15"/>
  <c r="I30" i="15"/>
  <c r="R28" i="15"/>
  <c r="V28" i="15"/>
  <c r="Z28" i="15"/>
  <c r="AD28" i="15"/>
  <c r="J29" i="15"/>
  <c r="Y27" i="13"/>
  <c r="R28" i="13"/>
  <c r="AH28" i="13"/>
  <c r="R27" i="13"/>
  <c r="V27" i="13"/>
  <c r="Z27" i="13"/>
  <c r="AD27" i="13"/>
  <c r="AH27" i="13"/>
  <c r="S28" i="13"/>
  <c r="W28" i="13"/>
  <c r="AA28" i="13"/>
  <c r="AE28" i="13"/>
  <c r="AI28" i="13"/>
  <c r="N30" i="13"/>
  <c r="AG27" i="13"/>
  <c r="Z28" i="13"/>
  <c r="S27" i="13"/>
  <c r="W27" i="13"/>
  <c r="AA27" i="13"/>
  <c r="AE27" i="13"/>
  <c r="AI27" i="13"/>
  <c r="P28" i="13"/>
  <c r="T28" i="13"/>
  <c r="X28" i="13"/>
  <c r="AB28" i="13"/>
  <c r="AF28" i="13"/>
  <c r="AJ28" i="13"/>
  <c r="J30" i="13"/>
  <c r="O30" i="13"/>
  <c r="I31" i="13"/>
  <c r="U27" i="13"/>
  <c r="V28" i="13"/>
  <c r="AD28" i="13"/>
  <c r="P27" i="13"/>
  <c r="T27" i="13"/>
  <c r="X27" i="13"/>
  <c r="AB27" i="13"/>
  <c r="AF27" i="13"/>
  <c r="Q28" i="13"/>
  <c r="U28" i="13"/>
  <c r="Y28" i="13"/>
  <c r="AC28" i="13"/>
  <c r="K30" i="13"/>
  <c r="AI28" i="12"/>
  <c r="AE28" i="12"/>
  <c r="AA28" i="12"/>
  <c r="W28" i="12"/>
  <c r="S28" i="12"/>
  <c r="AG28" i="12"/>
  <c r="AC28" i="12"/>
  <c r="Y28" i="12"/>
  <c r="U28" i="12"/>
  <c r="Q28" i="12"/>
  <c r="T28" i="12"/>
  <c r="AB28" i="12"/>
  <c r="AJ28" i="12"/>
  <c r="P27" i="12"/>
  <c r="W27" i="12"/>
  <c r="AE27" i="12"/>
  <c r="V28" i="12"/>
  <c r="AD28" i="12"/>
  <c r="P28" i="12"/>
  <c r="X28" i="12"/>
  <c r="S27" i="12"/>
  <c r="AA27" i="12"/>
  <c r="R28" i="12"/>
  <c r="Z28" i="12"/>
  <c r="AH28" i="12"/>
  <c r="T27" i="12"/>
  <c r="X27" i="12"/>
  <c r="AB27" i="12"/>
  <c r="AF27" i="12"/>
  <c r="AJ27" i="12"/>
  <c r="M29" i="12"/>
  <c r="I30" i="12"/>
  <c r="R27" i="12"/>
  <c r="V27" i="12"/>
  <c r="Z27" i="12"/>
  <c r="AD27" i="12"/>
  <c r="K29" i="12"/>
  <c r="AG27" i="11"/>
  <c r="AC27" i="11"/>
  <c r="Y27" i="11"/>
  <c r="U27" i="11"/>
  <c r="Q27" i="11"/>
  <c r="AJ27" i="11"/>
  <c r="AF27" i="11"/>
  <c r="AB27" i="11"/>
  <c r="X27" i="11"/>
  <c r="T27" i="11"/>
  <c r="P27" i="11"/>
  <c r="V27" i="11"/>
  <c r="AD27" i="11"/>
  <c r="AE27" i="11"/>
  <c r="W28" i="11"/>
  <c r="R27" i="11"/>
  <c r="Z27" i="11"/>
  <c r="AH27" i="11"/>
  <c r="P28" i="11"/>
  <c r="X28" i="11"/>
  <c r="AF28" i="11"/>
  <c r="W27" i="11"/>
  <c r="AE28" i="11"/>
  <c r="S27" i="11"/>
  <c r="AA27" i="11"/>
  <c r="AI27" i="11"/>
  <c r="S28" i="11"/>
  <c r="AA28" i="11"/>
  <c r="Q28" i="11"/>
  <c r="U28" i="11"/>
  <c r="Y28" i="11"/>
  <c r="AC28" i="11"/>
  <c r="AG28" i="11"/>
  <c r="M29" i="11"/>
  <c r="I30" i="11"/>
  <c r="R28" i="11"/>
  <c r="V28" i="11"/>
  <c r="Z28" i="11"/>
  <c r="AD28" i="11"/>
  <c r="J29" i="11"/>
  <c r="S28" i="10"/>
  <c r="AI27" i="10"/>
  <c r="AE27" i="10"/>
  <c r="AA27" i="10"/>
  <c r="W27" i="10"/>
  <c r="S27" i="10"/>
  <c r="R27" i="10"/>
  <c r="X27" i="10"/>
  <c r="AC27" i="10"/>
  <c r="AH27" i="10"/>
  <c r="Q28" i="10"/>
  <c r="V28" i="10"/>
  <c r="AA28" i="10"/>
  <c r="AI28" i="10"/>
  <c r="T27" i="10"/>
  <c r="Y27" i="10"/>
  <c r="AD27" i="10"/>
  <c r="AJ27" i="10"/>
  <c r="R28" i="10"/>
  <c r="W28" i="10"/>
  <c r="I31" i="10"/>
  <c r="M30" i="10"/>
  <c r="L30" i="10"/>
  <c r="K30" i="10"/>
  <c r="P27" i="10"/>
  <c r="U27" i="10"/>
  <c r="Z27" i="10"/>
  <c r="AG28" i="10"/>
  <c r="AC28" i="10"/>
  <c r="AJ28" i="10"/>
  <c r="AF28" i="10"/>
  <c r="AB28" i="10"/>
  <c r="X28" i="10"/>
  <c r="T28" i="10"/>
  <c r="P28" i="10"/>
  <c r="Y28" i="10"/>
  <c r="AE28" i="10"/>
  <c r="Q27" i="10"/>
  <c r="V27" i="10"/>
  <c r="AB27" i="10"/>
  <c r="AG27" i="10"/>
  <c r="U28" i="10"/>
  <c r="Z28" i="10"/>
  <c r="AH28" i="10"/>
  <c r="L29" i="10"/>
  <c r="M29" i="10"/>
  <c r="AI27" i="9"/>
  <c r="AE27" i="9"/>
  <c r="AA27" i="9"/>
  <c r="W27" i="9"/>
  <c r="S27" i="9"/>
  <c r="AG27" i="9"/>
  <c r="AC27" i="9"/>
  <c r="Y27" i="9"/>
  <c r="U27" i="9"/>
  <c r="Q27" i="9"/>
  <c r="T27" i="9"/>
  <c r="AB27" i="9"/>
  <c r="AJ27" i="9"/>
  <c r="S28" i="9"/>
  <c r="AA28" i="9"/>
  <c r="AI28" i="9"/>
  <c r="V27" i="9"/>
  <c r="AD27" i="9"/>
  <c r="AJ28" i="9"/>
  <c r="U28" i="9"/>
  <c r="AC28" i="9"/>
  <c r="L29" i="9"/>
  <c r="N29" i="9"/>
  <c r="J29" i="9"/>
  <c r="P27" i="9"/>
  <c r="X27" i="9"/>
  <c r="AF27" i="9"/>
  <c r="W28" i="9"/>
  <c r="AE28" i="9"/>
  <c r="R27" i="9"/>
  <c r="Z27" i="9"/>
  <c r="AH27" i="9"/>
  <c r="Q28" i="9"/>
  <c r="Y28" i="9"/>
  <c r="I30" i="9"/>
  <c r="R28" i="9"/>
  <c r="V28" i="9"/>
  <c r="Z28" i="9"/>
  <c r="AD28" i="9"/>
  <c r="AH28" i="9"/>
  <c r="P28" i="9"/>
  <c r="T28" i="9"/>
  <c r="X28" i="9"/>
  <c r="AB28" i="9"/>
  <c r="AF28" i="9"/>
  <c r="Z27" i="7"/>
  <c r="S28" i="7"/>
  <c r="AI28" i="7"/>
  <c r="S27" i="7"/>
  <c r="W27" i="7"/>
  <c r="AA27" i="7"/>
  <c r="AI27" i="7"/>
  <c r="P28" i="7"/>
  <c r="T28" i="7"/>
  <c r="X28" i="7"/>
  <c r="AB28" i="7"/>
  <c r="AJ28" i="7"/>
  <c r="V27" i="7"/>
  <c r="AH27" i="7"/>
  <c r="W28" i="7"/>
  <c r="AE28" i="7"/>
  <c r="P27" i="7"/>
  <c r="T27" i="7"/>
  <c r="X27" i="7"/>
  <c r="AB27" i="7"/>
  <c r="AJ27" i="7"/>
  <c r="Q28" i="7"/>
  <c r="U28" i="7"/>
  <c r="Y28" i="7"/>
  <c r="AC28" i="7"/>
  <c r="AG28" i="7"/>
  <c r="I31" i="7"/>
  <c r="M30" i="7"/>
  <c r="L30" i="7"/>
  <c r="R27" i="7"/>
  <c r="AD27" i="7"/>
  <c r="Q27" i="7"/>
  <c r="U27" i="7"/>
  <c r="Y27" i="7"/>
  <c r="AC27" i="7"/>
  <c r="R28" i="7"/>
  <c r="V28" i="7"/>
  <c r="Z28" i="7"/>
  <c r="AD28" i="7"/>
  <c r="N30" i="7"/>
  <c r="M29" i="7"/>
  <c r="U27" i="4"/>
  <c r="AF27" i="4"/>
  <c r="AJ28" i="4"/>
  <c r="AF28" i="4"/>
  <c r="AB28" i="4"/>
  <c r="X28" i="4"/>
  <c r="T28" i="4"/>
  <c r="AI28" i="4"/>
  <c r="AE28" i="4"/>
  <c r="AA28" i="4"/>
  <c r="W28" i="4"/>
  <c r="S28" i="4"/>
  <c r="AH28" i="4"/>
  <c r="W27" i="4"/>
  <c r="AG27" i="4"/>
  <c r="AC28" i="4"/>
  <c r="L29" i="4"/>
  <c r="O29" i="4"/>
  <c r="K29" i="4"/>
  <c r="AH27" i="4"/>
  <c r="S27" i="4"/>
  <c r="X27" i="4"/>
  <c r="AC27" i="4"/>
  <c r="AI27" i="4"/>
  <c r="P28" i="4"/>
  <c r="V28" i="4"/>
  <c r="AD28" i="4"/>
  <c r="J29" i="4"/>
  <c r="I30" i="4"/>
  <c r="P27" i="4"/>
  <c r="AA27" i="4"/>
  <c r="R28" i="4"/>
  <c r="Z28" i="4"/>
  <c r="Q27" i="4"/>
  <c r="U28" i="4"/>
  <c r="T27" i="4"/>
  <c r="Y27" i="4"/>
  <c r="AE27" i="4"/>
  <c r="Q28" i="4"/>
  <c r="Y28" i="4"/>
  <c r="AG28" i="4"/>
  <c r="M29" i="4"/>
  <c r="R27" i="4"/>
  <c r="V27" i="4"/>
  <c r="Z27" i="4"/>
  <c r="AD27" i="4"/>
  <c r="AA27" i="3"/>
  <c r="W27" i="3"/>
  <c r="S27" i="3"/>
  <c r="AC27" i="3"/>
  <c r="Y27" i="3"/>
  <c r="U27" i="3"/>
  <c r="Q27" i="3"/>
  <c r="T27" i="3"/>
  <c r="AA28" i="3"/>
  <c r="P27" i="3"/>
  <c r="X27" i="3"/>
  <c r="AB28" i="3"/>
  <c r="X28" i="3"/>
  <c r="T28" i="3"/>
  <c r="P28" i="3"/>
  <c r="W28" i="3"/>
  <c r="R27" i="3"/>
  <c r="Z27" i="3"/>
  <c r="Q28" i="3"/>
  <c r="Y28" i="3"/>
  <c r="AB27" i="3"/>
  <c r="S28" i="3"/>
  <c r="V27" i="3"/>
  <c r="AD27" i="3"/>
  <c r="U28" i="3"/>
  <c r="AC28" i="3"/>
  <c r="I30" i="3"/>
  <c r="L29" i="3"/>
  <c r="N29" i="3"/>
  <c r="J29" i="3"/>
  <c r="R28" i="3"/>
  <c r="V28" i="3"/>
  <c r="Z28" i="3"/>
  <c r="AD28" i="3"/>
  <c r="N29" i="2"/>
  <c r="M29" i="2"/>
  <c r="J29" i="2"/>
  <c r="I30" i="2"/>
  <c r="N30" i="2" s="1"/>
  <c r="L29" i="2"/>
  <c r="O29" i="2"/>
  <c r="T29" i="13" l="1"/>
  <c r="U29" i="13"/>
  <c r="Z29" i="13"/>
  <c r="AC29" i="13"/>
  <c r="P29" i="13"/>
  <c r="AD29" i="13"/>
  <c r="AF29" i="12"/>
  <c r="W29" i="13"/>
  <c r="AB29" i="13"/>
  <c r="S29" i="13"/>
  <c r="R29" i="13"/>
  <c r="AF29" i="13"/>
  <c r="AA29" i="13"/>
  <c r="X29" i="13"/>
  <c r="AJ29" i="13"/>
  <c r="V29" i="13"/>
  <c r="AI29" i="13"/>
  <c r="Q29" i="13"/>
  <c r="AE29" i="13"/>
  <c r="AG29" i="13"/>
  <c r="Y29" i="13"/>
  <c r="AA29" i="7"/>
  <c r="J30" i="10"/>
  <c r="O30" i="10"/>
  <c r="AH30" i="10" s="1"/>
  <c r="N30" i="10"/>
  <c r="P29" i="7"/>
  <c r="AJ29" i="7"/>
  <c r="AC30" i="10"/>
  <c r="AH29" i="2"/>
  <c r="AA29" i="2"/>
  <c r="Z29" i="2"/>
  <c r="AE29" i="2"/>
  <c r="X29" i="2"/>
  <c r="W29" i="2"/>
  <c r="Q29" i="2"/>
  <c r="AI29" i="2"/>
  <c r="AB29" i="2"/>
  <c r="T29" i="2"/>
  <c r="AF29" i="2"/>
  <c r="AJ29" i="2"/>
  <c r="Y29" i="2"/>
  <c r="U29" i="2"/>
  <c r="S29" i="2"/>
  <c r="R29" i="2"/>
  <c r="P29" i="2"/>
  <c r="AC29" i="2"/>
  <c r="V29" i="2"/>
  <c r="AG29" i="2"/>
  <c r="AD29" i="2"/>
  <c r="AE29" i="7"/>
  <c r="Z29" i="10"/>
  <c r="L30" i="13"/>
  <c r="AF30" i="13" s="1"/>
  <c r="M30" i="13"/>
  <c r="K30" i="7"/>
  <c r="Z30" i="7" s="1"/>
  <c r="J30" i="7"/>
  <c r="O30" i="7"/>
  <c r="AH30" i="7" s="1"/>
  <c r="AF29" i="3"/>
  <c r="AJ29" i="3"/>
  <c r="AG29" i="3"/>
  <c r="AI29" i="3"/>
  <c r="AE29" i="3"/>
  <c r="AH29" i="3"/>
  <c r="U29" i="7"/>
  <c r="AD29" i="7"/>
  <c r="AH29" i="15"/>
  <c r="AD29" i="15"/>
  <c r="Z29" i="15"/>
  <c r="V29" i="15"/>
  <c r="R29" i="15"/>
  <c r="AG29" i="15"/>
  <c r="AC29" i="15"/>
  <c r="Y29" i="15"/>
  <c r="U29" i="15"/>
  <c r="Q29" i="15"/>
  <c r="AJ29" i="15"/>
  <c r="AF29" i="15"/>
  <c r="AB29" i="15"/>
  <c r="X29" i="15"/>
  <c r="T29" i="15"/>
  <c r="P29" i="15"/>
  <c r="AI29" i="15"/>
  <c r="AE29" i="15"/>
  <c r="AA29" i="15"/>
  <c r="W29" i="15"/>
  <c r="S29" i="15"/>
  <c r="N30" i="15"/>
  <c r="J30" i="15"/>
  <c r="I31" i="15"/>
  <c r="M30" i="15"/>
  <c r="L30" i="15"/>
  <c r="O30" i="15"/>
  <c r="K30" i="15"/>
  <c r="L31" i="13"/>
  <c r="I32" i="13"/>
  <c r="O31" i="13"/>
  <c r="J31" i="13"/>
  <c r="K31" i="13"/>
  <c r="N31" i="13"/>
  <c r="M31" i="13"/>
  <c r="AJ30" i="13"/>
  <c r="T29" i="12"/>
  <c r="R29" i="12"/>
  <c r="AC29" i="12"/>
  <c r="AA29" i="12"/>
  <c r="AD29" i="12"/>
  <c r="Q29" i="12"/>
  <c r="AG29" i="12"/>
  <c r="AE29" i="12"/>
  <c r="X29" i="12"/>
  <c r="V29" i="12"/>
  <c r="AJ29" i="12"/>
  <c r="AH29" i="12"/>
  <c r="U29" i="12"/>
  <c r="S29" i="12"/>
  <c r="AI29" i="12"/>
  <c r="P29" i="12"/>
  <c r="O30" i="12"/>
  <c r="K30" i="12"/>
  <c r="I31" i="12"/>
  <c r="M30" i="12"/>
  <c r="N30" i="12"/>
  <c r="L30" i="12"/>
  <c r="J30" i="12"/>
  <c r="AB29" i="12"/>
  <c r="Z29" i="12"/>
  <c r="Y29" i="12"/>
  <c r="W29" i="12"/>
  <c r="N30" i="11"/>
  <c r="J30" i="11"/>
  <c r="I31" i="11"/>
  <c r="M30" i="11"/>
  <c r="K30" i="11"/>
  <c r="O30" i="11"/>
  <c r="L30" i="11"/>
  <c r="AH29" i="11"/>
  <c r="AD29" i="11"/>
  <c r="Z29" i="11"/>
  <c r="V29" i="11"/>
  <c r="R29" i="11"/>
  <c r="AG29" i="11"/>
  <c r="AC29" i="11"/>
  <c r="Y29" i="11"/>
  <c r="U29" i="11"/>
  <c r="Q29" i="11"/>
  <c r="AJ29" i="11"/>
  <c r="AB29" i="11"/>
  <c r="T29" i="11"/>
  <c r="X29" i="11"/>
  <c r="AE29" i="11"/>
  <c r="AI29" i="11"/>
  <c r="AA29" i="11"/>
  <c r="S29" i="11"/>
  <c r="AF29" i="11"/>
  <c r="P29" i="11"/>
  <c r="W29" i="11"/>
  <c r="AA29" i="10"/>
  <c r="T29" i="10"/>
  <c r="AJ29" i="10"/>
  <c r="AC29" i="10"/>
  <c r="P30" i="10"/>
  <c r="Y30" i="10"/>
  <c r="V29" i="10"/>
  <c r="AE30" i="10"/>
  <c r="S29" i="10"/>
  <c r="AH29" i="10"/>
  <c r="X29" i="10"/>
  <c r="Q29" i="10"/>
  <c r="AG29" i="10"/>
  <c r="S30" i="10"/>
  <c r="T30" i="10"/>
  <c r="R29" i="10"/>
  <c r="AB29" i="10"/>
  <c r="U29" i="10"/>
  <c r="V30" i="10"/>
  <c r="I32" i="10"/>
  <c r="M31" i="10"/>
  <c r="L31" i="10"/>
  <c r="K31" i="10"/>
  <c r="J31" i="10"/>
  <c r="O31" i="10"/>
  <c r="N31" i="10"/>
  <c r="Z30" i="10"/>
  <c r="Q30" i="10"/>
  <c r="AI29" i="10"/>
  <c r="P29" i="10"/>
  <c r="AF29" i="10"/>
  <c r="Y29" i="10"/>
  <c r="AI30" i="10"/>
  <c r="W29" i="10"/>
  <c r="R30" i="10"/>
  <c r="U30" i="10"/>
  <c r="AD29" i="10"/>
  <c r="AE29" i="10"/>
  <c r="AJ29" i="9"/>
  <c r="AF29" i="9"/>
  <c r="AB29" i="9"/>
  <c r="X29" i="9"/>
  <c r="T29" i="9"/>
  <c r="P29" i="9"/>
  <c r="AH29" i="9"/>
  <c r="AD29" i="9"/>
  <c r="Z29" i="9"/>
  <c r="V29" i="9"/>
  <c r="R29" i="9"/>
  <c r="AC29" i="9"/>
  <c r="U29" i="9"/>
  <c r="AI29" i="9"/>
  <c r="AA29" i="9"/>
  <c r="S29" i="9"/>
  <c r="AG29" i="9"/>
  <c r="Y29" i="9"/>
  <c r="Q29" i="9"/>
  <c r="AE29" i="9"/>
  <c r="W29" i="9"/>
  <c r="L30" i="9"/>
  <c r="N30" i="9"/>
  <c r="J30" i="9"/>
  <c r="O30" i="9"/>
  <c r="I31" i="9"/>
  <c r="M30" i="9"/>
  <c r="K30" i="9"/>
  <c r="Z29" i="7"/>
  <c r="Y29" i="7"/>
  <c r="T30" i="7"/>
  <c r="X29" i="7"/>
  <c r="AB29" i="7"/>
  <c r="AH29" i="7"/>
  <c r="I32" i="7"/>
  <c r="M31" i="7"/>
  <c r="O31" i="7"/>
  <c r="K31" i="7"/>
  <c r="J31" i="7"/>
  <c r="AF31" i="7" s="1"/>
  <c r="L31" i="7"/>
  <c r="N31" i="7"/>
  <c r="T29" i="7"/>
  <c r="AC29" i="7"/>
  <c r="S29" i="7"/>
  <c r="W29" i="7"/>
  <c r="Q29" i="7"/>
  <c r="AG29" i="7"/>
  <c r="AI29" i="7"/>
  <c r="V29" i="7"/>
  <c r="V30" i="7"/>
  <c r="R29" i="7"/>
  <c r="AJ29" i="4"/>
  <c r="AF29" i="4"/>
  <c r="AB29" i="4"/>
  <c r="X29" i="4"/>
  <c r="T29" i="4"/>
  <c r="P29" i="4"/>
  <c r="AI29" i="4"/>
  <c r="AE29" i="4"/>
  <c r="AA29" i="4"/>
  <c r="W29" i="4"/>
  <c r="S29" i="4"/>
  <c r="AH29" i="4"/>
  <c r="AC29" i="4"/>
  <c r="U29" i="4"/>
  <c r="Y29" i="4"/>
  <c r="AD29" i="4"/>
  <c r="Z29" i="4"/>
  <c r="R29" i="4"/>
  <c r="AG29" i="4"/>
  <c r="Q29" i="4"/>
  <c r="V29" i="4"/>
  <c r="L30" i="4"/>
  <c r="O30" i="4"/>
  <c r="K30" i="4"/>
  <c r="N30" i="4"/>
  <c r="J30" i="4"/>
  <c r="M30" i="4"/>
  <c r="I31" i="4"/>
  <c r="O30" i="3"/>
  <c r="K30" i="3"/>
  <c r="N30" i="3"/>
  <c r="L30" i="3"/>
  <c r="I31" i="3"/>
  <c r="J30" i="3"/>
  <c r="M30" i="3"/>
  <c r="AA29" i="3"/>
  <c r="W29" i="3"/>
  <c r="S29" i="3"/>
  <c r="Z29" i="3"/>
  <c r="U29" i="3"/>
  <c r="P29" i="3"/>
  <c r="AC29" i="3"/>
  <c r="X29" i="3"/>
  <c r="R29" i="3"/>
  <c r="AB29" i="3"/>
  <c r="Q29" i="3"/>
  <c r="Y29" i="3"/>
  <c r="V29" i="3"/>
  <c r="AD29" i="3"/>
  <c r="T29" i="3"/>
  <c r="L30" i="2"/>
  <c r="I31" i="2"/>
  <c r="K31" i="2" s="1"/>
  <c r="J30" i="2"/>
  <c r="K30" i="2"/>
  <c r="M30" i="2"/>
  <c r="O30" i="2"/>
  <c r="AI30" i="7" l="1"/>
  <c r="AA30" i="7"/>
  <c r="R30" i="7"/>
  <c r="AB30" i="10"/>
  <c r="AG30" i="10"/>
  <c r="AD30" i="10"/>
  <c r="AJ30" i="10"/>
  <c r="AF30" i="10"/>
  <c r="AF30" i="7"/>
  <c r="AI30" i="13"/>
  <c r="AE30" i="7"/>
  <c r="X30" i="10"/>
  <c r="V30" i="13"/>
  <c r="AB30" i="7"/>
  <c r="AC30" i="7"/>
  <c r="Y30" i="7"/>
  <c r="U30" i="7"/>
  <c r="AJ30" i="7"/>
  <c r="S30" i="7"/>
  <c r="R30" i="13"/>
  <c r="W30" i="13"/>
  <c r="AG30" i="13"/>
  <c r="AA30" i="13"/>
  <c r="U30" i="13"/>
  <c r="P30" i="13"/>
  <c r="AI30" i="2"/>
  <c r="S30" i="2"/>
  <c r="AE30" i="2"/>
  <c r="AA30" i="2"/>
  <c r="W30" i="2"/>
  <c r="AB30" i="2"/>
  <c r="X30" i="2"/>
  <c r="U30" i="2"/>
  <c r="T30" i="2"/>
  <c r="AF30" i="2"/>
  <c r="Q30" i="2"/>
  <c r="AH30" i="2"/>
  <c r="AD30" i="2"/>
  <c r="V30" i="2"/>
  <c r="AC30" i="2"/>
  <c r="R30" i="2"/>
  <c r="P30" i="2"/>
  <c r="AJ30" i="2"/>
  <c r="AG30" i="2"/>
  <c r="Y30" i="2"/>
  <c r="Z30" i="2"/>
  <c r="AC30" i="13"/>
  <c r="Z30" i="13"/>
  <c r="T30" i="13"/>
  <c r="S30" i="13"/>
  <c r="AE30" i="13"/>
  <c r="X30" i="13"/>
  <c r="P30" i="7"/>
  <c r="W30" i="7"/>
  <c r="Q30" i="7"/>
  <c r="X30" i="7"/>
  <c r="AG30" i="7"/>
  <c r="AD30" i="7"/>
  <c r="Y30" i="13"/>
  <c r="AH30" i="13"/>
  <c r="AB30" i="13"/>
  <c r="AJ30" i="3"/>
  <c r="AF30" i="3"/>
  <c r="AG30" i="3"/>
  <c r="AI30" i="3"/>
  <c r="AE30" i="3"/>
  <c r="AH30" i="3"/>
  <c r="AD30" i="13"/>
  <c r="Q30" i="13"/>
  <c r="W30" i="10"/>
  <c r="AA30" i="10"/>
  <c r="N31" i="15"/>
  <c r="J31" i="15"/>
  <c r="I32" i="15"/>
  <c r="M31" i="15"/>
  <c r="L31" i="15"/>
  <c r="O31" i="15"/>
  <c r="K31" i="15"/>
  <c r="AH30" i="15"/>
  <c r="AD30" i="15"/>
  <c r="Z30" i="15"/>
  <c r="V30" i="15"/>
  <c r="R30" i="15"/>
  <c r="AG30" i="15"/>
  <c r="AC30" i="15"/>
  <c r="Y30" i="15"/>
  <c r="U30" i="15"/>
  <c r="Q30" i="15"/>
  <c r="AJ30" i="15"/>
  <c r="AF30" i="15"/>
  <c r="AB30" i="15"/>
  <c r="X30" i="15"/>
  <c r="T30" i="15"/>
  <c r="P30" i="15"/>
  <c r="AI30" i="15"/>
  <c r="AE30" i="15"/>
  <c r="AA30" i="15"/>
  <c r="W30" i="15"/>
  <c r="S30" i="15"/>
  <c r="L32" i="13"/>
  <c r="O32" i="13"/>
  <c r="K32" i="13"/>
  <c r="N32" i="13"/>
  <c r="J32" i="13"/>
  <c r="I33" i="13"/>
  <c r="M32" i="13"/>
  <c r="AJ31" i="13"/>
  <c r="AF31" i="13"/>
  <c r="AB31" i="13"/>
  <c r="X31" i="13"/>
  <c r="T31" i="13"/>
  <c r="P31" i="13"/>
  <c r="AH31" i="13"/>
  <c r="AD31" i="13"/>
  <c r="Z31" i="13"/>
  <c r="V31" i="13"/>
  <c r="AC31" i="13"/>
  <c r="U31" i="13"/>
  <c r="AE31" i="13"/>
  <c r="AI31" i="13"/>
  <c r="AA31" i="13"/>
  <c r="S31" i="13"/>
  <c r="Q31" i="13"/>
  <c r="AG31" i="13"/>
  <c r="Y31" i="13"/>
  <c r="R31" i="13"/>
  <c r="W31" i="13"/>
  <c r="AI30" i="12"/>
  <c r="AE30" i="12"/>
  <c r="AA30" i="12"/>
  <c r="W30" i="12"/>
  <c r="S30" i="12"/>
  <c r="AG30" i="12"/>
  <c r="AC30" i="12"/>
  <c r="Y30" i="12"/>
  <c r="U30" i="12"/>
  <c r="Q30" i="12"/>
  <c r="AF30" i="12"/>
  <c r="X30" i="12"/>
  <c r="P30" i="12"/>
  <c r="AD30" i="12"/>
  <c r="V30" i="12"/>
  <c r="AJ30" i="12"/>
  <c r="AB30" i="12"/>
  <c r="T30" i="12"/>
  <c r="AH30" i="12"/>
  <c r="Z30" i="12"/>
  <c r="R30" i="12"/>
  <c r="O31" i="12"/>
  <c r="K31" i="12"/>
  <c r="I32" i="12"/>
  <c r="M31" i="12"/>
  <c r="L31" i="12"/>
  <c r="J31" i="12"/>
  <c r="N31" i="12"/>
  <c r="N31" i="11"/>
  <c r="J31" i="11"/>
  <c r="I32" i="11"/>
  <c r="M31" i="11"/>
  <c r="L31" i="11"/>
  <c r="K31" i="11"/>
  <c r="O31" i="11"/>
  <c r="AH30" i="11"/>
  <c r="AD30" i="11"/>
  <c r="Z30" i="11"/>
  <c r="V30" i="11"/>
  <c r="R30" i="11"/>
  <c r="AG30" i="11"/>
  <c r="AC30" i="11"/>
  <c r="Y30" i="11"/>
  <c r="U30" i="11"/>
  <c r="Q30" i="11"/>
  <c r="AF30" i="11"/>
  <c r="X30" i="11"/>
  <c r="P30" i="11"/>
  <c r="AJ30" i="11"/>
  <c r="T30" i="11"/>
  <c r="AA30" i="11"/>
  <c r="AE30" i="11"/>
  <c r="W30" i="11"/>
  <c r="AB30" i="11"/>
  <c r="AI30" i="11"/>
  <c r="S30" i="11"/>
  <c r="AG31" i="10"/>
  <c r="AC31" i="10"/>
  <c r="Y31" i="10"/>
  <c r="U31" i="10"/>
  <c r="Q31" i="10"/>
  <c r="AJ31" i="10"/>
  <c r="AF31" i="10"/>
  <c r="AB31" i="10"/>
  <c r="X31" i="10"/>
  <c r="T31" i="10"/>
  <c r="P31" i="10"/>
  <c r="AI31" i="10"/>
  <c r="AA31" i="10"/>
  <c r="S31" i="10"/>
  <c r="AH31" i="10"/>
  <c r="Z31" i="10"/>
  <c r="R31" i="10"/>
  <c r="AE31" i="10"/>
  <c r="W31" i="10"/>
  <c r="AD31" i="10"/>
  <c r="V31" i="10"/>
  <c r="I33" i="10"/>
  <c r="M32" i="10"/>
  <c r="L32" i="10"/>
  <c r="O32" i="10"/>
  <c r="N32" i="10"/>
  <c r="K32" i="10"/>
  <c r="J32" i="10"/>
  <c r="AJ30" i="9"/>
  <c r="AF30" i="9"/>
  <c r="AB30" i="9"/>
  <c r="X30" i="9"/>
  <c r="T30" i="9"/>
  <c r="P30" i="9"/>
  <c r="AH30" i="9"/>
  <c r="AD30" i="9"/>
  <c r="Z30" i="9"/>
  <c r="V30" i="9"/>
  <c r="R30" i="9"/>
  <c r="AG30" i="9"/>
  <c r="Y30" i="9"/>
  <c r="Q30" i="9"/>
  <c r="AE30" i="9"/>
  <c r="W30" i="9"/>
  <c r="AC30" i="9"/>
  <c r="U30" i="9"/>
  <c r="AI30" i="9"/>
  <c r="AA30" i="9"/>
  <c r="S30" i="9"/>
  <c r="L31" i="9"/>
  <c r="N31" i="9"/>
  <c r="J31" i="9"/>
  <c r="I32" i="9"/>
  <c r="M31" i="9"/>
  <c r="K31" i="9"/>
  <c r="O31" i="9"/>
  <c r="AG31" i="7"/>
  <c r="AC31" i="7"/>
  <c r="Y31" i="7"/>
  <c r="U31" i="7"/>
  <c r="Q31" i="7"/>
  <c r="AJ31" i="7"/>
  <c r="AB31" i="7"/>
  <c r="X31" i="7"/>
  <c r="T31" i="7"/>
  <c r="AI31" i="7"/>
  <c r="AE31" i="7"/>
  <c r="AA31" i="7"/>
  <c r="W31" i="7"/>
  <c r="S31" i="7"/>
  <c r="AH31" i="7"/>
  <c r="R31" i="7"/>
  <c r="AD31" i="7"/>
  <c r="P31" i="7"/>
  <c r="Z31" i="7"/>
  <c r="V31" i="7"/>
  <c r="I33" i="7"/>
  <c r="M32" i="7"/>
  <c r="L32" i="7"/>
  <c r="O32" i="7"/>
  <c r="K32" i="7"/>
  <c r="N32" i="7"/>
  <c r="J32" i="7"/>
  <c r="AJ30" i="4"/>
  <c r="AF30" i="4"/>
  <c r="AB30" i="4"/>
  <c r="X30" i="4"/>
  <c r="T30" i="4"/>
  <c r="P30" i="4"/>
  <c r="AI30" i="4"/>
  <c r="AE30" i="4"/>
  <c r="AA30" i="4"/>
  <c r="W30" i="4"/>
  <c r="S30" i="4"/>
  <c r="AH30" i="4"/>
  <c r="AD30" i="4"/>
  <c r="Z30" i="4"/>
  <c r="R30" i="4"/>
  <c r="Y30" i="4"/>
  <c r="AC30" i="4"/>
  <c r="V30" i="4"/>
  <c r="AG30" i="4"/>
  <c r="U30" i="4"/>
  <c r="Q30" i="4"/>
  <c r="L31" i="4"/>
  <c r="O31" i="4"/>
  <c r="K31" i="4"/>
  <c r="N31" i="4"/>
  <c r="J31" i="4"/>
  <c r="M31" i="4"/>
  <c r="I32" i="4"/>
  <c r="AA30" i="3"/>
  <c r="W30" i="3"/>
  <c r="S30" i="3"/>
  <c r="AD30" i="3"/>
  <c r="Y30" i="3"/>
  <c r="T30" i="3"/>
  <c r="AB30" i="3"/>
  <c r="V30" i="3"/>
  <c r="Q30" i="3"/>
  <c r="Z30" i="3"/>
  <c r="U30" i="3"/>
  <c r="X30" i="3"/>
  <c r="R30" i="3"/>
  <c r="P30" i="3"/>
  <c r="AC30" i="3"/>
  <c r="O31" i="3"/>
  <c r="K31" i="3"/>
  <c r="M31" i="3"/>
  <c r="I32" i="3"/>
  <c r="J31" i="3"/>
  <c r="N31" i="3"/>
  <c r="L31" i="3"/>
  <c r="I32" i="2"/>
  <c r="L32" i="2" s="1"/>
  <c r="N31" i="2"/>
  <c r="L31" i="2"/>
  <c r="J31" i="2"/>
  <c r="O31" i="2"/>
  <c r="M31" i="2"/>
  <c r="AF32" i="7" l="1"/>
  <c r="AJ31" i="2"/>
  <c r="T31" i="2"/>
  <c r="AH31" i="2"/>
  <c r="AD31" i="2"/>
  <c r="S31" i="2"/>
  <c r="AI31" i="2"/>
  <c r="AE31" i="2"/>
  <c r="AA31" i="2"/>
  <c r="W31" i="2"/>
  <c r="AB31" i="2"/>
  <c r="X31" i="2"/>
  <c r="Z31" i="2"/>
  <c r="V31" i="2"/>
  <c r="R31" i="2"/>
  <c r="U31" i="2"/>
  <c r="Q31" i="2"/>
  <c r="P31" i="2"/>
  <c r="AG31" i="2"/>
  <c r="AF31" i="2"/>
  <c r="AC31" i="2"/>
  <c r="Y31" i="2"/>
  <c r="AE31" i="3"/>
  <c r="AI31" i="3"/>
  <c r="AJ31" i="3"/>
  <c r="AF31" i="3"/>
  <c r="AH31" i="3"/>
  <c r="AG31" i="3"/>
  <c r="N32" i="15"/>
  <c r="J32" i="15"/>
  <c r="I33" i="15"/>
  <c r="M32" i="15"/>
  <c r="L32" i="15"/>
  <c r="O32" i="15"/>
  <c r="K32" i="15"/>
  <c r="AH31" i="15"/>
  <c r="AD31" i="15"/>
  <c r="Z31" i="15"/>
  <c r="V31" i="15"/>
  <c r="R31" i="15"/>
  <c r="AG31" i="15"/>
  <c r="AC31" i="15"/>
  <c r="Y31" i="15"/>
  <c r="U31" i="15"/>
  <c r="Q31" i="15"/>
  <c r="AJ31" i="15"/>
  <c r="AF31" i="15"/>
  <c r="AB31" i="15"/>
  <c r="X31" i="15"/>
  <c r="T31" i="15"/>
  <c r="P31" i="15"/>
  <c r="AI31" i="15"/>
  <c r="AE31" i="15"/>
  <c r="AA31" i="15"/>
  <c r="W31" i="15"/>
  <c r="S31" i="15"/>
  <c r="L33" i="13"/>
  <c r="O33" i="13"/>
  <c r="K33" i="13"/>
  <c r="N33" i="13"/>
  <c r="J33" i="13"/>
  <c r="M33" i="13"/>
  <c r="I34" i="13"/>
  <c r="AJ32" i="13"/>
  <c r="AF32" i="13"/>
  <c r="AB32" i="13"/>
  <c r="X32" i="13"/>
  <c r="T32" i="13"/>
  <c r="P32" i="13"/>
  <c r="AI32" i="13"/>
  <c r="AE32" i="13"/>
  <c r="AA32" i="13"/>
  <c r="W32" i="13"/>
  <c r="S32" i="13"/>
  <c r="AH32" i="13"/>
  <c r="AD32" i="13"/>
  <c r="Z32" i="13"/>
  <c r="V32" i="13"/>
  <c r="R32" i="13"/>
  <c r="Y32" i="13"/>
  <c r="AC32" i="13"/>
  <c r="U32" i="13"/>
  <c r="AG32" i="13"/>
  <c r="Q32" i="13"/>
  <c r="O32" i="12"/>
  <c r="K32" i="12"/>
  <c r="I33" i="12"/>
  <c r="M32" i="12"/>
  <c r="N32" i="12"/>
  <c r="L32" i="12"/>
  <c r="J32" i="12"/>
  <c r="AI31" i="12"/>
  <c r="AE31" i="12"/>
  <c r="AA31" i="12"/>
  <c r="W31" i="12"/>
  <c r="S31" i="12"/>
  <c r="AG31" i="12"/>
  <c r="AC31" i="12"/>
  <c r="Y31" i="12"/>
  <c r="U31" i="12"/>
  <c r="Q31" i="12"/>
  <c r="AJ31" i="12"/>
  <c r="AB31" i="12"/>
  <c r="T31" i="12"/>
  <c r="AH31" i="12"/>
  <c r="Z31" i="12"/>
  <c r="R31" i="12"/>
  <c r="AF31" i="12"/>
  <c r="X31" i="12"/>
  <c r="P31" i="12"/>
  <c r="AD31" i="12"/>
  <c r="V31" i="12"/>
  <c r="N32" i="11"/>
  <c r="J32" i="11"/>
  <c r="I33" i="11"/>
  <c r="M32" i="11"/>
  <c r="O32" i="11"/>
  <c r="L32" i="11"/>
  <c r="K32" i="11"/>
  <c r="AH31" i="11"/>
  <c r="AD31" i="11"/>
  <c r="Z31" i="11"/>
  <c r="V31" i="11"/>
  <c r="R31" i="11"/>
  <c r="AG31" i="11"/>
  <c r="AC31" i="11"/>
  <c r="Y31" i="11"/>
  <c r="U31" i="11"/>
  <c r="Q31" i="11"/>
  <c r="AJ31" i="11"/>
  <c r="AB31" i="11"/>
  <c r="T31" i="11"/>
  <c r="X31" i="11"/>
  <c r="W31" i="11"/>
  <c r="AI31" i="11"/>
  <c r="AA31" i="11"/>
  <c r="S31" i="11"/>
  <c r="AF31" i="11"/>
  <c r="P31" i="11"/>
  <c r="AE31" i="11"/>
  <c r="AG32" i="10"/>
  <c r="AC32" i="10"/>
  <c r="Y32" i="10"/>
  <c r="U32" i="10"/>
  <c r="Q32" i="10"/>
  <c r="AJ32" i="10"/>
  <c r="AF32" i="10"/>
  <c r="AB32" i="10"/>
  <c r="X32" i="10"/>
  <c r="T32" i="10"/>
  <c r="P32" i="10"/>
  <c r="AE32" i="10"/>
  <c r="W32" i="10"/>
  <c r="AD32" i="10"/>
  <c r="V32" i="10"/>
  <c r="AI32" i="10"/>
  <c r="AA32" i="10"/>
  <c r="S32" i="10"/>
  <c r="AH32" i="10"/>
  <c r="Z32" i="10"/>
  <c r="R32" i="10"/>
  <c r="I34" i="10"/>
  <c r="M33" i="10"/>
  <c r="L33" i="10"/>
  <c r="K33" i="10"/>
  <c r="J33" i="10"/>
  <c r="O33" i="10"/>
  <c r="N33" i="10"/>
  <c r="AJ31" i="9"/>
  <c r="AF31" i="9"/>
  <c r="AB31" i="9"/>
  <c r="X31" i="9"/>
  <c r="T31" i="9"/>
  <c r="P31" i="9"/>
  <c r="AH31" i="9"/>
  <c r="AD31" i="9"/>
  <c r="Z31" i="9"/>
  <c r="V31" i="9"/>
  <c r="R31" i="9"/>
  <c r="AC31" i="9"/>
  <c r="U31" i="9"/>
  <c r="AI31" i="9"/>
  <c r="AA31" i="9"/>
  <c r="S31" i="9"/>
  <c r="AG31" i="9"/>
  <c r="Y31" i="9"/>
  <c r="Q31" i="9"/>
  <c r="AE31" i="9"/>
  <c r="W31" i="9"/>
  <c r="L32" i="9"/>
  <c r="N32" i="9"/>
  <c r="J32" i="9"/>
  <c r="O32" i="9"/>
  <c r="I33" i="9"/>
  <c r="M32" i="9"/>
  <c r="K32" i="9"/>
  <c r="AG32" i="7"/>
  <c r="AC32" i="7"/>
  <c r="Y32" i="7"/>
  <c r="U32" i="7"/>
  <c r="Q32" i="7"/>
  <c r="AJ32" i="7"/>
  <c r="AB32" i="7"/>
  <c r="X32" i="7"/>
  <c r="T32" i="7"/>
  <c r="P32" i="7"/>
  <c r="AI32" i="7"/>
  <c r="AE32" i="7"/>
  <c r="AA32" i="7"/>
  <c r="W32" i="7"/>
  <c r="S32" i="7"/>
  <c r="V32" i="7"/>
  <c r="AH32" i="7"/>
  <c r="R32" i="7"/>
  <c r="AD32" i="7"/>
  <c r="Z32" i="7"/>
  <c r="I34" i="7"/>
  <c r="M33" i="7"/>
  <c r="L33" i="7"/>
  <c r="O33" i="7"/>
  <c r="K33" i="7"/>
  <c r="J33" i="7"/>
  <c r="N33" i="7"/>
  <c r="L32" i="4"/>
  <c r="O32" i="4"/>
  <c r="K32" i="4"/>
  <c r="N32" i="4"/>
  <c r="J32" i="4"/>
  <c r="I33" i="4"/>
  <c r="M32" i="4"/>
  <c r="AJ31" i="4"/>
  <c r="AF31" i="4"/>
  <c r="AB31" i="4"/>
  <c r="X31" i="4"/>
  <c r="T31" i="4"/>
  <c r="P31" i="4"/>
  <c r="AI31" i="4"/>
  <c r="AE31" i="4"/>
  <c r="AA31" i="4"/>
  <c r="W31" i="4"/>
  <c r="S31" i="4"/>
  <c r="AH31" i="4"/>
  <c r="AD31" i="4"/>
  <c r="Z31" i="4"/>
  <c r="V31" i="4"/>
  <c r="R31" i="4"/>
  <c r="AC31" i="4"/>
  <c r="AG31" i="4"/>
  <c r="Y31" i="4"/>
  <c r="U31" i="4"/>
  <c r="Q31" i="4"/>
  <c r="AA31" i="3"/>
  <c r="W31" i="3"/>
  <c r="S31" i="3"/>
  <c r="AC31" i="3"/>
  <c r="X31" i="3"/>
  <c r="R31" i="3"/>
  <c r="Z31" i="3"/>
  <c r="U31" i="3"/>
  <c r="P31" i="3"/>
  <c r="AD31" i="3"/>
  <c r="Y31" i="3"/>
  <c r="T31" i="3"/>
  <c r="Q31" i="3"/>
  <c r="AB31" i="3"/>
  <c r="V31" i="3"/>
  <c r="O32" i="3"/>
  <c r="K32" i="3"/>
  <c r="L32" i="3"/>
  <c r="N32" i="3"/>
  <c r="M32" i="3"/>
  <c r="J32" i="3"/>
  <c r="I33" i="3"/>
  <c r="M32" i="2"/>
  <c r="J32" i="2"/>
  <c r="O32" i="2"/>
  <c r="I33" i="2"/>
  <c r="N33" i="2" s="1"/>
  <c r="K32" i="2"/>
  <c r="N32" i="2"/>
  <c r="AF33" i="7" l="1"/>
  <c r="AF32" i="3"/>
  <c r="AE32" i="3"/>
  <c r="AI32" i="3"/>
  <c r="AJ32" i="3"/>
  <c r="AH32" i="3"/>
  <c r="AG32" i="3"/>
  <c r="AC32" i="2"/>
  <c r="AB32" i="2"/>
  <c r="U32" i="2"/>
  <c r="Z32" i="2"/>
  <c r="V32" i="2"/>
  <c r="R32" i="2"/>
  <c r="AH32" i="2"/>
  <c r="AD32" i="2"/>
  <c r="S32" i="2"/>
  <c r="AI32" i="2"/>
  <c r="AE32" i="2"/>
  <c r="AA32" i="2"/>
  <c r="W32" i="2"/>
  <c r="T32" i="2"/>
  <c r="AG32" i="2"/>
  <c r="Y32" i="2"/>
  <c r="Q32" i="2"/>
  <c r="AF32" i="2"/>
  <c r="AJ32" i="2"/>
  <c r="X32" i="2"/>
  <c r="P32" i="2"/>
  <c r="N33" i="15"/>
  <c r="J33" i="15"/>
  <c r="M33" i="15"/>
  <c r="I34" i="15"/>
  <c r="L33" i="15"/>
  <c r="O33" i="15"/>
  <c r="K33" i="15"/>
  <c r="AH32" i="15"/>
  <c r="AD32" i="15"/>
  <c r="Z32" i="15"/>
  <c r="V32" i="15"/>
  <c r="R32" i="15"/>
  <c r="AG32" i="15"/>
  <c r="AC32" i="15"/>
  <c r="Y32" i="15"/>
  <c r="U32" i="15"/>
  <c r="Q32" i="15"/>
  <c r="AJ32" i="15"/>
  <c r="AF32" i="15"/>
  <c r="AB32" i="15"/>
  <c r="X32" i="15"/>
  <c r="T32" i="15"/>
  <c r="P32" i="15"/>
  <c r="AI32" i="15"/>
  <c r="AE32" i="15"/>
  <c r="AA32" i="15"/>
  <c r="W32" i="15"/>
  <c r="S32" i="15"/>
  <c r="L34" i="13"/>
  <c r="O34" i="13"/>
  <c r="K34" i="13"/>
  <c r="N34" i="13"/>
  <c r="J34" i="13"/>
  <c r="I35" i="13"/>
  <c r="M34" i="13"/>
  <c r="AJ33" i="13"/>
  <c r="AF33" i="13"/>
  <c r="AB33" i="13"/>
  <c r="X33" i="13"/>
  <c r="T33" i="13"/>
  <c r="P33" i="13"/>
  <c r="AI33" i="13"/>
  <c r="AE33" i="13"/>
  <c r="AA33" i="13"/>
  <c r="W33" i="13"/>
  <c r="S33" i="13"/>
  <c r="AH33" i="13"/>
  <c r="AD33" i="13"/>
  <c r="Z33" i="13"/>
  <c r="V33" i="13"/>
  <c r="R33" i="13"/>
  <c r="AC33" i="13"/>
  <c r="Y33" i="13"/>
  <c r="AG33" i="13"/>
  <c r="U33" i="13"/>
  <c r="Q33" i="13"/>
  <c r="AI32" i="12"/>
  <c r="AE32" i="12"/>
  <c r="AA32" i="12"/>
  <c r="W32" i="12"/>
  <c r="S32" i="12"/>
  <c r="AG32" i="12"/>
  <c r="AC32" i="12"/>
  <c r="Y32" i="12"/>
  <c r="U32" i="12"/>
  <c r="Q32" i="12"/>
  <c r="AF32" i="12"/>
  <c r="X32" i="12"/>
  <c r="P32" i="12"/>
  <c r="AD32" i="12"/>
  <c r="V32" i="12"/>
  <c r="AJ32" i="12"/>
  <c r="AB32" i="12"/>
  <c r="T32" i="12"/>
  <c r="AH32" i="12"/>
  <c r="Z32" i="12"/>
  <c r="R32" i="12"/>
  <c r="O33" i="12"/>
  <c r="K33" i="12"/>
  <c r="I34" i="12"/>
  <c r="M33" i="12"/>
  <c r="L33" i="12"/>
  <c r="J33" i="12"/>
  <c r="N33" i="12"/>
  <c r="AH32" i="11"/>
  <c r="AD32" i="11"/>
  <c r="Z32" i="11"/>
  <c r="V32" i="11"/>
  <c r="R32" i="11"/>
  <c r="AB32" i="11"/>
  <c r="AG32" i="11"/>
  <c r="AC32" i="11"/>
  <c r="Y32" i="11"/>
  <c r="U32" i="11"/>
  <c r="Q32" i="11"/>
  <c r="AF32" i="11"/>
  <c r="AJ32" i="11"/>
  <c r="X32" i="11"/>
  <c r="AA32" i="11"/>
  <c r="P32" i="11"/>
  <c r="T32" i="11"/>
  <c r="S32" i="11"/>
  <c r="W32" i="11"/>
  <c r="AI32" i="11"/>
  <c r="AE32" i="11"/>
  <c r="I34" i="11"/>
  <c r="M33" i="11"/>
  <c r="O33" i="11"/>
  <c r="K33" i="11"/>
  <c r="J33" i="11"/>
  <c r="N33" i="11"/>
  <c r="L33" i="11"/>
  <c r="AG33" i="10"/>
  <c r="AC33" i="10"/>
  <c r="Y33" i="10"/>
  <c r="U33" i="10"/>
  <c r="Q33" i="10"/>
  <c r="AJ33" i="10"/>
  <c r="AF33" i="10"/>
  <c r="AB33" i="10"/>
  <c r="X33" i="10"/>
  <c r="T33" i="10"/>
  <c r="P33" i="10"/>
  <c r="AI33" i="10"/>
  <c r="AA33" i="10"/>
  <c r="S33" i="10"/>
  <c r="AH33" i="10"/>
  <c r="Z33" i="10"/>
  <c r="R33" i="10"/>
  <c r="AE33" i="10"/>
  <c r="W33" i="10"/>
  <c r="AD33" i="10"/>
  <c r="V33" i="10"/>
  <c r="M34" i="10"/>
  <c r="L34" i="10"/>
  <c r="O34" i="10"/>
  <c r="N34" i="10"/>
  <c r="I35" i="10"/>
  <c r="K34" i="10"/>
  <c r="J34" i="10"/>
  <c r="AJ32" i="9"/>
  <c r="AF32" i="9"/>
  <c r="AB32" i="9"/>
  <c r="X32" i="9"/>
  <c r="T32" i="9"/>
  <c r="P32" i="9"/>
  <c r="AH32" i="9"/>
  <c r="AD32" i="9"/>
  <c r="Z32" i="9"/>
  <c r="V32" i="9"/>
  <c r="R32" i="9"/>
  <c r="AG32" i="9"/>
  <c r="Y32" i="9"/>
  <c r="Q32" i="9"/>
  <c r="AE32" i="9"/>
  <c r="W32" i="9"/>
  <c r="AC32" i="9"/>
  <c r="U32" i="9"/>
  <c r="AI32" i="9"/>
  <c r="AA32" i="9"/>
  <c r="S32" i="9"/>
  <c r="L33" i="9"/>
  <c r="N33" i="9"/>
  <c r="J33" i="9"/>
  <c r="I34" i="9"/>
  <c r="M33" i="9"/>
  <c r="K33" i="9"/>
  <c r="O33" i="9"/>
  <c r="AG33" i="7"/>
  <c r="AC33" i="7"/>
  <c r="Y33" i="7"/>
  <c r="U33" i="7"/>
  <c r="Q33" i="7"/>
  <c r="AJ33" i="7"/>
  <c r="AB33" i="7"/>
  <c r="X33" i="7"/>
  <c r="T33" i="7"/>
  <c r="P33" i="7"/>
  <c r="AI33" i="7"/>
  <c r="AE33" i="7"/>
  <c r="AA33" i="7"/>
  <c r="W33" i="7"/>
  <c r="S33" i="7"/>
  <c r="Z33" i="7"/>
  <c r="V33" i="7"/>
  <c r="AH33" i="7"/>
  <c r="R33" i="7"/>
  <c r="AD33" i="7"/>
  <c r="I35" i="7"/>
  <c r="M34" i="7"/>
  <c r="L34" i="7"/>
  <c r="O34" i="7"/>
  <c r="K34" i="7"/>
  <c r="N34" i="7"/>
  <c r="J34" i="7"/>
  <c r="I34" i="4"/>
  <c r="L33" i="4"/>
  <c r="O33" i="4"/>
  <c r="K33" i="4"/>
  <c r="N33" i="4"/>
  <c r="J33" i="4"/>
  <c r="M33" i="4"/>
  <c r="AJ32" i="4"/>
  <c r="AF32" i="4"/>
  <c r="AB32" i="4"/>
  <c r="X32" i="4"/>
  <c r="T32" i="4"/>
  <c r="P32" i="4"/>
  <c r="AI32" i="4"/>
  <c r="AE32" i="4"/>
  <c r="AA32" i="4"/>
  <c r="W32" i="4"/>
  <c r="S32" i="4"/>
  <c r="AH32" i="4"/>
  <c r="AD32" i="4"/>
  <c r="Z32" i="4"/>
  <c r="V32" i="4"/>
  <c r="R32" i="4"/>
  <c r="AG32" i="4"/>
  <c r="Q32" i="4"/>
  <c r="AC32" i="4"/>
  <c r="Y32" i="4"/>
  <c r="U32" i="4"/>
  <c r="O33" i="3"/>
  <c r="K33" i="3"/>
  <c r="I34" i="3"/>
  <c r="J33" i="3"/>
  <c r="M33" i="3"/>
  <c r="L33" i="3"/>
  <c r="N33" i="3"/>
  <c r="AA32" i="3"/>
  <c r="W32" i="3"/>
  <c r="S32" i="3"/>
  <c r="AB32" i="3"/>
  <c r="V32" i="3"/>
  <c r="Q32" i="3"/>
  <c r="AD32" i="3"/>
  <c r="Y32" i="3"/>
  <c r="T32" i="3"/>
  <c r="AC32" i="3"/>
  <c r="X32" i="3"/>
  <c r="R32" i="3"/>
  <c r="Z32" i="3"/>
  <c r="U32" i="3"/>
  <c r="P32" i="3"/>
  <c r="O33" i="2"/>
  <c r="J33" i="2"/>
  <c r="M33" i="2"/>
  <c r="L33" i="2"/>
  <c r="K33" i="2"/>
  <c r="I34" i="2"/>
  <c r="K34" i="2" s="1"/>
  <c r="N34" i="2"/>
  <c r="AF34" i="7" l="1"/>
  <c r="AG33" i="3"/>
  <c r="AH33" i="3"/>
  <c r="AE33" i="3"/>
  <c r="AI33" i="3"/>
  <c r="AF33" i="3"/>
  <c r="AJ33" i="3"/>
  <c r="AD33" i="2"/>
  <c r="W33" i="2"/>
  <c r="V33" i="2"/>
  <c r="AG33" i="2"/>
  <c r="Z33" i="2"/>
  <c r="R33" i="2"/>
  <c r="S33" i="2"/>
  <c r="AH33" i="2"/>
  <c r="AC33" i="2"/>
  <c r="Y33" i="2"/>
  <c r="P33" i="2"/>
  <c r="X33" i="2"/>
  <c r="T33" i="2"/>
  <c r="U33" i="2"/>
  <c r="AJ33" i="2"/>
  <c r="AE33" i="2"/>
  <c r="AB33" i="2"/>
  <c r="Q33" i="2"/>
  <c r="AI33" i="2"/>
  <c r="AF33" i="2"/>
  <c r="AA33" i="2"/>
  <c r="N34" i="15"/>
  <c r="J34" i="15"/>
  <c r="I35" i="15"/>
  <c r="L34" i="15"/>
  <c r="K34" i="15"/>
  <c r="O34" i="15"/>
  <c r="M34" i="15"/>
  <c r="AH33" i="15"/>
  <c r="AI33" i="15"/>
  <c r="AD33" i="15"/>
  <c r="Z33" i="15"/>
  <c r="V33" i="15"/>
  <c r="R33" i="15"/>
  <c r="AG33" i="15"/>
  <c r="AC33" i="15"/>
  <c r="Y33" i="15"/>
  <c r="U33" i="15"/>
  <c r="Q33" i="15"/>
  <c r="AF33" i="15"/>
  <c r="AB33" i="15"/>
  <c r="X33" i="15"/>
  <c r="T33" i="15"/>
  <c r="P33" i="15"/>
  <c r="AJ33" i="15"/>
  <c r="AE33" i="15"/>
  <c r="AA33" i="15"/>
  <c r="W33" i="15"/>
  <c r="S33" i="15"/>
  <c r="L35" i="13"/>
  <c r="O35" i="13"/>
  <c r="K35" i="13"/>
  <c r="N35" i="13"/>
  <c r="J35" i="13"/>
  <c r="I36" i="13"/>
  <c r="M35" i="13"/>
  <c r="AJ34" i="13"/>
  <c r="AF34" i="13"/>
  <c r="AB34" i="13"/>
  <c r="X34" i="13"/>
  <c r="T34" i="13"/>
  <c r="P34" i="13"/>
  <c r="AI34" i="13"/>
  <c r="AE34" i="13"/>
  <c r="AA34" i="13"/>
  <c r="W34" i="13"/>
  <c r="S34" i="13"/>
  <c r="AH34" i="13"/>
  <c r="AD34" i="13"/>
  <c r="Z34" i="13"/>
  <c r="V34" i="13"/>
  <c r="R34" i="13"/>
  <c r="AG34" i="13"/>
  <c r="Q34" i="13"/>
  <c r="U34" i="13"/>
  <c r="AC34" i="13"/>
  <c r="Y34" i="13"/>
  <c r="O34" i="12"/>
  <c r="K34" i="12"/>
  <c r="N34" i="12"/>
  <c r="J34" i="12"/>
  <c r="I35" i="12"/>
  <c r="M34" i="12"/>
  <c r="L34" i="12"/>
  <c r="AI33" i="12"/>
  <c r="AE33" i="12"/>
  <c r="AA33" i="12"/>
  <c r="W33" i="12"/>
  <c r="S33" i="12"/>
  <c r="AH33" i="12"/>
  <c r="AG33" i="12"/>
  <c r="AC33" i="12"/>
  <c r="Y33" i="12"/>
  <c r="U33" i="12"/>
  <c r="Q33" i="12"/>
  <c r="AB33" i="12"/>
  <c r="T33" i="12"/>
  <c r="AJ33" i="12"/>
  <c r="Z33" i="12"/>
  <c r="R33" i="12"/>
  <c r="AF33" i="12"/>
  <c r="X33" i="12"/>
  <c r="P33" i="12"/>
  <c r="AD33" i="12"/>
  <c r="V33" i="12"/>
  <c r="I35" i="11"/>
  <c r="M34" i="11"/>
  <c r="O34" i="11"/>
  <c r="K34" i="11"/>
  <c r="N34" i="11"/>
  <c r="L34" i="11"/>
  <c r="J34" i="11"/>
  <c r="AG33" i="11"/>
  <c r="AC33" i="11"/>
  <c r="Y33" i="11"/>
  <c r="U33" i="11"/>
  <c r="Q33" i="11"/>
  <c r="AI33" i="11"/>
  <c r="AE33" i="11"/>
  <c r="AA33" i="11"/>
  <c r="W33" i="11"/>
  <c r="S33" i="11"/>
  <c r="AH33" i="11"/>
  <c r="Z33" i="11"/>
  <c r="R33" i="11"/>
  <c r="AD33" i="11"/>
  <c r="AF33" i="11"/>
  <c r="X33" i="11"/>
  <c r="P33" i="11"/>
  <c r="V33" i="11"/>
  <c r="T33" i="11"/>
  <c r="AJ33" i="11"/>
  <c r="AB33" i="11"/>
  <c r="AJ34" i="10"/>
  <c r="AF34" i="10"/>
  <c r="AH34" i="10"/>
  <c r="AC34" i="10"/>
  <c r="Y34" i="10"/>
  <c r="U34" i="10"/>
  <c r="Q34" i="10"/>
  <c r="AG34" i="10"/>
  <c r="AB34" i="10"/>
  <c r="X34" i="10"/>
  <c r="T34" i="10"/>
  <c r="P34" i="10"/>
  <c r="AE34" i="10"/>
  <c r="W34" i="10"/>
  <c r="AD34" i="10"/>
  <c r="V34" i="10"/>
  <c r="AA34" i="10"/>
  <c r="S34" i="10"/>
  <c r="AI34" i="10"/>
  <c r="Z34" i="10"/>
  <c r="R34" i="10"/>
  <c r="I36" i="10"/>
  <c r="M35" i="10"/>
  <c r="L35" i="10"/>
  <c r="K35" i="10"/>
  <c r="J35" i="10"/>
  <c r="O35" i="10"/>
  <c r="N35" i="10"/>
  <c r="AJ33" i="9"/>
  <c r="AF33" i="9"/>
  <c r="AB33" i="9"/>
  <c r="X33" i="9"/>
  <c r="T33" i="9"/>
  <c r="P33" i="9"/>
  <c r="AH33" i="9"/>
  <c r="AD33" i="9"/>
  <c r="Z33" i="9"/>
  <c r="V33" i="9"/>
  <c r="R33" i="9"/>
  <c r="AC33" i="9"/>
  <c r="U33" i="9"/>
  <c r="AI33" i="9"/>
  <c r="AA33" i="9"/>
  <c r="S33" i="9"/>
  <c r="AG33" i="9"/>
  <c r="Y33" i="9"/>
  <c r="Q33" i="9"/>
  <c r="AE33" i="9"/>
  <c r="W33" i="9"/>
  <c r="L34" i="9"/>
  <c r="O34" i="9"/>
  <c r="K34" i="9"/>
  <c r="N34" i="9"/>
  <c r="J34" i="9"/>
  <c r="I35" i="9"/>
  <c r="M34" i="9"/>
  <c r="I36" i="7"/>
  <c r="M35" i="7"/>
  <c r="L35" i="7"/>
  <c r="O35" i="7"/>
  <c r="K35" i="7"/>
  <c r="N35" i="7"/>
  <c r="J35" i="7"/>
  <c r="AG34" i="7"/>
  <c r="AC34" i="7"/>
  <c r="Y34" i="7"/>
  <c r="U34" i="7"/>
  <c r="Q34" i="7"/>
  <c r="AJ34" i="7"/>
  <c r="AB34" i="7"/>
  <c r="X34" i="7"/>
  <c r="T34" i="7"/>
  <c r="P34" i="7"/>
  <c r="AI34" i="7"/>
  <c r="AE34" i="7"/>
  <c r="AA34" i="7"/>
  <c r="W34" i="7"/>
  <c r="S34" i="7"/>
  <c r="AD34" i="7"/>
  <c r="R34" i="7"/>
  <c r="Z34" i="7"/>
  <c r="V34" i="7"/>
  <c r="AH34" i="7"/>
  <c r="AI33" i="4"/>
  <c r="AF33" i="4"/>
  <c r="AB33" i="4"/>
  <c r="X33" i="4"/>
  <c r="T33" i="4"/>
  <c r="P33" i="4"/>
  <c r="AJ33" i="4"/>
  <c r="AE33" i="4"/>
  <c r="AA33" i="4"/>
  <c r="W33" i="4"/>
  <c r="S33" i="4"/>
  <c r="AH33" i="4"/>
  <c r="AD33" i="4"/>
  <c r="Z33" i="4"/>
  <c r="V33" i="4"/>
  <c r="R33" i="4"/>
  <c r="U33" i="4"/>
  <c r="AG33" i="4"/>
  <c r="Q33" i="4"/>
  <c r="AC33" i="4"/>
  <c r="Y33" i="4"/>
  <c r="O34" i="4"/>
  <c r="K34" i="4"/>
  <c r="N34" i="4"/>
  <c r="M34" i="4"/>
  <c r="L34" i="4"/>
  <c r="J34" i="4"/>
  <c r="I35" i="4"/>
  <c r="AA33" i="3"/>
  <c r="W33" i="3"/>
  <c r="S33" i="3"/>
  <c r="Z33" i="3"/>
  <c r="U33" i="3"/>
  <c r="P33" i="3"/>
  <c r="AC33" i="3"/>
  <c r="X33" i="3"/>
  <c r="R33" i="3"/>
  <c r="AB33" i="3"/>
  <c r="V33" i="3"/>
  <c r="Q33" i="3"/>
  <c r="Y33" i="3"/>
  <c r="T33" i="3"/>
  <c r="AD33" i="3"/>
  <c r="O34" i="3"/>
  <c r="K34" i="3"/>
  <c r="N34" i="3"/>
  <c r="L34" i="3"/>
  <c r="I35" i="3"/>
  <c r="J34" i="3"/>
  <c r="M34" i="3"/>
  <c r="L34" i="2"/>
  <c r="I35" i="2"/>
  <c r="K35" i="2" s="1"/>
  <c r="J34" i="2"/>
  <c r="O34" i="2"/>
  <c r="M34" i="2"/>
  <c r="AF35" i="7" l="1"/>
  <c r="AE34" i="2"/>
  <c r="AC34" i="2"/>
  <c r="Y34" i="2"/>
  <c r="P34" i="2"/>
  <c r="AG34" i="2"/>
  <c r="V34" i="2"/>
  <c r="R34" i="2"/>
  <c r="AD34" i="2"/>
  <c r="Z34" i="2"/>
  <c r="AH34" i="2"/>
  <c r="S34" i="2"/>
  <c r="AJ34" i="2"/>
  <c r="AF34" i="2"/>
  <c r="U34" i="2"/>
  <c r="Q34" i="2"/>
  <c r="AA34" i="2"/>
  <c r="W34" i="2"/>
  <c r="AI34" i="2"/>
  <c r="X34" i="2"/>
  <c r="T34" i="2"/>
  <c r="AB34" i="2"/>
  <c r="AH34" i="3"/>
  <c r="AE34" i="3"/>
  <c r="AI34" i="3"/>
  <c r="AJ34" i="3"/>
  <c r="AF34" i="3"/>
  <c r="AG34" i="3"/>
  <c r="N35" i="15"/>
  <c r="J35" i="15"/>
  <c r="L35" i="15"/>
  <c r="O35" i="15"/>
  <c r="I36" i="15"/>
  <c r="M35" i="15"/>
  <c r="K35" i="15"/>
  <c r="AH34" i="15"/>
  <c r="AD34" i="15"/>
  <c r="Z34" i="15"/>
  <c r="V34" i="15"/>
  <c r="R34" i="15"/>
  <c r="AJ34" i="15"/>
  <c r="AF34" i="15"/>
  <c r="AB34" i="15"/>
  <c r="AC34" i="15"/>
  <c r="W34" i="15"/>
  <c r="Q34" i="15"/>
  <c r="AI34" i="15"/>
  <c r="AA34" i="15"/>
  <c r="U34" i="15"/>
  <c r="P34" i="15"/>
  <c r="AG34" i="15"/>
  <c r="Y34" i="15"/>
  <c r="T34" i="15"/>
  <c r="AE34" i="15"/>
  <c r="X34" i="15"/>
  <c r="S34" i="15"/>
  <c r="L36" i="13"/>
  <c r="O36" i="13"/>
  <c r="K36" i="13"/>
  <c r="N36" i="13"/>
  <c r="J36" i="13"/>
  <c r="M36" i="13"/>
  <c r="I37" i="13"/>
  <c r="AJ35" i="13"/>
  <c r="AF35" i="13"/>
  <c r="AB35" i="13"/>
  <c r="X35" i="13"/>
  <c r="T35" i="13"/>
  <c r="P35" i="13"/>
  <c r="AI35" i="13"/>
  <c r="AE35" i="13"/>
  <c r="AA35" i="13"/>
  <c r="W35" i="13"/>
  <c r="S35" i="13"/>
  <c r="AH35" i="13"/>
  <c r="AD35" i="13"/>
  <c r="Z35" i="13"/>
  <c r="V35" i="13"/>
  <c r="R35" i="13"/>
  <c r="U35" i="13"/>
  <c r="AG35" i="13"/>
  <c r="Q35" i="13"/>
  <c r="AC35" i="13"/>
  <c r="Y35" i="13"/>
  <c r="AI34" i="12"/>
  <c r="AE34" i="12"/>
  <c r="AA34" i="12"/>
  <c r="W34" i="12"/>
  <c r="S34" i="12"/>
  <c r="AH34" i="12"/>
  <c r="AD34" i="12"/>
  <c r="Z34" i="12"/>
  <c r="V34" i="12"/>
  <c r="R34" i="12"/>
  <c r="AG34" i="12"/>
  <c r="AC34" i="12"/>
  <c r="Y34" i="12"/>
  <c r="U34" i="12"/>
  <c r="Q34" i="12"/>
  <c r="AB34" i="12"/>
  <c r="X34" i="12"/>
  <c r="AJ34" i="12"/>
  <c r="T34" i="12"/>
  <c r="AF34" i="12"/>
  <c r="P34" i="12"/>
  <c r="O35" i="12"/>
  <c r="K35" i="12"/>
  <c r="N35" i="12"/>
  <c r="J35" i="12"/>
  <c r="I36" i="12"/>
  <c r="M35" i="12"/>
  <c r="L35" i="12"/>
  <c r="AG34" i="11"/>
  <c r="AC34" i="11"/>
  <c r="Y34" i="11"/>
  <c r="U34" i="11"/>
  <c r="Q34" i="11"/>
  <c r="AI34" i="11"/>
  <c r="AE34" i="11"/>
  <c r="AA34" i="11"/>
  <c r="W34" i="11"/>
  <c r="S34" i="11"/>
  <c r="AD34" i="11"/>
  <c r="V34" i="11"/>
  <c r="AJ34" i="11"/>
  <c r="AB34" i="11"/>
  <c r="T34" i="11"/>
  <c r="R34" i="11"/>
  <c r="AH34" i="11"/>
  <c r="Z34" i="11"/>
  <c r="X34" i="11"/>
  <c r="P34" i="11"/>
  <c r="AF34" i="11"/>
  <c r="I36" i="11"/>
  <c r="M35" i="11"/>
  <c r="O35" i="11"/>
  <c r="K35" i="11"/>
  <c r="J35" i="11"/>
  <c r="N35" i="11"/>
  <c r="L35" i="11"/>
  <c r="AG35" i="10"/>
  <c r="AC35" i="10"/>
  <c r="Y35" i="10"/>
  <c r="U35" i="10"/>
  <c r="Q35" i="10"/>
  <c r="AJ35" i="10"/>
  <c r="AF35" i="10"/>
  <c r="AB35" i="10"/>
  <c r="X35" i="10"/>
  <c r="T35" i="10"/>
  <c r="P35" i="10"/>
  <c r="AI35" i="10"/>
  <c r="AA35" i="10"/>
  <c r="S35" i="10"/>
  <c r="AH35" i="10"/>
  <c r="Z35" i="10"/>
  <c r="R35" i="10"/>
  <c r="AE35" i="10"/>
  <c r="AD35" i="10"/>
  <c r="W35" i="10"/>
  <c r="V35" i="10"/>
  <c r="I37" i="10"/>
  <c r="M36" i="10"/>
  <c r="L36" i="10"/>
  <c r="O36" i="10"/>
  <c r="N36" i="10"/>
  <c r="K36" i="10"/>
  <c r="J36" i="10"/>
  <c r="L35" i="9"/>
  <c r="O35" i="9"/>
  <c r="K35" i="9"/>
  <c r="N35" i="9"/>
  <c r="J35" i="9"/>
  <c r="M35" i="9"/>
  <c r="I36" i="9"/>
  <c r="AJ34" i="9"/>
  <c r="AF34" i="9"/>
  <c r="AB34" i="9"/>
  <c r="X34" i="9"/>
  <c r="T34" i="9"/>
  <c r="P34" i="9"/>
  <c r="AI34" i="9"/>
  <c r="AE34" i="9"/>
  <c r="AA34" i="9"/>
  <c r="W34" i="9"/>
  <c r="S34" i="9"/>
  <c r="AH34" i="9"/>
  <c r="AD34" i="9"/>
  <c r="Z34" i="9"/>
  <c r="V34" i="9"/>
  <c r="R34" i="9"/>
  <c r="Y34" i="9"/>
  <c r="U34" i="9"/>
  <c r="AG34" i="9"/>
  <c r="Q34" i="9"/>
  <c r="AC34" i="9"/>
  <c r="AG35" i="7"/>
  <c r="AC35" i="7"/>
  <c r="Y35" i="7"/>
  <c r="U35" i="7"/>
  <c r="Q35" i="7"/>
  <c r="AJ35" i="7"/>
  <c r="AB35" i="7"/>
  <c r="X35" i="7"/>
  <c r="T35" i="7"/>
  <c r="P35" i="7"/>
  <c r="AI35" i="7"/>
  <c r="AE35" i="7"/>
  <c r="AA35" i="7"/>
  <c r="W35" i="7"/>
  <c r="S35" i="7"/>
  <c r="AH35" i="7"/>
  <c r="R35" i="7"/>
  <c r="AD35" i="7"/>
  <c r="Z35" i="7"/>
  <c r="V35" i="7"/>
  <c r="I37" i="7"/>
  <c r="M36" i="7"/>
  <c r="L36" i="7"/>
  <c r="O36" i="7"/>
  <c r="K36" i="7"/>
  <c r="N36" i="7"/>
  <c r="J36" i="7"/>
  <c r="AF36" i="7" s="1"/>
  <c r="AI34" i="4"/>
  <c r="AE34" i="4"/>
  <c r="AA34" i="4"/>
  <c r="W34" i="4"/>
  <c r="S34" i="4"/>
  <c r="AJ34" i="4"/>
  <c r="AD34" i="4"/>
  <c r="Y34" i="4"/>
  <c r="T34" i="4"/>
  <c r="AH34" i="4"/>
  <c r="AC34" i="4"/>
  <c r="X34" i="4"/>
  <c r="R34" i="4"/>
  <c r="AG34" i="4"/>
  <c r="AB34" i="4"/>
  <c r="V34" i="4"/>
  <c r="Q34" i="4"/>
  <c r="AF34" i="4"/>
  <c r="P34" i="4"/>
  <c r="Z34" i="4"/>
  <c r="U34" i="4"/>
  <c r="O35" i="4"/>
  <c r="K35" i="4"/>
  <c r="M35" i="4"/>
  <c r="L35" i="4"/>
  <c r="J35" i="4"/>
  <c r="I36" i="4"/>
  <c r="N35" i="4"/>
  <c r="AA34" i="3"/>
  <c r="W34" i="3"/>
  <c r="S34" i="3"/>
  <c r="AD34" i="3"/>
  <c r="Y34" i="3"/>
  <c r="T34" i="3"/>
  <c r="AB34" i="3"/>
  <c r="V34" i="3"/>
  <c r="Q34" i="3"/>
  <c r="Z34" i="3"/>
  <c r="U34" i="3"/>
  <c r="P34" i="3"/>
  <c r="R34" i="3"/>
  <c r="AC34" i="3"/>
  <c r="X34" i="3"/>
  <c r="O35" i="3"/>
  <c r="K35" i="3"/>
  <c r="M35" i="3"/>
  <c r="I36" i="3"/>
  <c r="J35" i="3"/>
  <c r="N35" i="3"/>
  <c r="L35" i="3"/>
  <c r="J35" i="2"/>
  <c r="I36" i="2"/>
  <c r="L36" i="2" s="1"/>
  <c r="O35" i="2"/>
  <c r="N35" i="2"/>
  <c r="L35" i="2"/>
  <c r="M35" i="2"/>
  <c r="AI35" i="3" l="1"/>
  <c r="AH35" i="3"/>
  <c r="AE35" i="3"/>
  <c r="AG35" i="3"/>
  <c r="AJ35" i="3"/>
  <c r="AF35" i="3"/>
  <c r="AF35" i="2"/>
  <c r="X35" i="2"/>
  <c r="AJ35" i="2"/>
  <c r="U35" i="2"/>
  <c r="Q35" i="2"/>
  <c r="AC35" i="2"/>
  <c r="Y35" i="2"/>
  <c r="P35" i="2"/>
  <c r="AG35" i="2"/>
  <c r="V35" i="2"/>
  <c r="AD35" i="2"/>
  <c r="Z35" i="2"/>
  <c r="R35" i="2"/>
  <c r="AB35" i="2"/>
  <c r="AA35" i="2"/>
  <c r="W35" i="2"/>
  <c r="S35" i="2"/>
  <c r="T35" i="2"/>
  <c r="AI35" i="2"/>
  <c r="AE35" i="2"/>
  <c r="AH35" i="2"/>
  <c r="AH35" i="15"/>
  <c r="AD35" i="15"/>
  <c r="Z35" i="15"/>
  <c r="V35" i="15"/>
  <c r="R35" i="15"/>
  <c r="AJ35" i="15"/>
  <c r="AF35" i="15"/>
  <c r="AB35" i="15"/>
  <c r="X35" i="15"/>
  <c r="T35" i="15"/>
  <c r="P35" i="15"/>
  <c r="AG35" i="15"/>
  <c r="Y35" i="15"/>
  <c r="Q35" i="15"/>
  <c r="AE35" i="15"/>
  <c r="W35" i="15"/>
  <c r="AC35" i="15"/>
  <c r="U35" i="15"/>
  <c r="AI35" i="15"/>
  <c r="AA35" i="15"/>
  <c r="S35" i="15"/>
  <c r="N36" i="15"/>
  <c r="J36" i="15"/>
  <c r="L36" i="15"/>
  <c r="I37" i="15"/>
  <c r="M36" i="15"/>
  <c r="K36" i="15"/>
  <c r="O36" i="15"/>
  <c r="L37" i="13"/>
  <c r="O37" i="13"/>
  <c r="K37" i="13"/>
  <c r="N37" i="13"/>
  <c r="J37" i="13"/>
  <c r="M37" i="13"/>
  <c r="I38" i="13"/>
  <c r="AJ36" i="13"/>
  <c r="AF36" i="13"/>
  <c r="AB36" i="13"/>
  <c r="X36" i="13"/>
  <c r="T36" i="13"/>
  <c r="P36" i="13"/>
  <c r="AI36" i="13"/>
  <c r="AE36" i="13"/>
  <c r="AA36" i="13"/>
  <c r="W36" i="13"/>
  <c r="S36" i="13"/>
  <c r="AH36" i="13"/>
  <c r="AD36" i="13"/>
  <c r="Z36" i="13"/>
  <c r="V36" i="13"/>
  <c r="R36" i="13"/>
  <c r="Y36" i="13"/>
  <c r="U36" i="13"/>
  <c r="AC36" i="13"/>
  <c r="AG36" i="13"/>
  <c r="Q36" i="13"/>
  <c r="I37" i="12"/>
  <c r="O36" i="12"/>
  <c r="K36" i="12"/>
  <c r="N36" i="12"/>
  <c r="J36" i="12"/>
  <c r="M36" i="12"/>
  <c r="L36" i="12"/>
  <c r="AI35" i="12"/>
  <c r="AE35" i="12"/>
  <c r="AA35" i="12"/>
  <c r="W35" i="12"/>
  <c r="S35" i="12"/>
  <c r="AH35" i="12"/>
  <c r="AD35" i="12"/>
  <c r="Z35" i="12"/>
  <c r="V35" i="12"/>
  <c r="R35" i="12"/>
  <c r="AG35" i="12"/>
  <c r="AC35" i="12"/>
  <c r="Y35" i="12"/>
  <c r="U35" i="12"/>
  <c r="Q35" i="12"/>
  <c r="AJ35" i="12"/>
  <c r="AF35" i="12"/>
  <c r="AB35" i="12"/>
  <c r="X35" i="12"/>
  <c r="T35" i="12"/>
  <c r="P35" i="12"/>
  <c r="AG35" i="11"/>
  <c r="AC35" i="11"/>
  <c r="Y35" i="11"/>
  <c r="U35" i="11"/>
  <c r="Q35" i="11"/>
  <c r="AI35" i="11"/>
  <c r="AE35" i="11"/>
  <c r="AA35" i="11"/>
  <c r="W35" i="11"/>
  <c r="S35" i="11"/>
  <c r="AH35" i="11"/>
  <c r="Z35" i="11"/>
  <c r="R35" i="11"/>
  <c r="AF35" i="11"/>
  <c r="X35" i="11"/>
  <c r="P35" i="11"/>
  <c r="AD35" i="11"/>
  <c r="V35" i="11"/>
  <c r="AB35" i="11"/>
  <c r="AJ35" i="11"/>
  <c r="T35" i="11"/>
  <c r="I37" i="11"/>
  <c r="M36" i="11"/>
  <c r="O36" i="11"/>
  <c r="K36" i="11"/>
  <c r="N36" i="11"/>
  <c r="L36" i="11"/>
  <c r="J36" i="11"/>
  <c r="AG36" i="10"/>
  <c r="AC36" i="10"/>
  <c r="Y36" i="10"/>
  <c r="U36" i="10"/>
  <c r="Q36" i="10"/>
  <c r="AJ36" i="10"/>
  <c r="AF36" i="10"/>
  <c r="AB36" i="10"/>
  <c r="X36" i="10"/>
  <c r="T36" i="10"/>
  <c r="P36" i="10"/>
  <c r="AE36" i="10"/>
  <c r="W36" i="10"/>
  <c r="AD36" i="10"/>
  <c r="V36" i="10"/>
  <c r="AI36" i="10"/>
  <c r="S36" i="10"/>
  <c r="AH36" i="10"/>
  <c r="R36" i="10"/>
  <c r="AA36" i="10"/>
  <c r="Z36" i="10"/>
  <c r="I38" i="10"/>
  <c r="M37" i="10"/>
  <c r="L37" i="10"/>
  <c r="K37" i="10"/>
  <c r="J37" i="10"/>
  <c r="O37" i="10"/>
  <c r="N37" i="10"/>
  <c r="I37" i="9"/>
  <c r="L36" i="9"/>
  <c r="O36" i="9"/>
  <c r="K36" i="9"/>
  <c r="N36" i="9"/>
  <c r="J36" i="9"/>
  <c r="M36" i="9"/>
  <c r="AJ35" i="9"/>
  <c r="AF35" i="9"/>
  <c r="AB35" i="9"/>
  <c r="X35" i="9"/>
  <c r="T35" i="9"/>
  <c r="P35" i="9"/>
  <c r="AI35" i="9"/>
  <c r="AE35" i="9"/>
  <c r="AA35" i="9"/>
  <c r="W35" i="9"/>
  <c r="S35" i="9"/>
  <c r="AH35" i="9"/>
  <c r="AD35" i="9"/>
  <c r="Z35" i="9"/>
  <c r="V35" i="9"/>
  <c r="R35" i="9"/>
  <c r="AC35" i="9"/>
  <c r="Y35" i="9"/>
  <c r="U35" i="9"/>
  <c r="AG35" i="9"/>
  <c r="Q35" i="9"/>
  <c r="AH36" i="7"/>
  <c r="AG36" i="7"/>
  <c r="AI36" i="7"/>
  <c r="AC36" i="7"/>
  <c r="Y36" i="7"/>
  <c r="U36" i="7"/>
  <c r="Q36" i="7"/>
  <c r="AB36" i="7"/>
  <c r="X36" i="7"/>
  <c r="T36" i="7"/>
  <c r="P36" i="7"/>
  <c r="AE36" i="7"/>
  <c r="AA36" i="7"/>
  <c r="W36" i="7"/>
  <c r="S36" i="7"/>
  <c r="V36" i="7"/>
  <c r="AJ36" i="7"/>
  <c r="R36" i="7"/>
  <c r="AD36" i="7"/>
  <c r="Z36" i="7"/>
  <c r="N37" i="7"/>
  <c r="J37" i="7"/>
  <c r="I38" i="7"/>
  <c r="M37" i="7"/>
  <c r="O37" i="7"/>
  <c r="L37" i="7"/>
  <c r="K37" i="7"/>
  <c r="L36" i="4"/>
  <c r="O36" i="4"/>
  <c r="K36" i="4"/>
  <c r="N36" i="4"/>
  <c r="I37" i="4"/>
  <c r="M36" i="4"/>
  <c r="J36" i="4"/>
  <c r="AJ35" i="4"/>
  <c r="AI35" i="4"/>
  <c r="AE35" i="4"/>
  <c r="AA35" i="4"/>
  <c r="W35" i="4"/>
  <c r="S35" i="4"/>
  <c r="AH35" i="4"/>
  <c r="AC35" i="4"/>
  <c r="X35" i="4"/>
  <c r="R35" i="4"/>
  <c r="AG35" i="4"/>
  <c r="AB35" i="4"/>
  <c r="V35" i="4"/>
  <c r="Q35" i="4"/>
  <c r="AF35" i="4"/>
  <c r="Z35" i="4"/>
  <c r="U35" i="4"/>
  <c r="P35" i="4"/>
  <c r="Y35" i="4"/>
  <c r="AD35" i="4"/>
  <c r="T35" i="4"/>
  <c r="AA35" i="3"/>
  <c r="W35" i="3"/>
  <c r="S35" i="3"/>
  <c r="AC35" i="3"/>
  <c r="X35" i="3"/>
  <c r="R35" i="3"/>
  <c r="Z35" i="3"/>
  <c r="U35" i="3"/>
  <c r="P35" i="3"/>
  <c r="AD35" i="3"/>
  <c r="Y35" i="3"/>
  <c r="T35" i="3"/>
  <c r="V35" i="3"/>
  <c r="Q35" i="3"/>
  <c r="AB35" i="3"/>
  <c r="O36" i="3"/>
  <c r="K36" i="3"/>
  <c r="I37" i="3"/>
  <c r="L36" i="3"/>
  <c r="N36" i="3"/>
  <c r="M36" i="3"/>
  <c r="J36" i="3"/>
  <c r="J36" i="2"/>
  <c r="O36" i="2"/>
  <c r="I37" i="2"/>
  <c r="N37" i="2" s="1"/>
  <c r="K36" i="2"/>
  <c r="M36" i="2"/>
  <c r="N36" i="2"/>
  <c r="AF37" i="7" l="1"/>
  <c r="AJ36" i="3"/>
  <c r="AG36" i="3"/>
  <c r="AH36" i="3"/>
  <c r="AF36" i="3"/>
  <c r="AE36" i="3"/>
  <c r="AI36" i="3"/>
  <c r="K37" i="2"/>
  <c r="AG36" i="2"/>
  <c r="Y36" i="2"/>
  <c r="R36" i="2"/>
  <c r="AF36" i="2"/>
  <c r="AJ36" i="2"/>
  <c r="U36" i="2"/>
  <c r="Q36" i="2"/>
  <c r="AC36" i="2"/>
  <c r="V36" i="2"/>
  <c r="AI36" i="2"/>
  <c r="AB36" i="2"/>
  <c r="AA36" i="2"/>
  <c r="X36" i="2"/>
  <c r="T36" i="2"/>
  <c r="AE36" i="2"/>
  <c r="Z36" i="2"/>
  <c r="W36" i="2"/>
  <c r="S36" i="2"/>
  <c r="AH36" i="2"/>
  <c r="AD36" i="2"/>
  <c r="P36" i="2"/>
  <c r="AH36" i="15"/>
  <c r="AD36" i="15"/>
  <c r="Z36" i="15"/>
  <c r="V36" i="15"/>
  <c r="R36" i="15"/>
  <c r="AJ36" i="15"/>
  <c r="AF36" i="15"/>
  <c r="AB36" i="15"/>
  <c r="X36" i="15"/>
  <c r="T36" i="15"/>
  <c r="P36" i="15"/>
  <c r="AC36" i="15"/>
  <c r="U36" i="15"/>
  <c r="AI36" i="15"/>
  <c r="AA36" i="15"/>
  <c r="S36" i="15"/>
  <c r="AG36" i="15"/>
  <c r="Y36" i="15"/>
  <c r="Q36" i="15"/>
  <c r="AE36" i="15"/>
  <c r="W36" i="15"/>
  <c r="N37" i="15"/>
  <c r="J37" i="15"/>
  <c r="L37" i="15"/>
  <c r="O37" i="15"/>
  <c r="I38" i="15"/>
  <c r="M37" i="15"/>
  <c r="K37" i="15"/>
  <c r="L38" i="13"/>
  <c r="O38" i="13"/>
  <c r="K38" i="13"/>
  <c r="N38" i="13"/>
  <c r="J38" i="13"/>
  <c r="M38" i="13"/>
  <c r="I39" i="13"/>
  <c r="AJ37" i="13"/>
  <c r="AF37" i="13"/>
  <c r="AB37" i="13"/>
  <c r="X37" i="13"/>
  <c r="T37" i="13"/>
  <c r="P37" i="13"/>
  <c r="AI37" i="13"/>
  <c r="AE37" i="13"/>
  <c r="AA37" i="13"/>
  <c r="W37" i="13"/>
  <c r="S37" i="13"/>
  <c r="AH37" i="13"/>
  <c r="AD37" i="13"/>
  <c r="Z37" i="13"/>
  <c r="V37" i="13"/>
  <c r="R37" i="13"/>
  <c r="AC37" i="13"/>
  <c r="Q37" i="13"/>
  <c r="Y37" i="13"/>
  <c r="U37" i="13"/>
  <c r="AG37" i="13"/>
  <c r="AI36" i="12"/>
  <c r="AE36" i="12"/>
  <c r="AA36" i="12"/>
  <c r="AG36" i="12"/>
  <c r="AH36" i="12"/>
  <c r="AB36" i="12"/>
  <c r="W36" i="12"/>
  <c r="S36" i="12"/>
  <c r="AF36" i="12"/>
  <c r="Z36" i="12"/>
  <c r="V36" i="12"/>
  <c r="R36" i="12"/>
  <c r="AD36" i="12"/>
  <c r="Y36" i="12"/>
  <c r="U36" i="12"/>
  <c r="Q36" i="12"/>
  <c r="AJ36" i="12"/>
  <c r="AC36" i="12"/>
  <c r="X36" i="12"/>
  <c r="T36" i="12"/>
  <c r="P36" i="12"/>
  <c r="O37" i="12"/>
  <c r="K37" i="12"/>
  <c r="I38" i="12"/>
  <c r="M37" i="12"/>
  <c r="N37" i="12"/>
  <c r="L37" i="12"/>
  <c r="J37" i="12"/>
  <c r="I38" i="11"/>
  <c r="M37" i="11"/>
  <c r="O37" i="11"/>
  <c r="K37" i="11"/>
  <c r="J37" i="11"/>
  <c r="N37" i="11"/>
  <c r="L37" i="11"/>
  <c r="AG36" i="11"/>
  <c r="AC36" i="11"/>
  <c r="Y36" i="11"/>
  <c r="U36" i="11"/>
  <c r="Q36" i="11"/>
  <c r="AI36" i="11"/>
  <c r="AE36" i="11"/>
  <c r="AA36" i="11"/>
  <c r="W36" i="11"/>
  <c r="S36" i="11"/>
  <c r="AD36" i="11"/>
  <c r="V36" i="11"/>
  <c r="AJ36" i="11"/>
  <c r="AB36" i="11"/>
  <c r="T36" i="11"/>
  <c r="AH36" i="11"/>
  <c r="Z36" i="11"/>
  <c r="R36" i="11"/>
  <c r="AF36" i="11"/>
  <c r="X36" i="11"/>
  <c r="P36" i="11"/>
  <c r="AG37" i="10"/>
  <c r="AC37" i="10"/>
  <c r="Y37" i="10"/>
  <c r="U37" i="10"/>
  <c r="Q37" i="10"/>
  <c r="AJ37" i="10"/>
  <c r="AF37" i="10"/>
  <c r="AB37" i="10"/>
  <c r="X37" i="10"/>
  <c r="T37" i="10"/>
  <c r="P37" i="10"/>
  <c r="AI37" i="10"/>
  <c r="AA37" i="10"/>
  <c r="S37" i="10"/>
  <c r="AH37" i="10"/>
  <c r="Z37" i="10"/>
  <c r="R37" i="10"/>
  <c r="W37" i="10"/>
  <c r="V37" i="10"/>
  <c r="AE37" i="10"/>
  <c r="AD37" i="10"/>
  <c r="I39" i="10"/>
  <c r="M38" i="10"/>
  <c r="L38" i="10"/>
  <c r="O38" i="10"/>
  <c r="N38" i="10"/>
  <c r="K38" i="10"/>
  <c r="J38" i="10"/>
  <c r="AI36" i="9"/>
  <c r="AE36" i="9"/>
  <c r="AG36" i="9"/>
  <c r="AH36" i="9"/>
  <c r="AB36" i="9"/>
  <c r="X36" i="9"/>
  <c r="T36" i="9"/>
  <c r="P36" i="9"/>
  <c r="AF36" i="9"/>
  <c r="AA36" i="9"/>
  <c r="W36" i="9"/>
  <c r="S36" i="9"/>
  <c r="AD36" i="9"/>
  <c r="Z36" i="9"/>
  <c r="V36" i="9"/>
  <c r="R36" i="9"/>
  <c r="AJ36" i="9"/>
  <c r="Q36" i="9"/>
  <c r="AC36" i="9"/>
  <c r="Y36" i="9"/>
  <c r="U36" i="9"/>
  <c r="O37" i="9"/>
  <c r="K37" i="9"/>
  <c r="I38" i="9"/>
  <c r="M37" i="9"/>
  <c r="N37" i="9"/>
  <c r="L37" i="9"/>
  <c r="J37" i="9"/>
  <c r="AH37" i="7"/>
  <c r="AD37" i="7"/>
  <c r="Z37" i="7"/>
  <c r="V37" i="7"/>
  <c r="R37" i="7"/>
  <c r="AG37" i="7"/>
  <c r="AC37" i="7"/>
  <c r="Y37" i="7"/>
  <c r="U37" i="7"/>
  <c r="Q37" i="7"/>
  <c r="AE37" i="7"/>
  <c r="W37" i="7"/>
  <c r="AJ37" i="7"/>
  <c r="AB37" i="7"/>
  <c r="T37" i="7"/>
  <c r="AI37" i="7"/>
  <c r="AA37" i="7"/>
  <c r="S37" i="7"/>
  <c r="P37" i="7"/>
  <c r="X37" i="7"/>
  <c r="N38" i="7"/>
  <c r="J38" i="7"/>
  <c r="I39" i="7"/>
  <c r="M38" i="7"/>
  <c r="K38" i="7"/>
  <c r="O38" i="7"/>
  <c r="L38" i="7"/>
  <c r="AJ36" i="4"/>
  <c r="AF36" i="4"/>
  <c r="AB36" i="4"/>
  <c r="X36" i="4"/>
  <c r="T36" i="4"/>
  <c r="P36" i="4"/>
  <c r="AI36" i="4"/>
  <c r="AE36" i="4"/>
  <c r="AA36" i="4"/>
  <c r="W36" i="4"/>
  <c r="S36" i="4"/>
  <c r="AD36" i="4"/>
  <c r="V36" i="4"/>
  <c r="AC36" i="4"/>
  <c r="U36" i="4"/>
  <c r="AH36" i="4"/>
  <c r="Z36" i="4"/>
  <c r="R36" i="4"/>
  <c r="Y36" i="4"/>
  <c r="Q36" i="4"/>
  <c r="AG36" i="4"/>
  <c r="L37" i="4"/>
  <c r="O37" i="4"/>
  <c r="K37" i="4"/>
  <c r="J37" i="4"/>
  <c r="N37" i="4"/>
  <c r="I38" i="4"/>
  <c r="M37" i="4"/>
  <c r="AA36" i="3"/>
  <c r="W36" i="3"/>
  <c r="S36" i="3"/>
  <c r="AB36" i="3"/>
  <c r="V36" i="3"/>
  <c r="Q36" i="3"/>
  <c r="AD36" i="3"/>
  <c r="Y36" i="3"/>
  <c r="T36" i="3"/>
  <c r="AC36" i="3"/>
  <c r="X36" i="3"/>
  <c r="R36" i="3"/>
  <c r="Z36" i="3"/>
  <c r="U36" i="3"/>
  <c r="P36" i="3"/>
  <c r="O37" i="3"/>
  <c r="K37" i="3"/>
  <c r="I38" i="3"/>
  <c r="M37" i="3"/>
  <c r="N37" i="3"/>
  <c r="J37" i="3"/>
  <c r="L37" i="3"/>
  <c r="L37" i="2"/>
  <c r="J37" i="2"/>
  <c r="O37" i="2"/>
  <c r="M37" i="2"/>
  <c r="I38" i="2"/>
  <c r="O38" i="2" s="1"/>
  <c r="AF38" i="7" l="1"/>
  <c r="AH37" i="2"/>
  <c r="AA37" i="2"/>
  <c r="Z37" i="2"/>
  <c r="AI37" i="2"/>
  <c r="AB37" i="2"/>
  <c r="X37" i="2"/>
  <c r="T37" i="2"/>
  <c r="AF37" i="2"/>
  <c r="Q37" i="2"/>
  <c r="AJ37" i="2"/>
  <c r="Y37" i="2"/>
  <c r="U37" i="2"/>
  <c r="AG37" i="2"/>
  <c r="AC37" i="2"/>
  <c r="AE37" i="2"/>
  <c r="W37" i="2"/>
  <c r="AD37" i="2"/>
  <c r="S37" i="2"/>
  <c r="V37" i="2"/>
  <c r="R37" i="2"/>
  <c r="P37" i="2"/>
  <c r="AG37" i="3"/>
  <c r="AH37" i="3"/>
  <c r="AJ37" i="3"/>
  <c r="AF37" i="3"/>
  <c r="AE37" i="3"/>
  <c r="AI37" i="3"/>
  <c r="AH37" i="15"/>
  <c r="AD37" i="15"/>
  <c r="Z37" i="15"/>
  <c r="V37" i="15"/>
  <c r="R37" i="15"/>
  <c r="AJ37" i="15"/>
  <c r="AF37" i="15"/>
  <c r="AB37" i="15"/>
  <c r="X37" i="15"/>
  <c r="T37" i="15"/>
  <c r="P37" i="15"/>
  <c r="AG37" i="15"/>
  <c r="Y37" i="15"/>
  <c r="Q37" i="15"/>
  <c r="AE37" i="15"/>
  <c r="W37" i="15"/>
  <c r="AC37" i="15"/>
  <c r="U37" i="15"/>
  <c r="AI37" i="15"/>
  <c r="AA37" i="15"/>
  <c r="S37" i="15"/>
  <c r="N38" i="15"/>
  <c r="J38" i="15"/>
  <c r="L38" i="15"/>
  <c r="I39" i="15"/>
  <c r="M38" i="15"/>
  <c r="K38" i="15"/>
  <c r="O38" i="15"/>
  <c r="I40" i="13"/>
  <c r="L39" i="13"/>
  <c r="O39" i="13"/>
  <c r="K39" i="13"/>
  <c r="N39" i="13"/>
  <c r="J39" i="13"/>
  <c r="M39" i="13"/>
  <c r="AJ38" i="13"/>
  <c r="AF38" i="13"/>
  <c r="AB38" i="13"/>
  <c r="X38" i="13"/>
  <c r="T38" i="13"/>
  <c r="P38" i="13"/>
  <c r="AI38" i="13"/>
  <c r="AE38" i="13"/>
  <c r="AA38" i="13"/>
  <c r="W38" i="13"/>
  <c r="S38" i="13"/>
  <c r="AH38" i="13"/>
  <c r="AD38" i="13"/>
  <c r="Z38" i="13"/>
  <c r="V38" i="13"/>
  <c r="R38" i="13"/>
  <c r="AG38" i="13"/>
  <c r="Q38" i="13"/>
  <c r="AC38" i="13"/>
  <c r="U38" i="13"/>
  <c r="Y38" i="13"/>
  <c r="AI37" i="12"/>
  <c r="AE37" i="12"/>
  <c r="AA37" i="12"/>
  <c r="W37" i="12"/>
  <c r="S37" i="12"/>
  <c r="AG37" i="12"/>
  <c r="AC37" i="12"/>
  <c r="Y37" i="12"/>
  <c r="U37" i="12"/>
  <c r="Q37" i="12"/>
  <c r="AD37" i="12"/>
  <c r="V37" i="12"/>
  <c r="AJ37" i="12"/>
  <c r="AB37" i="12"/>
  <c r="T37" i="12"/>
  <c r="AH37" i="12"/>
  <c r="Z37" i="12"/>
  <c r="R37" i="12"/>
  <c r="AF37" i="12"/>
  <c r="X37" i="12"/>
  <c r="P37" i="12"/>
  <c r="O38" i="12"/>
  <c r="K38" i="12"/>
  <c r="I39" i="12"/>
  <c r="M38" i="12"/>
  <c r="J38" i="12"/>
  <c r="N38" i="12"/>
  <c r="L38" i="12"/>
  <c r="AG37" i="11"/>
  <c r="AC37" i="11"/>
  <c r="Y37" i="11"/>
  <c r="U37" i="11"/>
  <c r="Q37" i="11"/>
  <c r="AI37" i="11"/>
  <c r="AE37" i="11"/>
  <c r="AA37" i="11"/>
  <c r="W37" i="11"/>
  <c r="S37" i="11"/>
  <c r="AH37" i="11"/>
  <c r="Z37" i="11"/>
  <c r="R37" i="11"/>
  <c r="V37" i="11"/>
  <c r="AF37" i="11"/>
  <c r="X37" i="11"/>
  <c r="P37" i="11"/>
  <c r="AD37" i="11"/>
  <c r="AJ37" i="11"/>
  <c r="T37" i="11"/>
  <c r="AB37" i="11"/>
  <c r="I39" i="11"/>
  <c r="M38" i="11"/>
  <c r="O38" i="11"/>
  <c r="K38" i="11"/>
  <c r="N38" i="11"/>
  <c r="L38" i="11"/>
  <c r="J38" i="11"/>
  <c r="AG38" i="10"/>
  <c r="AC38" i="10"/>
  <c r="Y38" i="10"/>
  <c r="U38" i="10"/>
  <c r="Q38" i="10"/>
  <c r="AJ38" i="10"/>
  <c r="AF38" i="10"/>
  <c r="AB38" i="10"/>
  <c r="X38" i="10"/>
  <c r="T38" i="10"/>
  <c r="P38" i="10"/>
  <c r="AE38" i="10"/>
  <c r="W38" i="10"/>
  <c r="AD38" i="10"/>
  <c r="V38" i="10"/>
  <c r="AA38" i="10"/>
  <c r="Z38" i="10"/>
  <c r="AI38" i="10"/>
  <c r="S38" i="10"/>
  <c r="AH38" i="10"/>
  <c r="R38" i="10"/>
  <c r="M39" i="10"/>
  <c r="I40" i="10"/>
  <c r="L39" i="10"/>
  <c r="K39" i="10"/>
  <c r="J39" i="10"/>
  <c r="O39" i="10"/>
  <c r="N39" i="10"/>
  <c r="AI37" i="9"/>
  <c r="AE37" i="9"/>
  <c r="AA37" i="9"/>
  <c r="W37" i="9"/>
  <c r="S37" i="9"/>
  <c r="AG37" i="9"/>
  <c r="AC37" i="9"/>
  <c r="Y37" i="9"/>
  <c r="U37" i="9"/>
  <c r="Q37" i="9"/>
  <c r="AD37" i="9"/>
  <c r="V37" i="9"/>
  <c r="AJ37" i="9"/>
  <c r="AB37" i="9"/>
  <c r="T37" i="9"/>
  <c r="AH37" i="9"/>
  <c r="Z37" i="9"/>
  <c r="R37" i="9"/>
  <c r="AF37" i="9"/>
  <c r="X37" i="9"/>
  <c r="P37" i="9"/>
  <c r="O38" i="9"/>
  <c r="K38" i="9"/>
  <c r="I39" i="9"/>
  <c r="M38" i="9"/>
  <c r="J38" i="9"/>
  <c r="N38" i="9"/>
  <c r="L38" i="9"/>
  <c r="AH38" i="7"/>
  <c r="AD38" i="7"/>
  <c r="Z38" i="7"/>
  <c r="V38" i="7"/>
  <c r="R38" i="7"/>
  <c r="AG38" i="7"/>
  <c r="AC38" i="7"/>
  <c r="Y38" i="7"/>
  <c r="U38" i="7"/>
  <c r="Q38" i="7"/>
  <c r="AI38" i="7"/>
  <c r="AA38" i="7"/>
  <c r="S38" i="7"/>
  <c r="X38" i="7"/>
  <c r="P38" i="7"/>
  <c r="AE38" i="7"/>
  <c r="W38" i="7"/>
  <c r="T38" i="7"/>
  <c r="AJ38" i="7"/>
  <c r="AB38" i="7"/>
  <c r="N39" i="7"/>
  <c r="J39" i="7"/>
  <c r="M39" i="7"/>
  <c r="O39" i="7"/>
  <c r="I40" i="7"/>
  <c r="L39" i="7"/>
  <c r="K39" i="7"/>
  <c r="L38" i="4"/>
  <c r="O38" i="4"/>
  <c r="K38" i="4"/>
  <c r="N38" i="4"/>
  <c r="I39" i="4"/>
  <c r="M38" i="4"/>
  <c r="J38" i="4"/>
  <c r="AJ37" i="4"/>
  <c r="AF37" i="4"/>
  <c r="AB37" i="4"/>
  <c r="X37" i="4"/>
  <c r="T37" i="4"/>
  <c r="P37" i="4"/>
  <c r="AI37" i="4"/>
  <c r="AE37" i="4"/>
  <c r="AA37" i="4"/>
  <c r="W37" i="4"/>
  <c r="S37" i="4"/>
  <c r="AH37" i="4"/>
  <c r="Z37" i="4"/>
  <c r="R37" i="4"/>
  <c r="AG37" i="4"/>
  <c r="Y37" i="4"/>
  <c r="Q37" i="4"/>
  <c r="AD37" i="4"/>
  <c r="V37" i="4"/>
  <c r="AC37" i="4"/>
  <c r="U37" i="4"/>
  <c r="O38" i="3"/>
  <c r="K38" i="3"/>
  <c r="I39" i="3"/>
  <c r="M38" i="3"/>
  <c r="J38" i="3"/>
  <c r="N38" i="3"/>
  <c r="L38" i="3"/>
  <c r="AA37" i="3"/>
  <c r="W37" i="3"/>
  <c r="S37" i="3"/>
  <c r="AC37" i="3"/>
  <c r="Y37" i="3"/>
  <c r="U37" i="3"/>
  <c r="Q37" i="3"/>
  <c r="AD37" i="3"/>
  <c r="V37" i="3"/>
  <c r="Z37" i="3"/>
  <c r="R37" i="3"/>
  <c r="X37" i="3"/>
  <c r="P37" i="3"/>
  <c r="AB37" i="3"/>
  <c r="T37" i="3"/>
  <c r="L38" i="2"/>
  <c r="M38" i="2"/>
  <c r="N38" i="2"/>
  <c r="I39" i="2"/>
  <c r="M39" i="2" s="1"/>
  <c r="J38" i="2"/>
  <c r="K38" i="2"/>
  <c r="AF39" i="7" l="1"/>
  <c r="AJ38" i="3"/>
  <c r="AF38" i="3"/>
  <c r="AG38" i="3"/>
  <c r="AI38" i="3"/>
  <c r="AE38" i="3"/>
  <c r="AH38" i="3"/>
  <c r="AI38" i="2"/>
  <c r="S38" i="2"/>
  <c r="AE38" i="2"/>
  <c r="AA38" i="2"/>
  <c r="W38" i="2"/>
  <c r="AB38" i="2"/>
  <c r="X38" i="2"/>
  <c r="T38" i="2"/>
  <c r="AF38" i="2"/>
  <c r="AJ38" i="2"/>
  <c r="Y38" i="2"/>
  <c r="U38" i="2"/>
  <c r="Q38" i="2"/>
  <c r="AH38" i="2"/>
  <c r="AC38" i="2"/>
  <c r="P38" i="2"/>
  <c r="AD38" i="2"/>
  <c r="Z38" i="2"/>
  <c r="V38" i="2"/>
  <c r="R38" i="2"/>
  <c r="AG38" i="2"/>
  <c r="AH38" i="15"/>
  <c r="AD38" i="15"/>
  <c r="Z38" i="15"/>
  <c r="V38" i="15"/>
  <c r="R38" i="15"/>
  <c r="AJ38" i="15"/>
  <c r="AF38" i="15"/>
  <c r="AB38" i="15"/>
  <c r="X38" i="15"/>
  <c r="T38" i="15"/>
  <c r="P38" i="15"/>
  <c r="AC38" i="15"/>
  <c r="U38" i="15"/>
  <c r="AI38" i="15"/>
  <c r="AA38" i="15"/>
  <c r="S38" i="15"/>
  <c r="AG38" i="15"/>
  <c r="Y38" i="15"/>
  <c r="Q38" i="15"/>
  <c r="AE38" i="15"/>
  <c r="W38" i="15"/>
  <c r="N39" i="15"/>
  <c r="J39" i="15"/>
  <c r="L39" i="15"/>
  <c r="O39" i="15"/>
  <c r="M39" i="15"/>
  <c r="I40" i="15"/>
  <c r="K39" i="15"/>
  <c r="AJ39" i="13"/>
  <c r="AF39" i="13"/>
  <c r="AB39" i="13"/>
  <c r="X39" i="13"/>
  <c r="T39" i="13"/>
  <c r="P39" i="13"/>
  <c r="AI39" i="13"/>
  <c r="AE39" i="13"/>
  <c r="AA39" i="13"/>
  <c r="W39" i="13"/>
  <c r="S39" i="13"/>
  <c r="AH39" i="13"/>
  <c r="AD39" i="13"/>
  <c r="Z39" i="13"/>
  <c r="V39" i="13"/>
  <c r="R39" i="13"/>
  <c r="U39" i="13"/>
  <c r="Y39" i="13"/>
  <c r="AG39" i="13"/>
  <c r="Q39" i="13"/>
  <c r="AC39" i="13"/>
  <c r="L40" i="13"/>
  <c r="I41" i="13"/>
  <c r="N40" i="13"/>
  <c r="M40" i="13"/>
  <c r="K40" i="13"/>
  <c r="J40" i="13"/>
  <c r="O40" i="13"/>
  <c r="O39" i="12"/>
  <c r="K39" i="12"/>
  <c r="M39" i="12"/>
  <c r="N39" i="12"/>
  <c r="I40" i="12"/>
  <c r="L39" i="12"/>
  <c r="J39" i="12"/>
  <c r="AI38" i="12"/>
  <c r="AE38" i="12"/>
  <c r="AA38" i="12"/>
  <c r="W38" i="12"/>
  <c r="S38" i="12"/>
  <c r="AG38" i="12"/>
  <c r="AC38" i="12"/>
  <c r="Y38" i="12"/>
  <c r="U38" i="12"/>
  <c r="Q38" i="12"/>
  <c r="AH38" i="12"/>
  <c r="Z38" i="12"/>
  <c r="R38" i="12"/>
  <c r="AF38" i="12"/>
  <c r="X38" i="12"/>
  <c r="P38" i="12"/>
  <c r="AD38" i="12"/>
  <c r="V38" i="12"/>
  <c r="AJ38" i="12"/>
  <c r="AB38" i="12"/>
  <c r="T38" i="12"/>
  <c r="AG38" i="11"/>
  <c r="AC38" i="11"/>
  <c r="Y38" i="11"/>
  <c r="U38" i="11"/>
  <c r="Q38" i="11"/>
  <c r="AI38" i="11"/>
  <c r="AE38" i="11"/>
  <c r="AA38" i="11"/>
  <c r="W38" i="11"/>
  <c r="S38" i="11"/>
  <c r="AD38" i="11"/>
  <c r="V38" i="11"/>
  <c r="AJ38" i="11"/>
  <c r="AB38" i="11"/>
  <c r="T38" i="11"/>
  <c r="AH38" i="11"/>
  <c r="Z38" i="11"/>
  <c r="R38" i="11"/>
  <c r="AF38" i="11"/>
  <c r="X38" i="11"/>
  <c r="P38" i="11"/>
  <c r="M39" i="11"/>
  <c r="O39" i="11"/>
  <c r="K39" i="11"/>
  <c r="J39" i="11"/>
  <c r="N39" i="11"/>
  <c r="L39" i="11"/>
  <c r="I40" i="11"/>
  <c r="N40" i="10"/>
  <c r="J40" i="10"/>
  <c r="I41" i="10"/>
  <c r="K40" i="10"/>
  <c r="O40" i="10"/>
  <c r="M40" i="10"/>
  <c r="L40" i="10"/>
  <c r="AH39" i="10"/>
  <c r="AG39" i="10"/>
  <c r="AC39" i="10"/>
  <c r="Y39" i="10"/>
  <c r="U39" i="10"/>
  <c r="Q39" i="10"/>
  <c r="AF39" i="10"/>
  <c r="AB39" i="10"/>
  <c r="X39" i="10"/>
  <c r="T39" i="10"/>
  <c r="P39" i="10"/>
  <c r="AJ39" i="10"/>
  <c r="AA39" i="10"/>
  <c r="S39" i="10"/>
  <c r="AI39" i="10"/>
  <c r="Z39" i="10"/>
  <c r="R39" i="10"/>
  <c r="AE39" i="10"/>
  <c r="AD39" i="10"/>
  <c r="W39" i="10"/>
  <c r="V39" i="10"/>
  <c r="O39" i="9"/>
  <c r="K39" i="9"/>
  <c r="M39" i="9"/>
  <c r="N39" i="9"/>
  <c r="I40" i="9"/>
  <c r="L39" i="9"/>
  <c r="J39" i="9"/>
  <c r="AI38" i="9"/>
  <c r="AE38" i="9"/>
  <c r="AA38" i="9"/>
  <c r="W38" i="9"/>
  <c r="S38" i="9"/>
  <c r="AG38" i="9"/>
  <c r="AC38" i="9"/>
  <c r="Y38" i="9"/>
  <c r="U38" i="9"/>
  <c r="Q38" i="9"/>
  <c r="AH38" i="9"/>
  <c r="Z38" i="9"/>
  <c r="R38" i="9"/>
  <c r="AF38" i="9"/>
  <c r="X38" i="9"/>
  <c r="P38" i="9"/>
  <c r="AD38" i="9"/>
  <c r="V38" i="9"/>
  <c r="AJ38" i="9"/>
  <c r="AB38" i="9"/>
  <c r="T38" i="9"/>
  <c r="AJ39" i="7"/>
  <c r="AH39" i="7"/>
  <c r="AD39" i="7"/>
  <c r="Z39" i="7"/>
  <c r="V39" i="7"/>
  <c r="R39" i="7"/>
  <c r="AG39" i="7"/>
  <c r="AC39" i="7"/>
  <c r="Y39" i="7"/>
  <c r="U39" i="7"/>
  <c r="Q39" i="7"/>
  <c r="AE39" i="7"/>
  <c r="W39" i="7"/>
  <c r="AB39" i="7"/>
  <c r="T39" i="7"/>
  <c r="AI39" i="7"/>
  <c r="AA39" i="7"/>
  <c r="S39" i="7"/>
  <c r="X39" i="7"/>
  <c r="P39" i="7"/>
  <c r="L40" i="7"/>
  <c r="K40" i="7"/>
  <c r="I41" i="7"/>
  <c r="O40" i="7"/>
  <c r="J40" i="7"/>
  <c r="M40" i="7"/>
  <c r="N40" i="7"/>
  <c r="AJ38" i="4"/>
  <c r="AF38" i="4"/>
  <c r="AB38" i="4"/>
  <c r="X38" i="4"/>
  <c r="T38" i="4"/>
  <c r="P38" i="4"/>
  <c r="AI38" i="4"/>
  <c r="AE38" i="4"/>
  <c r="AA38" i="4"/>
  <c r="W38" i="4"/>
  <c r="S38" i="4"/>
  <c r="AD38" i="4"/>
  <c r="V38" i="4"/>
  <c r="AC38" i="4"/>
  <c r="U38" i="4"/>
  <c r="AH38" i="4"/>
  <c r="Z38" i="4"/>
  <c r="R38" i="4"/>
  <c r="AG38" i="4"/>
  <c r="Y38" i="4"/>
  <c r="Q38" i="4"/>
  <c r="I40" i="4"/>
  <c r="L39" i="4"/>
  <c r="O39" i="4"/>
  <c r="K39" i="4"/>
  <c r="J39" i="4"/>
  <c r="N39" i="4"/>
  <c r="M39" i="4"/>
  <c r="O39" i="3"/>
  <c r="K39" i="3"/>
  <c r="M39" i="3"/>
  <c r="N39" i="3"/>
  <c r="J39" i="3"/>
  <c r="I40" i="3"/>
  <c r="L39" i="3"/>
  <c r="AA38" i="3"/>
  <c r="W38" i="3"/>
  <c r="S38" i="3"/>
  <c r="AC38" i="3"/>
  <c r="Y38" i="3"/>
  <c r="U38" i="3"/>
  <c r="Q38" i="3"/>
  <c r="Z38" i="3"/>
  <c r="R38" i="3"/>
  <c r="AD38" i="3"/>
  <c r="V38" i="3"/>
  <c r="AB38" i="3"/>
  <c r="T38" i="3"/>
  <c r="X38" i="3"/>
  <c r="P38" i="3"/>
  <c r="L39" i="2"/>
  <c r="I40" i="2"/>
  <c r="N40" i="2" s="1"/>
  <c r="N39" i="2"/>
  <c r="O39" i="2"/>
  <c r="J39" i="2"/>
  <c r="K39" i="2"/>
  <c r="M40" i="2"/>
  <c r="K40" i="2"/>
  <c r="I41" i="2" l="1"/>
  <c r="L40" i="2"/>
  <c r="AF40" i="7"/>
  <c r="J40" i="2"/>
  <c r="AC40" i="2" s="1"/>
  <c r="AE39" i="3"/>
  <c r="AJ39" i="3"/>
  <c r="AF39" i="3"/>
  <c r="AG39" i="3"/>
  <c r="AI39" i="3"/>
  <c r="AH39" i="3"/>
  <c r="AJ39" i="2"/>
  <c r="T39" i="2"/>
  <c r="AI39" i="2"/>
  <c r="AE39" i="2"/>
  <c r="AA39" i="2"/>
  <c r="W39" i="2"/>
  <c r="AB39" i="2"/>
  <c r="X39" i="2"/>
  <c r="AF39" i="2"/>
  <c r="AH39" i="2"/>
  <c r="AD39" i="2"/>
  <c r="S39" i="2"/>
  <c r="AG39" i="2"/>
  <c r="AC39" i="2"/>
  <c r="Y39" i="2"/>
  <c r="P39" i="2"/>
  <c r="Z39" i="2"/>
  <c r="U39" i="2"/>
  <c r="Q39" i="2"/>
  <c r="V39" i="2"/>
  <c r="R39" i="2"/>
  <c r="O40" i="2"/>
  <c r="S40" i="2" s="1"/>
  <c r="W40" i="2"/>
  <c r="V40" i="2"/>
  <c r="Q40" i="2"/>
  <c r="L40" i="15"/>
  <c r="N40" i="15"/>
  <c r="J40" i="15"/>
  <c r="O40" i="15"/>
  <c r="K40" i="15"/>
  <c r="I41" i="15"/>
  <c r="M40" i="15"/>
  <c r="AJ39" i="15"/>
  <c r="AH39" i="15"/>
  <c r="AI39" i="15"/>
  <c r="AD39" i="15"/>
  <c r="Z39" i="15"/>
  <c r="V39" i="15"/>
  <c r="R39" i="15"/>
  <c r="AF39" i="15"/>
  <c r="AB39" i="15"/>
  <c r="X39" i="15"/>
  <c r="T39" i="15"/>
  <c r="P39" i="15"/>
  <c r="AG39" i="15"/>
  <c r="Y39" i="15"/>
  <c r="Q39" i="15"/>
  <c r="AE39" i="15"/>
  <c r="W39" i="15"/>
  <c r="AC39" i="15"/>
  <c r="U39" i="15"/>
  <c r="AA39" i="15"/>
  <c r="S39" i="15"/>
  <c r="AJ40" i="13"/>
  <c r="AF40" i="13"/>
  <c r="AB40" i="13"/>
  <c r="X40" i="13"/>
  <c r="T40" i="13"/>
  <c r="P40" i="13"/>
  <c r="AI40" i="13"/>
  <c r="AD40" i="13"/>
  <c r="Y40" i="13"/>
  <c r="S40" i="13"/>
  <c r="AH40" i="13"/>
  <c r="AC40" i="13"/>
  <c r="W40" i="13"/>
  <c r="R40" i="13"/>
  <c r="AG40" i="13"/>
  <c r="AA40" i="13"/>
  <c r="V40" i="13"/>
  <c r="Q40" i="13"/>
  <c r="AE40" i="13"/>
  <c r="Z40" i="13"/>
  <c r="U40" i="13"/>
  <c r="L41" i="13"/>
  <c r="O41" i="13"/>
  <c r="K41" i="13"/>
  <c r="I42" i="13"/>
  <c r="N41" i="13"/>
  <c r="M41" i="13"/>
  <c r="J41" i="13"/>
  <c r="AJ39" i="12"/>
  <c r="AI39" i="12"/>
  <c r="AE39" i="12"/>
  <c r="AA39" i="12"/>
  <c r="W39" i="12"/>
  <c r="S39" i="12"/>
  <c r="AG39" i="12"/>
  <c r="AC39" i="12"/>
  <c r="Y39" i="12"/>
  <c r="U39" i="12"/>
  <c r="Q39" i="12"/>
  <c r="AD39" i="12"/>
  <c r="V39" i="12"/>
  <c r="AB39" i="12"/>
  <c r="T39" i="12"/>
  <c r="AH39" i="12"/>
  <c r="Z39" i="12"/>
  <c r="R39" i="12"/>
  <c r="AF39" i="12"/>
  <c r="X39" i="12"/>
  <c r="P39" i="12"/>
  <c r="L40" i="12"/>
  <c r="M40" i="12"/>
  <c r="I41" i="12"/>
  <c r="O40" i="12"/>
  <c r="J40" i="12"/>
  <c r="K40" i="12"/>
  <c r="N40" i="12"/>
  <c r="N40" i="11"/>
  <c r="J40" i="11"/>
  <c r="K40" i="11"/>
  <c r="M40" i="11"/>
  <c r="O40" i="11"/>
  <c r="L40" i="11"/>
  <c r="I41" i="11"/>
  <c r="AH39" i="11"/>
  <c r="AG39" i="11"/>
  <c r="AC39" i="11"/>
  <c r="Y39" i="11"/>
  <c r="U39" i="11"/>
  <c r="Q39" i="11"/>
  <c r="AJ39" i="11"/>
  <c r="AE39" i="11"/>
  <c r="AA39" i="11"/>
  <c r="W39" i="11"/>
  <c r="S39" i="11"/>
  <c r="AI39" i="11"/>
  <c r="Z39" i="11"/>
  <c r="R39" i="11"/>
  <c r="AF39" i="11"/>
  <c r="X39" i="11"/>
  <c r="P39" i="11"/>
  <c r="AD39" i="11"/>
  <c r="V39" i="11"/>
  <c r="AB39" i="11"/>
  <c r="T39" i="11"/>
  <c r="N41" i="10"/>
  <c r="J41" i="10"/>
  <c r="O41" i="10"/>
  <c r="M41" i="10"/>
  <c r="L41" i="10"/>
  <c r="K41" i="10"/>
  <c r="I42" i="10"/>
  <c r="AH40" i="10"/>
  <c r="AD40" i="10"/>
  <c r="Z40" i="10"/>
  <c r="V40" i="10"/>
  <c r="R40" i="10"/>
  <c r="AF40" i="10"/>
  <c r="AA40" i="10"/>
  <c r="U40" i="10"/>
  <c r="P40" i="10"/>
  <c r="AJ40" i="10"/>
  <c r="AE40" i="10"/>
  <c r="Y40" i="10"/>
  <c r="T40" i="10"/>
  <c r="AC40" i="10"/>
  <c r="S40" i="10"/>
  <c r="AB40" i="10"/>
  <c r="Q40" i="10"/>
  <c r="X40" i="10"/>
  <c r="W40" i="10"/>
  <c r="AI40" i="10"/>
  <c r="AG40" i="10"/>
  <c r="AJ39" i="9"/>
  <c r="AI39" i="9"/>
  <c r="AE39" i="9"/>
  <c r="AA39" i="9"/>
  <c r="W39" i="9"/>
  <c r="S39" i="9"/>
  <c r="AG39" i="9"/>
  <c r="AC39" i="9"/>
  <c r="Y39" i="9"/>
  <c r="U39" i="9"/>
  <c r="Q39" i="9"/>
  <c r="AD39" i="9"/>
  <c r="V39" i="9"/>
  <c r="AB39" i="9"/>
  <c r="T39" i="9"/>
  <c r="AH39" i="9"/>
  <c r="Z39" i="9"/>
  <c r="R39" i="9"/>
  <c r="AF39" i="9"/>
  <c r="X39" i="9"/>
  <c r="P39" i="9"/>
  <c r="L40" i="9"/>
  <c r="M40" i="9"/>
  <c r="I41" i="9"/>
  <c r="O40" i="9"/>
  <c r="J40" i="9"/>
  <c r="K40" i="9"/>
  <c r="N40" i="9"/>
  <c r="L41" i="7"/>
  <c r="I42" i="7"/>
  <c r="O41" i="7"/>
  <c r="J41" i="7"/>
  <c r="N41" i="7"/>
  <c r="M41" i="7"/>
  <c r="K41" i="7"/>
  <c r="AJ40" i="7"/>
  <c r="AB40" i="7"/>
  <c r="X40" i="7"/>
  <c r="T40" i="7"/>
  <c r="P40" i="7"/>
  <c r="AG40" i="7"/>
  <c r="AA40" i="7"/>
  <c r="V40" i="7"/>
  <c r="Q40" i="7"/>
  <c r="AE40" i="7"/>
  <c r="Z40" i="7"/>
  <c r="U40" i="7"/>
  <c r="AH40" i="7"/>
  <c r="W40" i="7"/>
  <c r="AD40" i="7"/>
  <c r="S40" i="7"/>
  <c r="AC40" i="7"/>
  <c r="R40" i="7"/>
  <c r="AI40" i="7"/>
  <c r="Y40" i="7"/>
  <c r="AG39" i="4"/>
  <c r="AF39" i="4"/>
  <c r="AB39" i="4"/>
  <c r="X39" i="4"/>
  <c r="T39" i="4"/>
  <c r="P39" i="4"/>
  <c r="AJ39" i="4"/>
  <c r="AE39" i="4"/>
  <c r="AA39" i="4"/>
  <c r="W39" i="4"/>
  <c r="S39" i="4"/>
  <c r="AI39" i="4"/>
  <c r="Z39" i="4"/>
  <c r="R39" i="4"/>
  <c r="AH39" i="4"/>
  <c r="Y39" i="4"/>
  <c r="Q39" i="4"/>
  <c r="AD39" i="4"/>
  <c r="V39" i="4"/>
  <c r="AC39" i="4"/>
  <c r="U39" i="4"/>
  <c r="I41" i="4"/>
  <c r="M40" i="4"/>
  <c r="O40" i="4"/>
  <c r="J40" i="4"/>
  <c r="N40" i="4"/>
  <c r="L40" i="4"/>
  <c r="K40" i="4"/>
  <c r="L40" i="3"/>
  <c r="M40" i="3"/>
  <c r="I41" i="3"/>
  <c r="O40" i="3"/>
  <c r="J40" i="3"/>
  <c r="K40" i="3"/>
  <c r="N40" i="3"/>
  <c r="AA39" i="3"/>
  <c r="W39" i="3"/>
  <c r="S39" i="3"/>
  <c r="AC39" i="3"/>
  <c r="Y39" i="3"/>
  <c r="U39" i="3"/>
  <c r="Q39" i="3"/>
  <c r="AD39" i="3"/>
  <c r="V39" i="3"/>
  <c r="Z39" i="3"/>
  <c r="R39" i="3"/>
  <c r="X39" i="3"/>
  <c r="P39" i="3"/>
  <c r="AB39" i="3"/>
  <c r="T39" i="3"/>
  <c r="L41" i="2"/>
  <c r="K41" i="2"/>
  <c r="O41" i="2"/>
  <c r="N41" i="2"/>
  <c r="I42" i="2"/>
  <c r="M41" i="2"/>
  <c r="J41" i="2"/>
  <c r="AJ40" i="2" l="1"/>
  <c r="AG40" i="2"/>
  <c r="Z40" i="2"/>
  <c r="AI40" i="2"/>
  <c r="AF41" i="7"/>
  <c r="P40" i="2"/>
  <c r="AF40" i="2"/>
  <c r="X40" i="2"/>
  <c r="AB40" i="2"/>
  <c r="Y40" i="2"/>
  <c r="R40" i="2"/>
  <c r="T40" i="2"/>
  <c r="AD40" i="2"/>
  <c r="AA40" i="2"/>
  <c r="AE40" i="2"/>
  <c r="AH40" i="2"/>
  <c r="U40" i="2"/>
  <c r="AF40" i="3"/>
  <c r="AI40" i="3"/>
  <c r="AJ40" i="3"/>
  <c r="AE40" i="3"/>
  <c r="AG40" i="3"/>
  <c r="AH40" i="3"/>
  <c r="AD41" i="2"/>
  <c r="W41" i="2"/>
  <c r="V41" i="2"/>
  <c r="Z41" i="2"/>
  <c r="R41" i="2"/>
  <c r="AH41" i="2"/>
  <c r="S41" i="2"/>
  <c r="AI41" i="2"/>
  <c r="AE41" i="2"/>
  <c r="AB41" i="2"/>
  <c r="AA41" i="2"/>
  <c r="T41" i="2"/>
  <c r="AG41" i="2"/>
  <c r="P41" i="2"/>
  <c r="AJ41" i="2"/>
  <c r="Q41" i="2"/>
  <c r="AF41" i="2"/>
  <c r="AC41" i="2"/>
  <c r="X41" i="2"/>
  <c r="U41" i="2"/>
  <c r="Y41" i="2"/>
  <c r="AJ40" i="15"/>
  <c r="AF40" i="15"/>
  <c r="AB40" i="15"/>
  <c r="X40" i="15"/>
  <c r="T40" i="15"/>
  <c r="P40" i="15"/>
  <c r="AH40" i="15"/>
  <c r="AD40" i="15"/>
  <c r="Z40" i="15"/>
  <c r="V40" i="15"/>
  <c r="R40" i="15"/>
  <c r="AE40" i="15"/>
  <c r="W40" i="15"/>
  <c r="AI40" i="15"/>
  <c r="AA40" i="15"/>
  <c r="S40" i="15"/>
  <c r="U40" i="15"/>
  <c r="AG40" i="15"/>
  <c r="Q40" i="15"/>
  <c r="AC40" i="15"/>
  <c r="Y40" i="15"/>
  <c r="L41" i="15"/>
  <c r="N41" i="15"/>
  <c r="J41" i="15"/>
  <c r="K41" i="15"/>
  <c r="O41" i="15"/>
  <c r="I42" i="15"/>
  <c r="M41" i="15"/>
  <c r="AJ41" i="13"/>
  <c r="AF41" i="13"/>
  <c r="AB41" i="13"/>
  <c r="X41" i="13"/>
  <c r="T41" i="13"/>
  <c r="P41" i="13"/>
  <c r="AI41" i="13"/>
  <c r="AE41" i="13"/>
  <c r="AA41" i="13"/>
  <c r="W41" i="13"/>
  <c r="S41" i="13"/>
  <c r="AH41" i="13"/>
  <c r="AD41" i="13"/>
  <c r="Z41" i="13"/>
  <c r="Y41" i="13"/>
  <c r="Q41" i="13"/>
  <c r="V41" i="13"/>
  <c r="AG41" i="13"/>
  <c r="U41" i="13"/>
  <c r="AC41" i="13"/>
  <c r="R41" i="13"/>
  <c r="L42" i="13"/>
  <c r="O42" i="13"/>
  <c r="K42" i="13"/>
  <c r="N42" i="13"/>
  <c r="J42" i="13"/>
  <c r="M42" i="13"/>
  <c r="I43" i="13"/>
  <c r="L41" i="12"/>
  <c r="K41" i="12"/>
  <c r="N41" i="12"/>
  <c r="I42" i="12"/>
  <c r="O41" i="12"/>
  <c r="M41" i="12"/>
  <c r="J41" i="12"/>
  <c r="AJ40" i="12"/>
  <c r="AF40" i="12"/>
  <c r="AB40" i="12"/>
  <c r="X40" i="12"/>
  <c r="T40" i="12"/>
  <c r="P40" i="12"/>
  <c r="AH40" i="12"/>
  <c r="AC40" i="12"/>
  <c r="W40" i="12"/>
  <c r="R40" i="12"/>
  <c r="AE40" i="12"/>
  <c r="Z40" i="12"/>
  <c r="U40" i="12"/>
  <c r="AG40" i="12"/>
  <c r="V40" i="12"/>
  <c r="AD40" i="12"/>
  <c r="S40" i="12"/>
  <c r="AA40" i="12"/>
  <c r="Q40" i="12"/>
  <c r="AI40" i="12"/>
  <c r="Y40" i="12"/>
  <c r="L41" i="11"/>
  <c r="N41" i="11"/>
  <c r="J41" i="11"/>
  <c r="K41" i="11"/>
  <c r="O41" i="11"/>
  <c r="I42" i="11"/>
  <c r="M41" i="11"/>
  <c r="AJ40" i="11"/>
  <c r="AF40" i="11"/>
  <c r="AB40" i="11"/>
  <c r="X40" i="11"/>
  <c r="T40" i="11"/>
  <c r="AH40" i="11"/>
  <c r="AD40" i="11"/>
  <c r="Z40" i="11"/>
  <c r="V40" i="11"/>
  <c r="R40" i="11"/>
  <c r="AE40" i="11"/>
  <c r="W40" i="11"/>
  <c r="P40" i="11"/>
  <c r="AI40" i="11"/>
  <c r="AA40" i="11"/>
  <c r="S40" i="11"/>
  <c r="AG40" i="11"/>
  <c r="Q40" i="11"/>
  <c r="AC40" i="11"/>
  <c r="Y40" i="11"/>
  <c r="U40" i="11"/>
  <c r="N42" i="10"/>
  <c r="J42" i="10"/>
  <c r="M42" i="10"/>
  <c r="L42" i="10"/>
  <c r="I43" i="10"/>
  <c r="O42" i="10"/>
  <c r="K42" i="10"/>
  <c r="AH41" i="10"/>
  <c r="AD41" i="10"/>
  <c r="Z41" i="10"/>
  <c r="V41" i="10"/>
  <c r="R41" i="10"/>
  <c r="AJ41" i="10"/>
  <c r="AE41" i="10"/>
  <c r="Y41" i="10"/>
  <c r="T41" i="10"/>
  <c r="AI41" i="10"/>
  <c r="AC41" i="10"/>
  <c r="X41" i="10"/>
  <c r="S41" i="10"/>
  <c r="AG41" i="10"/>
  <c r="W41" i="10"/>
  <c r="AF41" i="10"/>
  <c r="U41" i="10"/>
  <c r="Q41" i="10"/>
  <c r="P41" i="10"/>
  <c r="AB41" i="10"/>
  <c r="AA41" i="10"/>
  <c r="L41" i="9"/>
  <c r="K41" i="9"/>
  <c r="N41" i="9"/>
  <c r="I42" i="9"/>
  <c r="O41" i="9"/>
  <c r="M41" i="9"/>
  <c r="J41" i="9"/>
  <c r="AJ40" i="9"/>
  <c r="AF40" i="9"/>
  <c r="AB40" i="9"/>
  <c r="X40" i="9"/>
  <c r="T40" i="9"/>
  <c r="P40" i="9"/>
  <c r="AH40" i="9"/>
  <c r="AC40" i="9"/>
  <c r="W40" i="9"/>
  <c r="R40" i="9"/>
  <c r="AE40" i="9"/>
  <c r="Z40" i="9"/>
  <c r="U40" i="9"/>
  <c r="AG40" i="9"/>
  <c r="V40" i="9"/>
  <c r="AD40" i="9"/>
  <c r="S40" i="9"/>
  <c r="AA40" i="9"/>
  <c r="Q40" i="9"/>
  <c r="AI40" i="9"/>
  <c r="Y40" i="9"/>
  <c r="AJ41" i="7"/>
  <c r="AB41" i="7"/>
  <c r="X41" i="7"/>
  <c r="T41" i="7"/>
  <c r="P41" i="7"/>
  <c r="AE41" i="7"/>
  <c r="Z41" i="7"/>
  <c r="U41" i="7"/>
  <c r="AI41" i="7"/>
  <c r="AD41" i="7"/>
  <c r="Y41" i="7"/>
  <c r="S41" i="7"/>
  <c r="AA41" i="7"/>
  <c r="Q41" i="7"/>
  <c r="AH41" i="7"/>
  <c r="W41" i="7"/>
  <c r="AG41" i="7"/>
  <c r="V41" i="7"/>
  <c r="AC41" i="7"/>
  <c r="R41" i="7"/>
  <c r="L42" i="7"/>
  <c r="N42" i="7"/>
  <c r="M42" i="7"/>
  <c r="J42" i="7"/>
  <c r="AF42" i="7" s="1"/>
  <c r="I43" i="7"/>
  <c r="O42" i="7"/>
  <c r="K42" i="7"/>
  <c r="I42" i="4"/>
  <c r="M41" i="4"/>
  <c r="N41" i="4"/>
  <c r="L41" i="4"/>
  <c r="K41" i="4"/>
  <c r="J41" i="4"/>
  <c r="O41" i="4"/>
  <c r="AG40" i="4"/>
  <c r="AC40" i="4"/>
  <c r="Y40" i="4"/>
  <c r="U40" i="4"/>
  <c r="Q40" i="4"/>
  <c r="AJ40" i="4"/>
  <c r="AE40" i="4"/>
  <c r="Z40" i="4"/>
  <c r="T40" i="4"/>
  <c r="AI40" i="4"/>
  <c r="AD40" i="4"/>
  <c r="X40" i="4"/>
  <c r="S40" i="4"/>
  <c r="AB40" i="4"/>
  <c r="R40" i="4"/>
  <c r="AA40" i="4"/>
  <c r="P40" i="4"/>
  <c r="AH40" i="4"/>
  <c r="W40" i="4"/>
  <c r="V40" i="4"/>
  <c r="AF40" i="4"/>
  <c r="L41" i="3"/>
  <c r="K41" i="3"/>
  <c r="N41" i="3"/>
  <c r="I42" i="3"/>
  <c r="O41" i="3"/>
  <c r="J41" i="3"/>
  <c r="M41" i="3"/>
  <c r="AB40" i="3"/>
  <c r="X40" i="3"/>
  <c r="T40" i="3"/>
  <c r="P40" i="3"/>
  <c r="AC40" i="3"/>
  <c r="W40" i="3"/>
  <c r="R40" i="3"/>
  <c r="Z40" i="3"/>
  <c r="U40" i="3"/>
  <c r="V40" i="3"/>
  <c r="AA40" i="3"/>
  <c r="Q40" i="3"/>
  <c r="Y40" i="3"/>
  <c r="AD40" i="3"/>
  <c r="S40" i="3"/>
  <c r="L42" i="2"/>
  <c r="J42" i="2"/>
  <c r="M42" i="2"/>
  <c r="I43" i="2"/>
  <c r="N42" i="2"/>
  <c r="K42" i="2"/>
  <c r="O42" i="2"/>
  <c r="AG41" i="3" l="1"/>
  <c r="AE41" i="3"/>
  <c r="AI41" i="3"/>
  <c r="AF41" i="3"/>
  <c r="AJ41" i="3"/>
  <c r="AH41" i="3"/>
  <c r="AE42" i="2"/>
  <c r="AG42" i="2"/>
  <c r="V42" i="2"/>
  <c r="P42" i="2"/>
  <c r="AD42" i="2"/>
  <c r="Z42" i="2"/>
  <c r="R42" i="2"/>
  <c r="AH42" i="2"/>
  <c r="S42" i="2"/>
  <c r="W42" i="2"/>
  <c r="AC42" i="2"/>
  <c r="Y42" i="2"/>
  <c r="Q42" i="2"/>
  <c r="AI42" i="2"/>
  <c r="U42" i="2"/>
  <c r="AJ42" i="2"/>
  <c r="AB42" i="2"/>
  <c r="T42" i="2"/>
  <c r="AF42" i="2"/>
  <c r="AA42" i="2"/>
  <c r="X42" i="2"/>
  <c r="AJ41" i="15"/>
  <c r="AF41" i="15"/>
  <c r="AB41" i="15"/>
  <c r="X41" i="15"/>
  <c r="T41" i="15"/>
  <c r="P41" i="15"/>
  <c r="AH41" i="15"/>
  <c r="AD41" i="15"/>
  <c r="Z41" i="15"/>
  <c r="V41" i="15"/>
  <c r="R41" i="15"/>
  <c r="AI41" i="15"/>
  <c r="AA41" i="15"/>
  <c r="S41" i="15"/>
  <c r="AE41" i="15"/>
  <c r="W41" i="15"/>
  <c r="Y41" i="15"/>
  <c r="U41" i="15"/>
  <c r="AG41" i="15"/>
  <c r="Q41" i="15"/>
  <c r="AC41" i="15"/>
  <c r="L42" i="15"/>
  <c r="N42" i="15"/>
  <c r="J42" i="15"/>
  <c r="O42" i="15"/>
  <c r="K42" i="15"/>
  <c r="M42" i="15"/>
  <c r="I43" i="15"/>
  <c r="L43" i="13"/>
  <c r="O43" i="13"/>
  <c r="K43" i="13"/>
  <c r="N43" i="13"/>
  <c r="J43" i="13"/>
  <c r="M43" i="13"/>
  <c r="I44" i="13"/>
  <c r="AJ42" i="13"/>
  <c r="AF42" i="13"/>
  <c r="AB42" i="13"/>
  <c r="X42" i="13"/>
  <c r="T42" i="13"/>
  <c r="P42" i="13"/>
  <c r="AI42" i="13"/>
  <c r="AE42" i="13"/>
  <c r="AA42" i="13"/>
  <c r="W42" i="13"/>
  <c r="S42" i="13"/>
  <c r="AH42" i="13"/>
  <c r="AD42" i="13"/>
  <c r="Z42" i="13"/>
  <c r="V42" i="13"/>
  <c r="R42" i="13"/>
  <c r="AC42" i="13"/>
  <c r="Y42" i="13"/>
  <c r="U42" i="13"/>
  <c r="Q42" i="13"/>
  <c r="AG42" i="13"/>
  <c r="L42" i="12"/>
  <c r="I43" i="12"/>
  <c r="O42" i="12"/>
  <c r="J42" i="12"/>
  <c r="M42" i="12"/>
  <c r="N42" i="12"/>
  <c r="K42" i="12"/>
  <c r="AJ41" i="12"/>
  <c r="AF41" i="12"/>
  <c r="AB41" i="12"/>
  <c r="X41" i="12"/>
  <c r="T41" i="12"/>
  <c r="P41" i="12"/>
  <c r="AG41" i="12"/>
  <c r="AA41" i="12"/>
  <c r="V41" i="12"/>
  <c r="Q41" i="12"/>
  <c r="AI41" i="12"/>
  <c r="AD41" i="12"/>
  <c r="Y41" i="12"/>
  <c r="S41" i="12"/>
  <c r="Z41" i="12"/>
  <c r="AH41" i="12"/>
  <c r="W41" i="12"/>
  <c r="AE41" i="12"/>
  <c r="U41" i="12"/>
  <c r="AC41" i="12"/>
  <c r="R41" i="12"/>
  <c r="AJ41" i="11"/>
  <c r="AF41" i="11"/>
  <c r="AB41" i="11"/>
  <c r="X41" i="11"/>
  <c r="T41" i="11"/>
  <c r="P41" i="11"/>
  <c r="AH41" i="11"/>
  <c r="AD41" i="11"/>
  <c r="Z41" i="11"/>
  <c r="V41" i="11"/>
  <c r="R41" i="11"/>
  <c r="AI41" i="11"/>
  <c r="AA41" i="11"/>
  <c r="S41" i="11"/>
  <c r="AE41" i="11"/>
  <c r="W41" i="11"/>
  <c r="U41" i="11"/>
  <c r="AG41" i="11"/>
  <c r="Q41" i="11"/>
  <c r="AC41" i="11"/>
  <c r="Y41" i="11"/>
  <c r="L42" i="11"/>
  <c r="N42" i="11"/>
  <c r="J42" i="11"/>
  <c r="O42" i="11"/>
  <c r="K42" i="11"/>
  <c r="I43" i="11"/>
  <c r="M42" i="11"/>
  <c r="AH42" i="10"/>
  <c r="AD42" i="10"/>
  <c r="Z42" i="10"/>
  <c r="V42" i="10"/>
  <c r="R42" i="10"/>
  <c r="AI42" i="10"/>
  <c r="AC42" i="10"/>
  <c r="X42" i="10"/>
  <c r="S42" i="10"/>
  <c r="AG42" i="10"/>
  <c r="AB42" i="10"/>
  <c r="W42" i="10"/>
  <c r="Q42" i="10"/>
  <c r="AA42" i="10"/>
  <c r="P42" i="10"/>
  <c r="AJ42" i="10"/>
  <c r="Y42" i="10"/>
  <c r="AF42" i="10"/>
  <c r="AE42" i="10"/>
  <c r="U42" i="10"/>
  <c r="T42" i="10"/>
  <c r="N43" i="10"/>
  <c r="J43" i="10"/>
  <c r="L43" i="10"/>
  <c r="K43" i="10"/>
  <c r="O43" i="10"/>
  <c r="I44" i="10"/>
  <c r="M43" i="10"/>
  <c r="L42" i="9"/>
  <c r="I43" i="9"/>
  <c r="O42" i="9"/>
  <c r="J42" i="9"/>
  <c r="M42" i="9"/>
  <c r="N42" i="9"/>
  <c r="K42" i="9"/>
  <c r="AJ41" i="9"/>
  <c r="AF41" i="9"/>
  <c r="AB41" i="9"/>
  <c r="X41" i="9"/>
  <c r="T41" i="9"/>
  <c r="P41" i="9"/>
  <c r="AG41" i="9"/>
  <c r="AA41" i="9"/>
  <c r="V41" i="9"/>
  <c r="Q41" i="9"/>
  <c r="AI41" i="9"/>
  <c r="AD41" i="9"/>
  <c r="Y41" i="9"/>
  <c r="S41" i="9"/>
  <c r="Z41" i="9"/>
  <c r="AH41" i="9"/>
  <c r="W41" i="9"/>
  <c r="AE41" i="9"/>
  <c r="U41" i="9"/>
  <c r="AC41" i="9"/>
  <c r="R41" i="9"/>
  <c r="L43" i="7"/>
  <c r="M43" i="7"/>
  <c r="K43" i="7"/>
  <c r="N43" i="7"/>
  <c r="J43" i="7"/>
  <c r="I44" i="7"/>
  <c r="O43" i="7"/>
  <c r="AJ42" i="7"/>
  <c r="AB42" i="7"/>
  <c r="X42" i="7"/>
  <c r="T42" i="7"/>
  <c r="P42" i="7"/>
  <c r="AI42" i="7"/>
  <c r="AD42" i="7"/>
  <c r="Y42" i="7"/>
  <c r="S42" i="7"/>
  <c r="AH42" i="7"/>
  <c r="AC42" i="7"/>
  <c r="W42" i="7"/>
  <c r="R42" i="7"/>
  <c r="AE42" i="7"/>
  <c r="U42" i="7"/>
  <c r="AA42" i="7"/>
  <c r="Q42" i="7"/>
  <c r="Z42" i="7"/>
  <c r="V42" i="7"/>
  <c r="AG42" i="7"/>
  <c r="AG41" i="4"/>
  <c r="AC41" i="4"/>
  <c r="Y41" i="4"/>
  <c r="U41" i="4"/>
  <c r="Q41" i="4"/>
  <c r="AI41" i="4"/>
  <c r="AD41" i="4"/>
  <c r="X41" i="4"/>
  <c r="S41" i="4"/>
  <c r="AH41" i="4"/>
  <c r="AB41" i="4"/>
  <c r="W41" i="4"/>
  <c r="R41" i="4"/>
  <c r="AF41" i="4"/>
  <c r="V41" i="4"/>
  <c r="AE41" i="4"/>
  <c r="T41" i="4"/>
  <c r="AA41" i="4"/>
  <c r="P41" i="4"/>
  <c r="Z41" i="4"/>
  <c r="AJ41" i="4"/>
  <c r="I43" i="4"/>
  <c r="M42" i="4"/>
  <c r="L42" i="4"/>
  <c r="K42" i="4"/>
  <c r="O42" i="4"/>
  <c r="N42" i="4"/>
  <c r="J42" i="4"/>
  <c r="L42" i="3"/>
  <c r="I43" i="3"/>
  <c r="O42" i="3"/>
  <c r="J42" i="3"/>
  <c r="M42" i="3"/>
  <c r="N42" i="3"/>
  <c r="K42" i="3"/>
  <c r="AB41" i="3"/>
  <c r="X41" i="3"/>
  <c r="T41" i="3"/>
  <c r="P41" i="3"/>
  <c r="AA41" i="3"/>
  <c r="V41" i="3"/>
  <c r="Q41" i="3"/>
  <c r="AD41" i="3"/>
  <c r="Y41" i="3"/>
  <c r="S41" i="3"/>
  <c r="Z41" i="3"/>
  <c r="U41" i="3"/>
  <c r="AC41" i="3"/>
  <c r="R41" i="3"/>
  <c r="W41" i="3"/>
  <c r="O43" i="2"/>
  <c r="N43" i="2"/>
  <c r="I44" i="2"/>
  <c r="L43" i="2"/>
  <c r="M43" i="2"/>
  <c r="K43" i="2"/>
  <c r="J43" i="2"/>
  <c r="AF43" i="7" l="1"/>
  <c r="AF43" i="2"/>
  <c r="X43" i="2"/>
  <c r="AC43" i="2"/>
  <c r="Y43" i="2"/>
  <c r="Q43" i="2"/>
  <c r="AG43" i="2"/>
  <c r="V43" i="2"/>
  <c r="P43" i="2"/>
  <c r="AD43" i="2"/>
  <c r="Z43" i="2"/>
  <c r="R43" i="2"/>
  <c r="AH43" i="2"/>
  <c r="S43" i="2"/>
  <c r="AJ43" i="2"/>
  <c r="U43" i="2"/>
  <c r="AI43" i="2"/>
  <c r="AE43" i="2"/>
  <c r="W43" i="2"/>
  <c r="T43" i="2"/>
  <c r="AB43" i="2"/>
  <c r="AA43" i="2"/>
  <c r="AH42" i="3"/>
  <c r="AE42" i="3"/>
  <c r="AI42" i="3"/>
  <c r="AF42" i="3"/>
  <c r="AJ42" i="3"/>
  <c r="AG42" i="3"/>
  <c r="L43" i="15"/>
  <c r="N43" i="15"/>
  <c r="J43" i="15"/>
  <c r="K43" i="15"/>
  <c r="O43" i="15"/>
  <c r="M43" i="15"/>
  <c r="I44" i="15"/>
  <c r="AJ42" i="15"/>
  <c r="AF42" i="15"/>
  <c r="AB42" i="15"/>
  <c r="X42" i="15"/>
  <c r="T42" i="15"/>
  <c r="P42" i="15"/>
  <c r="AH42" i="15"/>
  <c r="AD42" i="15"/>
  <c r="Z42" i="15"/>
  <c r="V42" i="15"/>
  <c r="R42" i="15"/>
  <c r="AE42" i="15"/>
  <c r="W42" i="15"/>
  <c r="AI42" i="15"/>
  <c r="AA42" i="15"/>
  <c r="S42" i="15"/>
  <c r="AC42" i="15"/>
  <c r="Y42" i="15"/>
  <c r="U42" i="15"/>
  <c r="AG42" i="15"/>
  <c r="Q42" i="15"/>
  <c r="L44" i="13"/>
  <c r="O44" i="13"/>
  <c r="K44" i="13"/>
  <c r="N44" i="13"/>
  <c r="J44" i="13"/>
  <c r="I45" i="13"/>
  <c r="M44" i="13"/>
  <c r="AJ43" i="13"/>
  <c r="AF43" i="13"/>
  <c r="AB43" i="13"/>
  <c r="X43" i="13"/>
  <c r="T43" i="13"/>
  <c r="P43" i="13"/>
  <c r="AI43" i="13"/>
  <c r="AE43" i="13"/>
  <c r="AA43" i="13"/>
  <c r="W43" i="13"/>
  <c r="S43" i="13"/>
  <c r="AH43" i="13"/>
  <c r="AD43" i="13"/>
  <c r="Z43" i="13"/>
  <c r="V43" i="13"/>
  <c r="R43" i="13"/>
  <c r="AG43" i="13"/>
  <c r="Q43" i="13"/>
  <c r="AC43" i="13"/>
  <c r="Y43" i="13"/>
  <c r="U43" i="13"/>
  <c r="AJ42" i="12"/>
  <c r="AF42" i="12"/>
  <c r="AB42" i="12"/>
  <c r="X42" i="12"/>
  <c r="T42" i="12"/>
  <c r="P42" i="12"/>
  <c r="AE42" i="12"/>
  <c r="Z42" i="12"/>
  <c r="U42" i="12"/>
  <c r="AH42" i="12"/>
  <c r="AC42" i="12"/>
  <c r="W42" i="12"/>
  <c r="R42" i="12"/>
  <c r="AD42" i="12"/>
  <c r="S42" i="12"/>
  <c r="AA42" i="12"/>
  <c r="Q42" i="12"/>
  <c r="AI42" i="12"/>
  <c r="Y42" i="12"/>
  <c r="AG42" i="12"/>
  <c r="V42" i="12"/>
  <c r="L43" i="12"/>
  <c r="N43" i="12"/>
  <c r="K43" i="12"/>
  <c r="M43" i="12"/>
  <c r="J43" i="12"/>
  <c r="I44" i="12"/>
  <c r="O43" i="12"/>
  <c r="L43" i="11"/>
  <c r="N43" i="11"/>
  <c r="J43" i="11"/>
  <c r="K43" i="11"/>
  <c r="O43" i="11"/>
  <c r="M43" i="11"/>
  <c r="I44" i="11"/>
  <c r="AJ42" i="11"/>
  <c r="AF42" i="11"/>
  <c r="AB42" i="11"/>
  <c r="X42" i="11"/>
  <c r="T42" i="11"/>
  <c r="P42" i="11"/>
  <c r="AH42" i="11"/>
  <c r="AD42" i="11"/>
  <c r="Z42" i="11"/>
  <c r="V42" i="11"/>
  <c r="R42" i="11"/>
  <c r="AE42" i="11"/>
  <c r="W42" i="11"/>
  <c r="AI42" i="11"/>
  <c r="AA42" i="11"/>
  <c r="S42" i="11"/>
  <c r="Y42" i="11"/>
  <c r="U42" i="11"/>
  <c r="AG42" i="11"/>
  <c r="Q42" i="11"/>
  <c r="AC42" i="11"/>
  <c r="L44" i="10"/>
  <c r="N44" i="10"/>
  <c r="J44" i="10"/>
  <c r="O44" i="10"/>
  <c r="I45" i="10"/>
  <c r="M44" i="10"/>
  <c r="K44" i="10"/>
  <c r="AJ43" i="10"/>
  <c r="AF43" i="10"/>
  <c r="AH43" i="10"/>
  <c r="AD43" i="10"/>
  <c r="Z43" i="10"/>
  <c r="V43" i="10"/>
  <c r="R43" i="10"/>
  <c r="AI43" i="10"/>
  <c r="AB43" i="10"/>
  <c r="W43" i="10"/>
  <c r="Q43" i="10"/>
  <c r="AG43" i="10"/>
  <c r="AA43" i="10"/>
  <c r="U43" i="10"/>
  <c r="P43" i="10"/>
  <c r="AE43" i="10"/>
  <c r="T43" i="10"/>
  <c r="AC43" i="10"/>
  <c r="S43" i="10"/>
  <c r="Y43" i="10"/>
  <c r="X43" i="10"/>
  <c r="AJ42" i="9"/>
  <c r="AF42" i="9"/>
  <c r="AB42" i="9"/>
  <c r="X42" i="9"/>
  <c r="T42" i="9"/>
  <c r="P42" i="9"/>
  <c r="AE42" i="9"/>
  <c r="Z42" i="9"/>
  <c r="U42" i="9"/>
  <c r="AH42" i="9"/>
  <c r="AC42" i="9"/>
  <c r="W42" i="9"/>
  <c r="R42" i="9"/>
  <c r="AD42" i="9"/>
  <c r="S42" i="9"/>
  <c r="AA42" i="9"/>
  <c r="Q42" i="9"/>
  <c r="AI42" i="9"/>
  <c r="Y42" i="9"/>
  <c r="AG42" i="9"/>
  <c r="V42" i="9"/>
  <c r="L43" i="9"/>
  <c r="N43" i="9"/>
  <c r="K43" i="9"/>
  <c r="M43" i="9"/>
  <c r="J43" i="9"/>
  <c r="I44" i="9"/>
  <c r="O43" i="9"/>
  <c r="L44" i="7"/>
  <c r="K44" i="7"/>
  <c r="I45" i="7"/>
  <c r="O44" i="7"/>
  <c r="J44" i="7"/>
  <c r="N44" i="7"/>
  <c r="M44" i="7"/>
  <c r="AJ43" i="7"/>
  <c r="AB43" i="7"/>
  <c r="X43" i="7"/>
  <c r="T43" i="7"/>
  <c r="P43" i="7"/>
  <c r="AH43" i="7"/>
  <c r="AC43" i="7"/>
  <c r="W43" i="7"/>
  <c r="R43" i="7"/>
  <c r="AG43" i="7"/>
  <c r="AA43" i="7"/>
  <c r="V43" i="7"/>
  <c r="Q43" i="7"/>
  <c r="AI43" i="7"/>
  <c r="Y43" i="7"/>
  <c r="AE43" i="7"/>
  <c r="U43" i="7"/>
  <c r="AD43" i="7"/>
  <c r="S43" i="7"/>
  <c r="Z43" i="7"/>
  <c r="AG42" i="4"/>
  <c r="AC42" i="4"/>
  <c r="Y42" i="4"/>
  <c r="U42" i="4"/>
  <c r="Q42" i="4"/>
  <c r="AH42" i="4"/>
  <c r="AB42" i="4"/>
  <c r="W42" i="4"/>
  <c r="R42" i="4"/>
  <c r="AF42" i="4"/>
  <c r="AA42" i="4"/>
  <c r="V42" i="4"/>
  <c r="P42" i="4"/>
  <c r="AJ42" i="4"/>
  <c r="Z42" i="4"/>
  <c r="AI42" i="4"/>
  <c r="X42" i="4"/>
  <c r="AE42" i="4"/>
  <c r="T42" i="4"/>
  <c r="AD42" i="4"/>
  <c r="S42" i="4"/>
  <c r="I44" i="4"/>
  <c r="M43" i="4"/>
  <c r="K43" i="4"/>
  <c r="O43" i="4"/>
  <c r="J43" i="4"/>
  <c r="N43" i="4"/>
  <c r="L43" i="4"/>
  <c r="AB42" i="3"/>
  <c r="X42" i="3"/>
  <c r="T42" i="3"/>
  <c r="P42" i="3"/>
  <c r="Z42" i="3"/>
  <c r="U42" i="3"/>
  <c r="AC42" i="3"/>
  <c r="W42" i="3"/>
  <c r="R42" i="3"/>
  <c r="AD42" i="3"/>
  <c r="S42" i="3"/>
  <c r="AA42" i="3"/>
  <c r="Q42" i="3"/>
  <c r="Y42" i="3"/>
  <c r="V42" i="3"/>
  <c r="L43" i="3"/>
  <c r="N43" i="3"/>
  <c r="K43" i="3"/>
  <c r="M43" i="3"/>
  <c r="J43" i="3"/>
  <c r="I44" i="3"/>
  <c r="O43" i="3"/>
  <c r="I45" i="2"/>
  <c r="N44" i="2"/>
  <c r="L44" i="2"/>
  <c r="K44" i="2"/>
  <c r="J44" i="2"/>
  <c r="O44" i="2"/>
  <c r="M44" i="2"/>
  <c r="AF44" i="7" l="1"/>
  <c r="AI43" i="3"/>
  <c r="AH43" i="3"/>
  <c r="AE43" i="3"/>
  <c r="AJ43" i="3"/>
  <c r="AF43" i="3"/>
  <c r="AG43" i="3"/>
  <c r="AG44" i="2"/>
  <c r="Y44" i="2"/>
  <c r="R44" i="2"/>
  <c r="AJ44" i="2"/>
  <c r="U44" i="2"/>
  <c r="AC44" i="2"/>
  <c r="Q44" i="2"/>
  <c r="V44" i="2"/>
  <c r="AD44" i="2"/>
  <c r="Z44" i="2"/>
  <c r="AF44" i="2"/>
  <c r="P44" i="2"/>
  <c r="AA44" i="2"/>
  <c r="AH44" i="2"/>
  <c r="AI44" i="2"/>
  <c r="AE44" i="2"/>
  <c r="T44" i="2"/>
  <c r="AB44" i="2"/>
  <c r="W44" i="2"/>
  <c r="X44" i="2"/>
  <c r="S44" i="2"/>
  <c r="L44" i="15"/>
  <c r="N44" i="15"/>
  <c r="J44" i="15"/>
  <c r="O44" i="15"/>
  <c r="K44" i="15"/>
  <c r="I45" i="15"/>
  <c r="M44" i="15"/>
  <c r="AJ43" i="15"/>
  <c r="AF43" i="15"/>
  <c r="AB43" i="15"/>
  <c r="X43" i="15"/>
  <c r="T43" i="15"/>
  <c r="P43" i="15"/>
  <c r="AH43" i="15"/>
  <c r="AD43" i="15"/>
  <c r="Z43" i="15"/>
  <c r="V43" i="15"/>
  <c r="R43" i="15"/>
  <c r="AI43" i="15"/>
  <c r="AA43" i="15"/>
  <c r="S43" i="15"/>
  <c r="AE43" i="15"/>
  <c r="W43" i="15"/>
  <c r="AG43" i="15"/>
  <c r="Q43" i="15"/>
  <c r="AC43" i="15"/>
  <c r="Y43" i="15"/>
  <c r="U43" i="15"/>
  <c r="L45" i="13"/>
  <c r="O45" i="13"/>
  <c r="K45" i="13"/>
  <c r="N45" i="13"/>
  <c r="J45" i="13"/>
  <c r="I46" i="13"/>
  <c r="M45" i="13"/>
  <c r="AJ44" i="13"/>
  <c r="AF44" i="13"/>
  <c r="AB44" i="13"/>
  <c r="X44" i="13"/>
  <c r="T44" i="13"/>
  <c r="P44" i="13"/>
  <c r="AI44" i="13"/>
  <c r="AE44" i="13"/>
  <c r="AA44" i="13"/>
  <c r="W44" i="13"/>
  <c r="S44" i="13"/>
  <c r="AH44" i="13"/>
  <c r="AD44" i="13"/>
  <c r="Z44" i="13"/>
  <c r="V44" i="13"/>
  <c r="R44" i="13"/>
  <c r="U44" i="13"/>
  <c r="AG44" i="13"/>
  <c r="Q44" i="13"/>
  <c r="AC44" i="13"/>
  <c r="Y44" i="13"/>
  <c r="L44" i="12"/>
  <c r="M44" i="12"/>
  <c r="I45" i="12"/>
  <c r="O44" i="12"/>
  <c r="J44" i="12"/>
  <c r="N44" i="12"/>
  <c r="K44" i="12"/>
  <c r="AJ43" i="12"/>
  <c r="AF43" i="12"/>
  <c r="AB43" i="12"/>
  <c r="X43" i="12"/>
  <c r="T43" i="12"/>
  <c r="P43" i="12"/>
  <c r="AI43" i="12"/>
  <c r="AD43" i="12"/>
  <c r="Y43" i="12"/>
  <c r="S43" i="12"/>
  <c r="AG43" i="12"/>
  <c r="AA43" i="12"/>
  <c r="V43" i="12"/>
  <c r="Q43" i="12"/>
  <c r="AH43" i="12"/>
  <c r="W43" i="12"/>
  <c r="AE43" i="12"/>
  <c r="U43" i="12"/>
  <c r="AC43" i="12"/>
  <c r="R43" i="12"/>
  <c r="Z43" i="12"/>
  <c r="L44" i="11"/>
  <c r="N44" i="11"/>
  <c r="J44" i="11"/>
  <c r="O44" i="11"/>
  <c r="K44" i="11"/>
  <c r="M44" i="11"/>
  <c r="I45" i="11"/>
  <c r="AJ43" i="11"/>
  <c r="AF43" i="11"/>
  <c r="AB43" i="11"/>
  <c r="X43" i="11"/>
  <c r="T43" i="11"/>
  <c r="P43" i="11"/>
  <c r="AH43" i="11"/>
  <c r="AD43" i="11"/>
  <c r="Z43" i="11"/>
  <c r="V43" i="11"/>
  <c r="R43" i="11"/>
  <c r="AI43" i="11"/>
  <c r="AA43" i="11"/>
  <c r="S43" i="11"/>
  <c r="AE43" i="11"/>
  <c r="W43" i="11"/>
  <c r="AC43" i="11"/>
  <c r="Y43" i="11"/>
  <c r="U43" i="11"/>
  <c r="AG43" i="11"/>
  <c r="Q43" i="11"/>
  <c r="AJ44" i="10"/>
  <c r="AF44" i="10"/>
  <c r="AB44" i="10"/>
  <c r="X44" i="10"/>
  <c r="T44" i="10"/>
  <c r="P44" i="10"/>
  <c r="AH44" i="10"/>
  <c r="AD44" i="10"/>
  <c r="Z44" i="10"/>
  <c r="V44" i="10"/>
  <c r="R44" i="10"/>
  <c r="AE44" i="10"/>
  <c r="W44" i="10"/>
  <c r="AC44" i="10"/>
  <c r="U44" i="10"/>
  <c r="AI44" i="10"/>
  <c r="S44" i="10"/>
  <c r="AG44" i="10"/>
  <c r="Q44" i="10"/>
  <c r="AA44" i="10"/>
  <c r="Y44" i="10"/>
  <c r="L45" i="10"/>
  <c r="N45" i="10"/>
  <c r="J45" i="10"/>
  <c r="K45" i="10"/>
  <c r="I46" i="10"/>
  <c r="O45" i="10"/>
  <c r="M45" i="10"/>
  <c r="L44" i="9"/>
  <c r="M44" i="9"/>
  <c r="I45" i="9"/>
  <c r="O44" i="9"/>
  <c r="J44" i="9"/>
  <c r="N44" i="9"/>
  <c r="K44" i="9"/>
  <c r="AJ43" i="9"/>
  <c r="AF43" i="9"/>
  <c r="AB43" i="9"/>
  <c r="X43" i="9"/>
  <c r="T43" i="9"/>
  <c r="P43" i="9"/>
  <c r="AI43" i="9"/>
  <c r="AD43" i="9"/>
  <c r="Y43" i="9"/>
  <c r="S43" i="9"/>
  <c r="AG43" i="9"/>
  <c r="AA43" i="9"/>
  <c r="V43" i="9"/>
  <c r="Q43" i="9"/>
  <c r="AH43" i="9"/>
  <c r="W43" i="9"/>
  <c r="AE43" i="9"/>
  <c r="U43" i="9"/>
  <c r="AC43" i="9"/>
  <c r="R43" i="9"/>
  <c r="Z43" i="9"/>
  <c r="L45" i="7"/>
  <c r="I46" i="7"/>
  <c r="O45" i="7"/>
  <c r="J45" i="7"/>
  <c r="AF45" i="7" s="1"/>
  <c r="N45" i="7"/>
  <c r="K45" i="7"/>
  <c r="M45" i="7"/>
  <c r="AJ44" i="7"/>
  <c r="AB44" i="7"/>
  <c r="X44" i="7"/>
  <c r="T44" i="7"/>
  <c r="P44" i="7"/>
  <c r="AG44" i="7"/>
  <c r="AA44" i="7"/>
  <c r="V44" i="7"/>
  <c r="Q44" i="7"/>
  <c r="AE44" i="7"/>
  <c r="Z44" i="7"/>
  <c r="U44" i="7"/>
  <c r="AC44" i="7"/>
  <c r="R44" i="7"/>
  <c r="AI44" i="7"/>
  <c r="Y44" i="7"/>
  <c r="AH44" i="7"/>
  <c r="W44" i="7"/>
  <c r="AD44" i="7"/>
  <c r="S44" i="7"/>
  <c r="AG43" i="4"/>
  <c r="AC43" i="4"/>
  <c r="Y43" i="4"/>
  <c r="U43" i="4"/>
  <c r="Q43" i="4"/>
  <c r="AF43" i="4"/>
  <c r="AA43" i="4"/>
  <c r="V43" i="4"/>
  <c r="P43" i="4"/>
  <c r="AJ43" i="4"/>
  <c r="AE43" i="4"/>
  <c r="Z43" i="4"/>
  <c r="T43" i="4"/>
  <c r="AD43" i="4"/>
  <c r="S43" i="4"/>
  <c r="AB43" i="4"/>
  <c r="R43" i="4"/>
  <c r="AI43" i="4"/>
  <c r="X43" i="4"/>
  <c r="W43" i="4"/>
  <c r="AH43" i="4"/>
  <c r="I45" i="4"/>
  <c r="M44" i="4"/>
  <c r="O44" i="4"/>
  <c r="J44" i="4"/>
  <c r="N44" i="4"/>
  <c r="L44" i="4"/>
  <c r="K44" i="4"/>
  <c r="AB43" i="3"/>
  <c r="X43" i="3"/>
  <c r="T43" i="3"/>
  <c r="P43" i="3"/>
  <c r="AD43" i="3"/>
  <c r="Y43" i="3"/>
  <c r="S43" i="3"/>
  <c r="AA43" i="3"/>
  <c r="V43" i="3"/>
  <c r="Q43" i="3"/>
  <c r="W43" i="3"/>
  <c r="U43" i="3"/>
  <c r="AC43" i="3"/>
  <c r="R43" i="3"/>
  <c r="Z43" i="3"/>
  <c r="L44" i="3"/>
  <c r="M44" i="3"/>
  <c r="I45" i="3"/>
  <c r="O44" i="3"/>
  <c r="J44" i="3"/>
  <c r="N44" i="3"/>
  <c r="K44" i="3"/>
  <c r="I46" i="2"/>
  <c r="L45" i="2"/>
  <c r="N45" i="2"/>
  <c r="K45" i="2"/>
  <c r="M45" i="2"/>
  <c r="O45" i="2"/>
  <c r="J45" i="2"/>
  <c r="AJ44" i="3" l="1"/>
  <c r="AH44" i="3"/>
  <c r="AI44" i="3"/>
  <c r="AE44" i="3"/>
  <c r="AG44" i="3"/>
  <c r="AF44" i="3"/>
  <c r="AH45" i="2"/>
  <c r="AA45" i="2"/>
  <c r="Z45" i="2"/>
  <c r="AF45" i="2"/>
  <c r="AJ45" i="2"/>
  <c r="Y45" i="2"/>
  <c r="U45" i="2"/>
  <c r="AG45" i="2"/>
  <c r="AC45" i="2"/>
  <c r="Q45" i="2"/>
  <c r="V45" i="2"/>
  <c r="R45" i="2"/>
  <c r="AI45" i="2"/>
  <c r="AB45" i="2"/>
  <c r="X45" i="2"/>
  <c r="T45" i="2"/>
  <c r="S45" i="2"/>
  <c r="AD45" i="2"/>
  <c r="P45" i="2"/>
  <c r="AE45" i="2"/>
  <c r="W45" i="2"/>
  <c r="AJ44" i="15"/>
  <c r="AF44" i="15"/>
  <c r="AB44" i="15"/>
  <c r="X44" i="15"/>
  <c r="T44" i="15"/>
  <c r="P44" i="15"/>
  <c r="AH44" i="15"/>
  <c r="AD44" i="15"/>
  <c r="Z44" i="15"/>
  <c r="V44" i="15"/>
  <c r="R44" i="15"/>
  <c r="AE44" i="15"/>
  <c r="W44" i="15"/>
  <c r="AI44" i="15"/>
  <c r="AA44" i="15"/>
  <c r="S44" i="15"/>
  <c r="U44" i="15"/>
  <c r="AG44" i="15"/>
  <c r="Q44" i="15"/>
  <c r="AC44" i="15"/>
  <c r="Y44" i="15"/>
  <c r="L45" i="15"/>
  <c r="N45" i="15"/>
  <c r="J45" i="15"/>
  <c r="K45" i="15"/>
  <c r="O45" i="15"/>
  <c r="I46" i="15"/>
  <c r="M45" i="15"/>
  <c r="L46" i="13"/>
  <c r="O46" i="13"/>
  <c r="K46" i="13"/>
  <c r="N46" i="13"/>
  <c r="J46" i="13"/>
  <c r="M46" i="13"/>
  <c r="I47" i="13"/>
  <c r="AJ45" i="13"/>
  <c r="AF45" i="13"/>
  <c r="AB45" i="13"/>
  <c r="X45" i="13"/>
  <c r="T45" i="13"/>
  <c r="P45" i="13"/>
  <c r="AI45" i="13"/>
  <c r="AE45" i="13"/>
  <c r="AA45" i="13"/>
  <c r="W45" i="13"/>
  <c r="S45" i="13"/>
  <c r="AH45" i="13"/>
  <c r="AD45" i="13"/>
  <c r="Z45" i="13"/>
  <c r="V45" i="13"/>
  <c r="R45" i="13"/>
  <c r="Y45" i="13"/>
  <c r="U45" i="13"/>
  <c r="AG45" i="13"/>
  <c r="Q45" i="13"/>
  <c r="AC45" i="13"/>
  <c r="L45" i="12"/>
  <c r="K45" i="12"/>
  <c r="N45" i="12"/>
  <c r="J45" i="12"/>
  <c r="I46" i="12"/>
  <c r="O45" i="12"/>
  <c r="M45" i="12"/>
  <c r="AJ44" i="12"/>
  <c r="AF44" i="12"/>
  <c r="AB44" i="12"/>
  <c r="X44" i="12"/>
  <c r="T44" i="12"/>
  <c r="P44" i="12"/>
  <c r="AH44" i="12"/>
  <c r="AC44" i="12"/>
  <c r="W44" i="12"/>
  <c r="R44" i="12"/>
  <c r="AE44" i="12"/>
  <c r="Z44" i="12"/>
  <c r="U44" i="12"/>
  <c r="AA44" i="12"/>
  <c r="Q44" i="12"/>
  <c r="AI44" i="12"/>
  <c r="Y44" i="12"/>
  <c r="AG44" i="12"/>
  <c r="V44" i="12"/>
  <c r="AD44" i="12"/>
  <c r="S44" i="12"/>
  <c r="L45" i="11"/>
  <c r="N45" i="11"/>
  <c r="J45" i="11"/>
  <c r="K45" i="11"/>
  <c r="O45" i="11"/>
  <c r="I46" i="11"/>
  <c r="M45" i="11"/>
  <c r="AJ44" i="11"/>
  <c r="AF44" i="11"/>
  <c r="AB44" i="11"/>
  <c r="X44" i="11"/>
  <c r="T44" i="11"/>
  <c r="P44" i="11"/>
  <c r="AH44" i="11"/>
  <c r="AD44" i="11"/>
  <c r="Z44" i="11"/>
  <c r="V44" i="11"/>
  <c r="R44" i="11"/>
  <c r="AE44" i="11"/>
  <c r="W44" i="11"/>
  <c r="AI44" i="11"/>
  <c r="AA44" i="11"/>
  <c r="S44" i="11"/>
  <c r="AG44" i="11"/>
  <c r="Q44" i="11"/>
  <c r="AC44" i="11"/>
  <c r="Y44" i="11"/>
  <c r="U44" i="11"/>
  <c r="AJ45" i="10"/>
  <c r="AF45" i="10"/>
  <c r="AB45" i="10"/>
  <c r="X45" i="10"/>
  <c r="T45" i="10"/>
  <c r="P45" i="10"/>
  <c r="AH45" i="10"/>
  <c r="AD45" i="10"/>
  <c r="Z45" i="10"/>
  <c r="V45" i="10"/>
  <c r="R45" i="10"/>
  <c r="AI45" i="10"/>
  <c r="AA45" i="10"/>
  <c r="S45" i="10"/>
  <c r="AG45" i="10"/>
  <c r="Y45" i="10"/>
  <c r="Q45" i="10"/>
  <c r="W45" i="10"/>
  <c r="U45" i="10"/>
  <c r="AE45" i="10"/>
  <c r="AC45" i="10"/>
  <c r="L46" i="10"/>
  <c r="N46" i="10"/>
  <c r="J46" i="10"/>
  <c r="O46" i="10"/>
  <c r="I47" i="10"/>
  <c r="M46" i="10"/>
  <c r="K46" i="10"/>
  <c r="L45" i="9"/>
  <c r="K45" i="9"/>
  <c r="N45" i="9"/>
  <c r="J45" i="9"/>
  <c r="I46" i="9"/>
  <c r="O45" i="9"/>
  <c r="M45" i="9"/>
  <c r="AJ44" i="9"/>
  <c r="AF44" i="9"/>
  <c r="AB44" i="9"/>
  <c r="X44" i="9"/>
  <c r="T44" i="9"/>
  <c r="P44" i="9"/>
  <c r="AH44" i="9"/>
  <c r="AC44" i="9"/>
  <c r="W44" i="9"/>
  <c r="R44" i="9"/>
  <c r="AE44" i="9"/>
  <c r="Z44" i="9"/>
  <c r="U44" i="9"/>
  <c r="AA44" i="9"/>
  <c r="Q44" i="9"/>
  <c r="AI44" i="9"/>
  <c r="Y44" i="9"/>
  <c r="AG44" i="9"/>
  <c r="V44" i="9"/>
  <c r="AD44" i="9"/>
  <c r="S44" i="9"/>
  <c r="AJ45" i="7"/>
  <c r="AB45" i="7"/>
  <c r="X45" i="7"/>
  <c r="T45" i="7"/>
  <c r="P45" i="7"/>
  <c r="AE45" i="7"/>
  <c r="Z45" i="7"/>
  <c r="U45" i="7"/>
  <c r="AI45" i="7"/>
  <c r="AD45" i="7"/>
  <c r="Y45" i="7"/>
  <c r="S45" i="7"/>
  <c r="AG45" i="7"/>
  <c r="V45" i="7"/>
  <c r="AC45" i="7"/>
  <c r="R45" i="7"/>
  <c r="AA45" i="7"/>
  <c r="Q45" i="7"/>
  <c r="W45" i="7"/>
  <c r="AH45" i="7"/>
  <c r="L46" i="7"/>
  <c r="N46" i="7"/>
  <c r="M46" i="7"/>
  <c r="I47" i="7"/>
  <c r="O46" i="7"/>
  <c r="K46" i="7"/>
  <c r="J46" i="7"/>
  <c r="AG44" i="4"/>
  <c r="AC44" i="4"/>
  <c r="Y44" i="4"/>
  <c r="U44" i="4"/>
  <c r="Q44" i="4"/>
  <c r="AJ44" i="4"/>
  <c r="AE44" i="4"/>
  <c r="Z44" i="4"/>
  <c r="T44" i="4"/>
  <c r="AI44" i="4"/>
  <c r="AD44" i="4"/>
  <c r="X44" i="4"/>
  <c r="S44" i="4"/>
  <c r="AH44" i="4"/>
  <c r="W44" i="4"/>
  <c r="AF44" i="4"/>
  <c r="V44" i="4"/>
  <c r="AB44" i="4"/>
  <c r="R44" i="4"/>
  <c r="AA44" i="4"/>
  <c r="P44" i="4"/>
  <c r="I46" i="4"/>
  <c r="M45" i="4"/>
  <c r="N45" i="4"/>
  <c r="L45" i="4"/>
  <c r="O45" i="4"/>
  <c r="K45" i="4"/>
  <c r="J45" i="4"/>
  <c r="L45" i="3"/>
  <c r="K45" i="3"/>
  <c r="N45" i="3"/>
  <c r="J45" i="3"/>
  <c r="I46" i="3"/>
  <c r="O45" i="3"/>
  <c r="M45" i="3"/>
  <c r="AB44" i="3"/>
  <c r="X44" i="3"/>
  <c r="T44" i="3"/>
  <c r="P44" i="3"/>
  <c r="AC44" i="3"/>
  <c r="W44" i="3"/>
  <c r="R44" i="3"/>
  <c r="Z44" i="3"/>
  <c r="U44" i="3"/>
  <c r="AA44" i="3"/>
  <c r="Q44" i="3"/>
  <c r="Y44" i="3"/>
  <c r="V44" i="3"/>
  <c r="AD44" i="3"/>
  <c r="S44" i="3"/>
  <c r="O46" i="2"/>
  <c r="N46" i="2"/>
  <c r="I47" i="2"/>
  <c r="L46" i="2"/>
  <c r="J46" i="2"/>
  <c r="K46" i="2"/>
  <c r="M46" i="2"/>
  <c r="AF46" i="7" l="1"/>
  <c r="AG45" i="3"/>
  <c r="AH45" i="3"/>
  <c r="AI45" i="3"/>
  <c r="AJ45" i="3"/>
  <c r="AE45" i="3"/>
  <c r="AF45" i="3"/>
  <c r="AI46" i="2"/>
  <c r="S46" i="2"/>
  <c r="AB46" i="2"/>
  <c r="X46" i="2"/>
  <c r="T46" i="2"/>
  <c r="AF46" i="2"/>
  <c r="U46" i="2"/>
  <c r="AJ46" i="2"/>
  <c r="Y46" i="2"/>
  <c r="AG46" i="2"/>
  <c r="AC46" i="2"/>
  <c r="Q46" i="2"/>
  <c r="AE46" i="2"/>
  <c r="AA46" i="2"/>
  <c r="W46" i="2"/>
  <c r="P46" i="2"/>
  <c r="AH46" i="2"/>
  <c r="V46" i="2"/>
  <c r="AD46" i="2"/>
  <c r="Z46" i="2"/>
  <c r="R46" i="2"/>
  <c r="AJ45" i="15"/>
  <c r="AF45" i="15"/>
  <c r="AB45" i="15"/>
  <c r="X45" i="15"/>
  <c r="T45" i="15"/>
  <c r="P45" i="15"/>
  <c r="AH45" i="15"/>
  <c r="AD45" i="15"/>
  <c r="Z45" i="15"/>
  <c r="V45" i="15"/>
  <c r="R45" i="15"/>
  <c r="AI45" i="15"/>
  <c r="AA45" i="15"/>
  <c r="S45" i="15"/>
  <c r="AE45" i="15"/>
  <c r="W45" i="15"/>
  <c r="Y45" i="15"/>
  <c r="U45" i="15"/>
  <c r="AG45" i="15"/>
  <c r="Q45" i="15"/>
  <c r="AC45" i="15"/>
  <c r="L46" i="15"/>
  <c r="N46" i="15"/>
  <c r="J46" i="15"/>
  <c r="O46" i="15"/>
  <c r="K46" i="15"/>
  <c r="M46" i="15"/>
  <c r="I47" i="15"/>
  <c r="L47" i="13"/>
  <c r="O47" i="13"/>
  <c r="K47" i="13"/>
  <c r="N47" i="13"/>
  <c r="J47" i="13"/>
  <c r="M47" i="13"/>
  <c r="I48" i="13"/>
  <c r="AJ46" i="13"/>
  <c r="AF46" i="13"/>
  <c r="AB46" i="13"/>
  <c r="X46" i="13"/>
  <c r="T46" i="13"/>
  <c r="P46" i="13"/>
  <c r="AI46" i="13"/>
  <c r="AE46" i="13"/>
  <c r="AA46" i="13"/>
  <c r="W46" i="13"/>
  <c r="S46" i="13"/>
  <c r="AH46" i="13"/>
  <c r="AD46" i="13"/>
  <c r="Z46" i="13"/>
  <c r="V46" i="13"/>
  <c r="R46" i="13"/>
  <c r="AC46" i="13"/>
  <c r="Y46" i="13"/>
  <c r="U46" i="13"/>
  <c r="AG46" i="13"/>
  <c r="Q46" i="13"/>
  <c r="AJ45" i="12"/>
  <c r="AF45" i="12"/>
  <c r="AB45" i="12"/>
  <c r="X45" i="12"/>
  <c r="T45" i="12"/>
  <c r="P45" i="12"/>
  <c r="AG45" i="12"/>
  <c r="AA45" i="12"/>
  <c r="V45" i="12"/>
  <c r="Q45" i="12"/>
  <c r="AI45" i="12"/>
  <c r="AD45" i="12"/>
  <c r="Y45" i="12"/>
  <c r="S45" i="12"/>
  <c r="AE45" i="12"/>
  <c r="U45" i="12"/>
  <c r="AC45" i="12"/>
  <c r="R45" i="12"/>
  <c r="Z45" i="12"/>
  <c r="AH45" i="12"/>
  <c r="W45" i="12"/>
  <c r="L46" i="12"/>
  <c r="I47" i="12"/>
  <c r="O46" i="12"/>
  <c r="J46" i="12"/>
  <c r="M46" i="12"/>
  <c r="N46" i="12"/>
  <c r="K46" i="12"/>
  <c r="AJ45" i="11"/>
  <c r="AF45" i="11"/>
  <c r="AB45" i="11"/>
  <c r="X45" i="11"/>
  <c r="T45" i="11"/>
  <c r="P45" i="11"/>
  <c r="AH45" i="11"/>
  <c r="AD45" i="11"/>
  <c r="Z45" i="11"/>
  <c r="V45" i="11"/>
  <c r="R45" i="11"/>
  <c r="AI45" i="11"/>
  <c r="AA45" i="11"/>
  <c r="S45" i="11"/>
  <c r="AE45" i="11"/>
  <c r="W45" i="11"/>
  <c r="U45" i="11"/>
  <c r="AG45" i="11"/>
  <c r="Q45" i="11"/>
  <c r="AC45" i="11"/>
  <c r="Y45" i="11"/>
  <c r="L46" i="11"/>
  <c r="N46" i="11"/>
  <c r="J46" i="11"/>
  <c r="O46" i="11"/>
  <c r="K46" i="11"/>
  <c r="I47" i="11"/>
  <c r="M46" i="11"/>
  <c r="AJ46" i="10"/>
  <c r="AF46" i="10"/>
  <c r="AB46" i="10"/>
  <c r="X46" i="10"/>
  <c r="T46" i="10"/>
  <c r="P46" i="10"/>
  <c r="AH46" i="10"/>
  <c r="AD46" i="10"/>
  <c r="Z46" i="10"/>
  <c r="V46" i="10"/>
  <c r="R46" i="10"/>
  <c r="AE46" i="10"/>
  <c r="W46" i="10"/>
  <c r="AC46" i="10"/>
  <c r="U46" i="10"/>
  <c r="AA46" i="10"/>
  <c r="Y46" i="10"/>
  <c r="AI46" i="10"/>
  <c r="AG46" i="10"/>
  <c r="S46" i="10"/>
  <c r="Q46" i="10"/>
  <c r="L47" i="10"/>
  <c r="N47" i="10"/>
  <c r="J47" i="10"/>
  <c r="K47" i="10"/>
  <c r="O47" i="10"/>
  <c r="M47" i="10"/>
  <c r="I48" i="10"/>
  <c r="AJ45" i="9"/>
  <c r="AF45" i="9"/>
  <c r="AB45" i="9"/>
  <c r="X45" i="9"/>
  <c r="T45" i="9"/>
  <c r="P45" i="9"/>
  <c r="AG45" i="9"/>
  <c r="AA45" i="9"/>
  <c r="V45" i="9"/>
  <c r="Q45" i="9"/>
  <c r="AI45" i="9"/>
  <c r="AD45" i="9"/>
  <c r="Y45" i="9"/>
  <c r="S45" i="9"/>
  <c r="AE45" i="9"/>
  <c r="U45" i="9"/>
  <c r="AC45" i="9"/>
  <c r="R45" i="9"/>
  <c r="Z45" i="9"/>
  <c r="AH45" i="9"/>
  <c r="W45" i="9"/>
  <c r="L46" i="9"/>
  <c r="I47" i="9"/>
  <c r="O46" i="9"/>
  <c r="J46" i="9"/>
  <c r="M46" i="9"/>
  <c r="N46" i="9"/>
  <c r="K46" i="9"/>
  <c r="AJ46" i="7"/>
  <c r="AB46" i="7"/>
  <c r="X46" i="7"/>
  <c r="T46" i="7"/>
  <c r="P46" i="7"/>
  <c r="AI46" i="7"/>
  <c r="AD46" i="7"/>
  <c r="Y46" i="7"/>
  <c r="S46" i="7"/>
  <c r="AH46" i="7"/>
  <c r="AC46" i="7"/>
  <c r="W46" i="7"/>
  <c r="R46" i="7"/>
  <c r="Z46" i="7"/>
  <c r="AG46" i="7"/>
  <c r="V46" i="7"/>
  <c r="AE46" i="7"/>
  <c r="U46" i="7"/>
  <c r="AA46" i="7"/>
  <c r="Q46" i="7"/>
  <c r="L47" i="7"/>
  <c r="M47" i="7"/>
  <c r="K47" i="7"/>
  <c r="I48" i="7"/>
  <c r="O47" i="7"/>
  <c r="N47" i="7"/>
  <c r="J47" i="7"/>
  <c r="N46" i="4"/>
  <c r="J46" i="4"/>
  <c r="I47" i="4"/>
  <c r="M46" i="4"/>
  <c r="O46" i="4"/>
  <c r="L46" i="4"/>
  <c r="K46" i="4"/>
  <c r="AH45" i="4"/>
  <c r="AD45" i="4"/>
  <c r="Z45" i="4"/>
  <c r="V45" i="4"/>
  <c r="AG45" i="4"/>
  <c r="AC45" i="4"/>
  <c r="Y45" i="4"/>
  <c r="U45" i="4"/>
  <c r="Q45" i="4"/>
  <c r="AI45" i="4"/>
  <c r="AA45" i="4"/>
  <c r="S45" i="4"/>
  <c r="AF45" i="4"/>
  <c r="X45" i="4"/>
  <c r="R45" i="4"/>
  <c r="AE45" i="4"/>
  <c r="P45" i="4"/>
  <c r="AB45" i="4"/>
  <c r="W45" i="4"/>
  <c r="AJ45" i="4"/>
  <c r="T45" i="4"/>
  <c r="AB45" i="3"/>
  <c r="X45" i="3"/>
  <c r="T45" i="3"/>
  <c r="P45" i="3"/>
  <c r="AA45" i="3"/>
  <c r="V45" i="3"/>
  <c r="Q45" i="3"/>
  <c r="AD45" i="3"/>
  <c r="Y45" i="3"/>
  <c r="S45" i="3"/>
  <c r="U45" i="3"/>
  <c r="AC45" i="3"/>
  <c r="R45" i="3"/>
  <c r="Z45" i="3"/>
  <c r="W45" i="3"/>
  <c r="L46" i="3"/>
  <c r="I47" i="3"/>
  <c r="O46" i="3"/>
  <c r="J46" i="3"/>
  <c r="M46" i="3"/>
  <c r="N46" i="3"/>
  <c r="K46" i="3"/>
  <c r="N47" i="2"/>
  <c r="O47" i="2"/>
  <c r="K47" i="2"/>
  <c r="L47" i="2"/>
  <c r="J47" i="2"/>
  <c r="M47" i="2"/>
  <c r="I48" i="2"/>
  <c r="AF47" i="7" l="1"/>
  <c r="AJ47" i="2"/>
  <c r="T47" i="2"/>
  <c r="AI47" i="2"/>
  <c r="AE47" i="2"/>
  <c r="AA47" i="2"/>
  <c r="W47" i="2"/>
  <c r="AB47" i="2"/>
  <c r="X47" i="2"/>
  <c r="AF47" i="2"/>
  <c r="Y47" i="2"/>
  <c r="U47" i="2"/>
  <c r="V47" i="2"/>
  <c r="AD47" i="2"/>
  <c r="S47" i="2"/>
  <c r="AG47" i="2"/>
  <c r="Z47" i="2"/>
  <c r="Q47" i="2"/>
  <c r="AH47" i="2"/>
  <c r="AC47" i="2"/>
  <c r="R47" i="2"/>
  <c r="P47" i="2"/>
  <c r="AG46" i="3"/>
  <c r="AH46" i="3"/>
  <c r="AJ46" i="3"/>
  <c r="AF46" i="3"/>
  <c r="AI46" i="3"/>
  <c r="AE46" i="3"/>
  <c r="L47" i="15"/>
  <c r="N47" i="15"/>
  <c r="J47" i="15"/>
  <c r="K47" i="15"/>
  <c r="O47" i="15"/>
  <c r="M47" i="15"/>
  <c r="I48" i="15"/>
  <c r="AJ46" i="15"/>
  <c r="AF46" i="15"/>
  <c r="AB46" i="15"/>
  <c r="X46" i="15"/>
  <c r="T46" i="15"/>
  <c r="P46" i="15"/>
  <c r="AH46" i="15"/>
  <c r="AD46" i="15"/>
  <c r="Z46" i="15"/>
  <c r="V46" i="15"/>
  <c r="R46" i="15"/>
  <c r="AE46" i="15"/>
  <c r="W46" i="15"/>
  <c r="AI46" i="15"/>
  <c r="AA46" i="15"/>
  <c r="S46" i="15"/>
  <c r="AC46" i="15"/>
  <c r="Y46" i="15"/>
  <c r="U46" i="15"/>
  <c r="AG46" i="15"/>
  <c r="Q46" i="15"/>
  <c r="L48" i="13"/>
  <c r="O48" i="13"/>
  <c r="K48" i="13"/>
  <c r="N48" i="13"/>
  <c r="J48" i="13"/>
  <c r="I49" i="13"/>
  <c r="M48" i="13"/>
  <c r="AJ47" i="13"/>
  <c r="AF47" i="13"/>
  <c r="AB47" i="13"/>
  <c r="X47" i="13"/>
  <c r="T47" i="13"/>
  <c r="P47" i="13"/>
  <c r="AI47" i="13"/>
  <c r="AE47" i="13"/>
  <c r="AA47" i="13"/>
  <c r="W47" i="13"/>
  <c r="S47" i="13"/>
  <c r="AH47" i="13"/>
  <c r="AD47" i="13"/>
  <c r="Z47" i="13"/>
  <c r="V47" i="13"/>
  <c r="R47" i="13"/>
  <c r="AG47" i="13"/>
  <c r="Q47" i="13"/>
  <c r="AC47" i="13"/>
  <c r="Y47" i="13"/>
  <c r="U47" i="13"/>
  <c r="L47" i="12"/>
  <c r="N47" i="12"/>
  <c r="K47" i="12"/>
  <c r="I48" i="12"/>
  <c r="O47" i="12"/>
  <c r="M47" i="12"/>
  <c r="J47" i="12"/>
  <c r="AJ46" i="12"/>
  <c r="AF46" i="12"/>
  <c r="AB46" i="12"/>
  <c r="X46" i="12"/>
  <c r="T46" i="12"/>
  <c r="P46" i="12"/>
  <c r="AE46" i="12"/>
  <c r="Z46" i="12"/>
  <c r="U46" i="12"/>
  <c r="AH46" i="12"/>
  <c r="AC46" i="12"/>
  <c r="W46" i="12"/>
  <c r="R46" i="12"/>
  <c r="AI46" i="12"/>
  <c r="Y46" i="12"/>
  <c r="AG46" i="12"/>
  <c r="V46" i="12"/>
  <c r="AD46" i="12"/>
  <c r="S46" i="12"/>
  <c r="AA46" i="12"/>
  <c r="Q46" i="12"/>
  <c r="AJ46" i="11"/>
  <c r="AF46" i="11"/>
  <c r="AB46" i="11"/>
  <c r="X46" i="11"/>
  <c r="T46" i="11"/>
  <c r="P46" i="11"/>
  <c r="AH46" i="11"/>
  <c r="AD46" i="11"/>
  <c r="Z46" i="11"/>
  <c r="V46" i="11"/>
  <c r="R46" i="11"/>
  <c r="AE46" i="11"/>
  <c r="W46" i="11"/>
  <c r="AI46" i="11"/>
  <c r="AA46" i="11"/>
  <c r="S46" i="11"/>
  <c r="Y46" i="11"/>
  <c r="U46" i="11"/>
  <c r="AG46" i="11"/>
  <c r="Q46" i="11"/>
  <c r="AC46" i="11"/>
  <c r="L47" i="11"/>
  <c r="N47" i="11"/>
  <c r="J47" i="11"/>
  <c r="K47" i="11"/>
  <c r="O47" i="11"/>
  <c r="M47" i="11"/>
  <c r="I48" i="11"/>
  <c r="L48" i="10"/>
  <c r="N48" i="10"/>
  <c r="J48" i="10"/>
  <c r="O48" i="10"/>
  <c r="I49" i="10"/>
  <c r="M48" i="10"/>
  <c r="K48" i="10"/>
  <c r="AJ47" i="10"/>
  <c r="AF47" i="10"/>
  <c r="AB47" i="10"/>
  <c r="X47" i="10"/>
  <c r="T47" i="10"/>
  <c r="P47" i="10"/>
  <c r="AH47" i="10"/>
  <c r="AD47" i="10"/>
  <c r="Z47" i="10"/>
  <c r="V47" i="10"/>
  <c r="R47" i="10"/>
  <c r="AI47" i="10"/>
  <c r="AA47" i="10"/>
  <c r="S47" i="10"/>
  <c r="AG47" i="10"/>
  <c r="Y47" i="10"/>
  <c r="Q47" i="10"/>
  <c r="AE47" i="10"/>
  <c r="AC47" i="10"/>
  <c r="W47" i="10"/>
  <c r="U47" i="10"/>
  <c r="L47" i="9"/>
  <c r="N47" i="9"/>
  <c r="K47" i="9"/>
  <c r="I48" i="9"/>
  <c r="O47" i="9"/>
  <c r="M47" i="9"/>
  <c r="J47" i="9"/>
  <c r="AJ46" i="9"/>
  <c r="AF46" i="9"/>
  <c r="AB46" i="9"/>
  <c r="X46" i="9"/>
  <c r="T46" i="9"/>
  <c r="P46" i="9"/>
  <c r="AE46" i="9"/>
  <c r="Z46" i="9"/>
  <c r="U46" i="9"/>
  <c r="AH46" i="9"/>
  <c r="AC46" i="9"/>
  <c r="W46" i="9"/>
  <c r="R46" i="9"/>
  <c r="AI46" i="9"/>
  <c r="Y46" i="9"/>
  <c r="AG46" i="9"/>
  <c r="V46" i="9"/>
  <c r="AD46" i="9"/>
  <c r="S46" i="9"/>
  <c r="AA46" i="9"/>
  <c r="Q46" i="9"/>
  <c r="AJ47" i="7"/>
  <c r="AB47" i="7"/>
  <c r="X47" i="7"/>
  <c r="T47" i="7"/>
  <c r="P47" i="7"/>
  <c r="AH47" i="7"/>
  <c r="AC47" i="7"/>
  <c r="W47" i="7"/>
  <c r="R47" i="7"/>
  <c r="AG47" i="7"/>
  <c r="AA47" i="7"/>
  <c r="V47" i="7"/>
  <c r="Q47" i="7"/>
  <c r="AD47" i="7"/>
  <c r="S47" i="7"/>
  <c r="Z47" i="7"/>
  <c r="AI47" i="7"/>
  <c r="Y47" i="7"/>
  <c r="AE47" i="7"/>
  <c r="U47" i="7"/>
  <c r="L48" i="7"/>
  <c r="K48" i="7"/>
  <c r="I49" i="7"/>
  <c r="O48" i="7"/>
  <c r="J48" i="7"/>
  <c r="M48" i="7"/>
  <c r="N48" i="7"/>
  <c r="O47" i="4"/>
  <c r="K47" i="4"/>
  <c r="N47" i="4"/>
  <c r="J47" i="4"/>
  <c r="I48" i="4"/>
  <c r="M47" i="4"/>
  <c r="L47" i="4"/>
  <c r="AI46" i="4"/>
  <c r="AE46" i="4"/>
  <c r="AH46" i="4"/>
  <c r="AD46" i="4"/>
  <c r="Z46" i="4"/>
  <c r="V46" i="4"/>
  <c r="R46" i="4"/>
  <c r="AG46" i="4"/>
  <c r="AC46" i="4"/>
  <c r="Y46" i="4"/>
  <c r="U46" i="4"/>
  <c r="Q46" i="4"/>
  <c r="AF46" i="4"/>
  <c r="W46" i="4"/>
  <c r="AB46" i="4"/>
  <c r="T46" i="4"/>
  <c r="S46" i="4"/>
  <c r="AJ46" i="4"/>
  <c r="P46" i="4"/>
  <c r="AA46" i="4"/>
  <c r="X46" i="4"/>
  <c r="AB46" i="3"/>
  <c r="X46" i="3"/>
  <c r="T46" i="3"/>
  <c r="P46" i="3"/>
  <c r="Z46" i="3"/>
  <c r="U46" i="3"/>
  <c r="AC46" i="3"/>
  <c r="W46" i="3"/>
  <c r="R46" i="3"/>
  <c r="Y46" i="3"/>
  <c r="V46" i="3"/>
  <c r="AD46" i="3"/>
  <c r="S46" i="3"/>
  <c r="AA46" i="3"/>
  <c r="Q46" i="3"/>
  <c r="L47" i="3"/>
  <c r="N47" i="3"/>
  <c r="K47" i="3"/>
  <c r="I48" i="3"/>
  <c r="O47" i="3"/>
  <c r="M47" i="3"/>
  <c r="J47" i="3"/>
  <c r="I49" i="2"/>
  <c r="O48" i="2"/>
  <c r="K48" i="2"/>
  <c r="J48" i="2"/>
  <c r="M48" i="2"/>
  <c r="L48" i="2"/>
  <c r="N48" i="2"/>
  <c r="AF48" i="7" l="1"/>
  <c r="AC48" i="2"/>
  <c r="AB48" i="2"/>
  <c r="U48" i="2"/>
  <c r="AI48" i="2"/>
  <c r="AE48" i="2"/>
  <c r="AA48" i="2"/>
  <c r="W48" i="2"/>
  <c r="T48" i="2"/>
  <c r="X48" i="2"/>
  <c r="AJ48" i="2"/>
  <c r="AF48" i="2"/>
  <c r="AH48" i="2"/>
  <c r="AD48" i="2"/>
  <c r="S48" i="2"/>
  <c r="Y48" i="2"/>
  <c r="AG48" i="2"/>
  <c r="Z48" i="2"/>
  <c r="V48" i="2"/>
  <c r="R48" i="2"/>
  <c r="Q48" i="2"/>
  <c r="P48" i="2"/>
  <c r="AE47" i="3"/>
  <c r="AJ47" i="3"/>
  <c r="AF47" i="3"/>
  <c r="AG47" i="3"/>
  <c r="AH47" i="3"/>
  <c r="AI47" i="3"/>
  <c r="L48" i="15"/>
  <c r="N48" i="15"/>
  <c r="J48" i="15"/>
  <c r="O48" i="15"/>
  <c r="K48" i="15"/>
  <c r="I49" i="15"/>
  <c r="M48" i="15"/>
  <c r="AJ47" i="15"/>
  <c r="AF47" i="15"/>
  <c r="AB47" i="15"/>
  <c r="X47" i="15"/>
  <c r="T47" i="15"/>
  <c r="P47" i="15"/>
  <c r="AH47" i="15"/>
  <c r="AD47" i="15"/>
  <c r="Z47" i="15"/>
  <c r="V47" i="15"/>
  <c r="R47" i="15"/>
  <c r="AI47" i="15"/>
  <c r="AA47" i="15"/>
  <c r="S47" i="15"/>
  <c r="AE47" i="15"/>
  <c r="W47" i="15"/>
  <c r="AG47" i="15"/>
  <c r="Q47" i="15"/>
  <c r="AC47" i="15"/>
  <c r="Y47" i="15"/>
  <c r="U47" i="15"/>
  <c r="L49" i="13"/>
  <c r="O49" i="13"/>
  <c r="K49" i="13"/>
  <c r="N49" i="13"/>
  <c r="J49" i="13"/>
  <c r="I50" i="13"/>
  <c r="M49" i="13"/>
  <c r="AJ48" i="13"/>
  <c r="AF48" i="13"/>
  <c r="AB48" i="13"/>
  <c r="X48" i="13"/>
  <c r="T48" i="13"/>
  <c r="P48" i="13"/>
  <c r="AI48" i="13"/>
  <c r="AE48" i="13"/>
  <c r="AA48" i="13"/>
  <c r="W48" i="13"/>
  <c r="S48" i="13"/>
  <c r="AH48" i="13"/>
  <c r="AD48" i="13"/>
  <c r="Z48" i="13"/>
  <c r="V48" i="13"/>
  <c r="R48" i="13"/>
  <c r="U48" i="13"/>
  <c r="AG48" i="13"/>
  <c r="Q48" i="13"/>
  <c r="AC48" i="13"/>
  <c r="Y48" i="13"/>
  <c r="L48" i="12"/>
  <c r="M48" i="12"/>
  <c r="I49" i="12"/>
  <c r="O48" i="12"/>
  <c r="J48" i="12"/>
  <c r="K48" i="12"/>
  <c r="N48" i="12"/>
  <c r="AJ47" i="12"/>
  <c r="AF47" i="12"/>
  <c r="AB47" i="12"/>
  <c r="X47" i="12"/>
  <c r="T47" i="12"/>
  <c r="P47" i="12"/>
  <c r="AI47" i="12"/>
  <c r="AD47" i="12"/>
  <c r="Y47" i="12"/>
  <c r="S47" i="12"/>
  <c r="AG47" i="12"/>
  <c r="AA47" i="12"/>
  <c r="V47" i="12"/>
  <c r="Q47" i="12"/>
  <c r="AC47" i="12"/>
  <c r="R47" i="12"/>
  <c r="Z47" i="12"/>
  <c r="AH47" i="12"/>
  <c r="W47" i="12"/>
  <c r="AE47" i="12"/>
  <c r="U47" i="12"/>
  <c r="AJ47" i="11"/>
  <c r="AF47" i="11"/>
  <c r="AB47" i="11"/>
  <c r="X47" i="11"/>
  <c r="T47" i="11"/>
  <c r="P47" i="11"/>
  <c r="AH47" i="11"/>
  <c r="AD47" i="11"/>
  <c r="Z47" i="11"/>
  <c r="V47" i="11"/>
  <c r="R47" i="11"/>
  <c r="AI47" i="11"/>
  <c r="AA47" i="11"/>
  <c r="S47" i="11"/>
  <c r="AE47" i="11"/>
  <c r="W47" i="11"/>
  <c r="AC47" i="11"/>
  <c r="Y47" i="11"/>
  <c r="U47" i="11"/>
  <c r="Q47" i="11"/>
  <c r="AG47" i="11"/>
  <c r="L48" i="11"/>
  <c r="N48" i="11"/>
  <c r="J48" i="11"/>
  <c r="I49" i="11"/>
  <c r="O48" i="11"/>
  <c r="K48" i="11"/>
  <c r="M48" i="11"/>
  <c r="AJ48" i="10"/>
  <c r="AF48" i="10"/>
  <c r="AB48" i="10"/>
  <c r="X48" i="10"/>
  <c r="T48" i="10"/>
  <c r="P48" i="10"/>
  <c r="AH48" i="10"/>
  <c r="AD48" i="10"/>
  <c r="Z48" i="10"/>
  <c r="V48" i="10"/>
  <c r="R48" i="10"/>
  <c r="AE48" i="10"/>
  <c r="W48" i="10"/>
  <c r="AC48" i="10"/>
  <c r="U48" i="10"/>
  <c r="AI48" i="10"/>
  <c r="S48" i="10"/>
  <c r="AG48" i="10"/>
  <c r="Q48" i="10"/>
  <c r="AA48" i="10"/>
  <c r="Y48" i="10"/>
  <c r="L49" i="10"/>
  <c r="N49" i="10"/>
  <c r="J49" i="10"/>
  <c r="K49" i="10"/>
  <c r="I50" i="10"/>
  <c r="O49" i="10"/>
  <c r="M49" i="10"/>
  <c r="L48" i="9"/>
  <c r="M48" i="9"/>
  <c r="I49" i="9"/>
  <c r="O48" i="9"/>
  <c r="J48" i="9"/>
  <c r="K48" i="9"/>
  <c r="N48" i="9"/>
  <c r="AJ47" i="9"/>
  <c r="AF47" i="9"/>
  <c r="AB47" i="9"/>
  <c r="X47" i="9"/>
  <c r="T47" i="9"/>
  <c r="P47" i="9"/>
  <c r="AI47" i="9"/>
  <c r="AD47" i="9"/>
  <c r="Y47" i="9"/>
  <c r="S47" i="9"/>
  <c r="AG47" i="9"/>
  <c r="AA47" i="9"/>
  <c r="V47" i="9"/>
  <c r="Q47" i="9"/>
  <c r="AC47" i="9"/>
  <c r="R47" i="9"/>
  <c r="Z47" i="9"/>
  <c r="AH47" i="9"/>
  <c r="W47" i="9"/>
  <c r="AE47" i="9"/>
  <c r="U47" i="9"/>
  <c r="L49" i="7"/>
  <c r="I50" i="7"/>
  <c r="O49" i="7"/>
  <c r="J49" i="7"/>
  <c r="AF49" i="7" s="1"/>
  <c r="N49" i="7"/>
  <c r="M49" i="7"/>
  <c r="K49" i="7"/>
  <c r="AJ48" i="7"/>
  <c r="AB48" i="7"/>
  <c r="X48" i="7"/>
  <c r="T48" i="7"/>
  <c r="P48" i="7"/>
  <c r="AG48" i="7"/>
  <c r="AA48" i="7"/>
  <c r="V48" i="7"/>
  <c r="Q48" i="7"/>
  <c r="AE48" i="7"/>
  <c r="Z48" i="7"/>
  <c r="U48" i="7"/>
  <c r="AH48" i="7"/>
  <c r="W48" i="7"/>
  <c r="AD48" i="7"/>
  <c r="S48" i="7"/>
  <c r="AC48" i="7"/>
  <c r="R48" i="7"/>
  <c r="Y48" i="7"/>
  <c r="AI48" i="7"/>
  <c r="AI47" i="4"/>
  <c r="AE47" i="4"/>
  <c r="AA47" i="4"/>
  <c r="W47" i="4"/>
  <c r="S47" i="4"/>
  <c r="AH47" i="4"/>
  <c r="AD47" i="4"/>
  <c r="Z47" i="4"/>
  <c r="V47" i="4"/>
  <c r="R47" i="4"/>
  <c r="AG47" i="4"/>
  <c r="AC47" i="4"/>
  <c r="Y47" i="4"/>
  <c r="U47" i="4"/>
  <c r="Q47" i="4"/>
  <c r="AJ47" i="4"/>
  <c r="T47" i="4"/>
  <c r="AF47" i="4"/>
  <c r="P47" i="4"/>
  <c r="AB47" i="4"/>
  <c r="X47" i="4"/>
  <c r="O48" i="4"/>
  <c r="K48" i="4"/>
  <c r="N48" i="4"/>
  <c r="J48" i="4"/>
  <c r="I49" i="4"/>
  <c r="M48" i="4"/>
  <c r="L48" i="4"/>
  <c r="AB47" i="3"/>
  <c r="X47" i="3"/>
  <c r="T47" i="3"/>
  <c r="P47" i="3"/>
  <c r="AD47" i="3"/>
  <c r="Y47" i="3"/>
  <c r="S47" i="3"/>
  <c r="AA47" i="3"/>
  <c r="V47" i="3"/>
  <c r="Q47" i="3"/>
  <c r="AC47" i="3"/>
  <c r="R47" i="3"/>
  <c r="Z47" i="3"/>
  <c r="W47" i="3"/>
  <c r="U47" i="3"/>
  <c r="L48" i="3"/>
  <c r="M48" i="3"/>
  <c r="I49" i="3"/>
  <c r="O48" i="3"/>
  <c r="J48" i="3"/>
  <c r="K48" i="3"/>
  <c r="N48" i="3"/>
  <c r="J49" i="2"/>
  <c r="L49" i="2"/>
  <c r="O49" i="2"/>
  <c r="K49" i="2"/>
  <c r="N49" i="2"/>
  <c r="M49" i="2"/>
  <c r="I50" i="2"/>
  <c r="AF48" i="3" l="1"/>
  <c r="AJ48" i="3"/>
  <c r="AG48" i="3"/>
  <c r="AI48" i="3"/>
  <c r="AH48" i="3"/>
  <c r="AE48" i="3"/>
  <c r="AD49" i="2"/>
  <c r="W49" i="2"/>
  <c r="V49" i="2"/>
  <c r="AH49" i="2"/>
  <c r="S49" i="2"/>
  <c r="T49" i="2"/>
  <c r="AI49" i="2"/>
  <c r="AE49" i="2"/>
  <c r="AB49" i="2"/>
  <c r="AA49" i="2"/>
  <c r="X49" i="2"/>
  <c r="Z49" i="2"/>
  <c r="R49" i="2"/>
  <c r="P49" i="2"/>
  <c r="Q49" i="2"/>
  <c r="AG49" i="2"/>
  <c r="AJ49" i="2"/>
  <c r="AC49" i="2"/>
  <c r="AF49" i="2"/>
  <c r="U49" i="2"/>
  <c r="Y49" i="2"/>
  <c r="AJ48" i="15"/>
  <c r="AF48" i="15"/>
  <c r="AB48" i="15"/>
  <c r="X48" i="15"/>
  <c r="T48" i="15"/>
  <c r="P48" i="15"/>
  <c r="AH48" i="15"/>
  <c r="AD48" i="15"/>
  <c r="Z48" i="15"/>
  <c r="V48" i="15"/>
  <c r="R48" i="15"/>
  <c r="AE48" i="15"/>
  <c r="W48" i="15"/>
  <c r="AI48" i="15"/>
  <c r="AA48" i="15"/>
  <c r="S48" i="15"/>
  <c r="U48" i="15"/>
  <c r="AG48" i="15"/>
  <c r="Q48" i="15"/>
  <c r="AC48" i="15"/>
  <c r="Y48" i="15"/>
  <c r="L49" i="15"/>
  <c r="N49" i="15"/>
  <c r="J49" i="15"/>
  <c r="K49" i="15"/>
  <c r="O49" i="15"/>
  <c r="I50" i="15"/>
  <c r="M49" i="15"/>
  <c r="L50" i="13"/>
  <c r="O50" i="13"/>
  <c r="K50" i="13"/>
  <c r="N50" i="13"/>
  <c r="J50" i="13"/>
  <c r="M50" i="13"/>
  <c r="I51" i="13"/>
  <c r="AJ49" i="13"/>
  <c r="AF49" i="13"/>
  <c r="AB49" i="13"/>
  <c r="X49" i="13"/>
  <c r="T49" i="13"/>
  <c r="P49" i="13"/>
  <c r="AI49" i="13"/>
  <c r="AE49" i="13"/>
  <c r="AA49" i="13"/>
  <c r="W49" i="13"/>
  <c r="S49" i="13"/>
  <c r="AH49" i="13"/>
  <c r="AD49" i="13"/>
  <c r="Z49" i="13"/>
  <c r="V49" i="13"/>
  <c r="R49" i="13"/>
  <c r="Y49" i="13"/>
  <c r="U49" i="13"/>
  <c r="AG49" i="13"/>
  <c r="Q49" i="13"/>
  <c r="AC49" i="13"/>
  <c r="L49" i="12"/>
  <c r="K49" i="12"/>
  <c r="N49" i="12"/>
  <c r="I50" i="12"/>
  <c r="O49" i="12"/>
  <c r="M49" i="12"/>
  <c r="J49" i="12"/>
  <c r="AJ48" i="12"/>
  <c r="AF48" i="12"/>
  <c r="AB48" i="12"/>
  <c r="X48" i="12"/>
  <c r="T48" i="12"/>
  <c r="P48" i="12"/>
  <c r="AH48" i="12"/>
  <c r="AC48" i="12"/>
  <c r="W48" i="12"/>
  <c r="R48" i="12"/>
  <c r="AE48" i="12"/>
  <c r="Z48" i="12"/>
  <c r="U48" i="12"/>
  <c r="AG48" i="12"/>
  <c r="V48" i="12"/>
  <c r="AD48" i="12"/>
  <c r="S48" i="12"/>
  <c r="AA48" i="12"/>
  <c r="Q48" i="12"/>
  <c r="AI48" i="12"/>
  <c r="Y48" i="12"/>
  <c r="AJ48" i="11"/>
  <c r="AF48" i="11"/>
  <c r="AB48" i="11"/>
  <c r="X48" i="11"/>
  <c r="T48" i="11"/>
  <c r="P48" i="11"/>
  <c r="AI48" i="11"/>
  <c r="AE48" i="11"/>
  <c r="AA48" i="11"/>
  <c r="AH48" i="11"/>
  <c r="AD48" i="11"/>
  <c r="Z48" i="11"/>
  <c r="V48" i="11"/>
  <c r="R48" i="11"/>
  <c r="W48" i="11"/>
  <c r="AC48" i="11"/>
  <c r="S48" i="11"/>
  <c r="Q48" i="11"/>
  <c r="AG48" i="11"/>
  <c r="Y48" i="11"/>
  <c r="U48" i="11"/>
  <c r="L49" i="11"/>
  <c r="O49" i="11"/>
  <c r="K49" i="11"/>
  <c r="N49" i="11"/>
  <c r="J49" i="11"/>
  <c r="M49" i="11"/>
  <c r="I50" i="11"/>
  <c r="AJ49" i="10"/>
  <c r="AF49" i="10"/>
  <c r="AB49" i="10"/>
  <c r="X49" i="10"/>
  <c r="T49" i="10"/>
  <c r="P49" i="10"/>
  <c r="AH49" i="10"/>
  <c r="AD49" i="10"/>
  <c r="Z49" i="10"/>
  <c r="V49" i="10"/>
  <c r="R49" i="10"/>
  <c r="AI49" i="10"/>
  <c r="AA49" i="10"/>
  <c r="S49" i="10"/>
  <c r="AG49" i="10"/>
  <c r="Y49" i="10"/>
  <c r="Q49" i="10"/>
  <c r="W49" i="10"/>
  <c r="U49" i="10"/>
  <c r="AE49" i="10"/>
  <c r="AC49" i="10"/>
  <c r="L50" i="10"/>
  <c r="N50" i="10"/>
  <c r="J50" i="10"/>
  <c r="O50" i="10"/>
  <c r="I51" i="10"/>
  <c r="M50" i="10"/>
  <c r="K50" i="10"/>
  <c r="AJ48" i="9"/>
  <c r="AF48" i="9"/>
  <c r="AB48" i="9"/>
  <c r="X48" i="9"/>
  <c r="T48" i="9"/>
  <c r="P48" i="9"/>
  <c r="AH48" i="9"/>
  <c r="AC48" i="9"/>
  <c r="W48" i="9"/>
  <c r="R48" i="9"/>
  <c r="AE48" i="9"/>
  <c r="Z48" i="9"/>
  <c r="U48" i="9"/>
  <c r="AG48" i="9"/>
  <c r="V48" i="9"/>
  <c r="AD48" i="9"/>
  <c r="S48" i="9"/>
  <c r="AA48" i="9"/>
  <c r="Q48" i="9"/>
  <c r="AI48" i="9"/>
  <c r="Y48" i="9"/>
  <c r="L49" i="9"/>
  <c r="K49" i="9"/>
  <c r="N49" i="9"/>
  <c r="I50" i="9"/>
  <c r="O49" i="9"/>
  <c r="M49" i="9"/>
  <c r="J49" i="9"/>
  <c r="AJ49" i="7"/>
  <c r="AB49" i="7"/>
  <c r="X49" i="7"/>
  <c r="T49" i="7"/>
  <c r="P49" i="7"/>
  <c r="AE49" i="7"/>
  <c r="Z49" i="7"/>
  <c r="U49" i="7"/>
  <c r="AI49" i="7"/>
  <c r="AD49" i="7"/>
  <c r="Y49" i="7"/>
  <c r="S49" i="7"/>
  <c r="AA49" i="7"/>
  <c r="Q49" i="7"/>
  <c r="AH49" i="7"/>
  <c r="W49" i="7"/>
  <c r="AG49" i="7"/>
  <c r="V49" i="7"/>
  <c r="AC49" i="7"/>
  <c r="R49" i="7"/>
  <c r="L50" i="7"/>
  <c r="N50" i="7"/>
  <c r="M50" i="7"/>
  <c r="J50" i="7"/>
  <c r="I51" i="7"/>
  <c r="O50" i="7"/>
  <c r="K50" i="7"/>
  <c r="AI48" i="4"/>
  <c r="AE48" i="4"/>
  <c r="AA48" i="4"/>
  <c r="W48" i="4"/>
  <c r="S48" i="4"/>
  <c r="AH48" i="4"/>
  <c r="AD48" i="4"/>
  <c r="Z48" i="4"/>
  <c r="V48" i="4"/>
  <c r="R48" i="4"/>
  <c r="AG48" i="4"/>
  <c r="AC48" i="4"/>
  <c r="Y48" i="4"/>
  <c r="U48" i="4"/>
  <c r="Q48" i="4"/>
  <c r="X48" i="4"/>
  <c r="AJ48" i="4"/>
  <c r="T48" i="4"/>
  <c r="P48" i="4"/>
  <c r="AF48" i="4"/>
  <c r="AB48" i="4"/>
  <c r="O49" i="4"/>
  <c r="K49" i="4"/>
  <c r="N49" i="4"/>
  <c r="J49" i="4"/>
  <c r="I50" i="4"/>
  <c r="M49" i="4"/>
  <c r="L49" i="4"/>
  <c r="L49" i="3"/>
  <c r="K49" i="3"/>
  <c r="N49" i="3"/>
  <c r="I50" i="3"/>
  <c r="O49" i="3"/>
  <c r="M49" i="3"/>
  <c r="J49" i="3"/>
  <c r="AB48" i="3"/>
  <c r="X48" i="3"/>
  <c r="T48" i="3"/>
  <c r="P48" i="3"/>
  <c r="AC48" i="3"/>
  <c r="W48" i="3"/>
  <c r="R48" i="3"/>
  <c r="Z48" i="3"/>
  <c r="U48" i="3"/>
  <c r="V48" i="3"/>
  <c r="AD48" i="3"/>
  <c r="S48" i="3"/>
  <c r="AA48" i="3"/>
  <c r="Q48" i="3"/>
  <c r="Y48" i="3"/>
  <c r="L50" i="2"/>
  <c r="N50" i="2"/>
  <c r="M50" i="2"/>
  <c r="I51" i="2"/>
  <c r="J50" i="2"/>
  <c r="O50" i="2"/>
  <c r="K50" i="2"/>
  <c r="AF50" i="7" l="1"/>
  <c r="AE50" i="2"/>
  <c r="AD50" i="2"/>
  <c r="Z50" i="2"/>
  <c r="R50" i="2"/>
  <c r="P50" i="2"/>
  <c r="AH50" i="2"/>
  <c r="S50" i="2"/>
  <c r="W50" i="2"/>
  <c r="AI50" i="2"/>
  <c r="AB50" i="2"/>
  <c r="AA50" i="2"/>
  <c r="T50" i="2"/>
  <c r="AG50" i="2"/>
  <c r="V50" i="2"/>
  <c r="Q50" i="2"/>
  <c r="Y50" i="2"/>
  <c r="AF50" i="2"/>
  <c r="AJ50" i="2"/>
  <c r="AC50" i="2"/>
  <c r="X50" i="2"/>
  <c r="U50" i="2"/>
  <c r="AG49" i="3"/>
  <c r="AI49" i="3"/>
  <c r="AF49" i="3"/>
  <c r="AJ49" i="3"/>
  <c r="AE49" i="3"/>
  <c r="AH49" i="3"/>
  <c r="AJ49" i="15"/>
  <c r="AF49" i="15"/>
  <c r="AB49" i="15"/>
  <c r="X49" i="15"/>
  <c r="T49" i="15"/>
  <c r="P49" i="15"/>
  <c r="AH49" i="15"/>
  <c r="AD49" i="15"/>
  <c r="Z49" i="15"/>
  <c r="V49" i="15"/>
  <c r="R49" i="15"/>
  <c r="AI49" i="15"/>
  <c r="AA49" i="15"/>
  <c r="S49" i="15"/>
  <c r="AE49" i="15"/>
  <c r="W49" i="15"/>
  <c r="Y49" i="15"/>
  <c r="U49" i="15"/>
  <c r="AG49" i="15"/>
  <c r="Q49" i="15"/>
  <c r="AC49" i="15"/>
  <c r="L50" i="15"/>
  <c r="N50" i="15"/>
  <c r="J50" i="15"/>
  <c r="O50" i="15"/>
  <c r="K50" i="15"/>
  <c r="M50" i="15"/>
  <c r="I51" i="15"/>
  <c r="L51" i="13"/>
  <c r="O51" i="13"/>
  <c r="K51" i="13"/>
  <c r="N51" i="13"/>
  <c r="J51" i="13"/>
  <c r="M51" i="13"/>
  <c r="AJ50" i="13"/>
  <c r="AF50" i="13"/>
  <c r="AB50" i="13"/>
  <c r="X50" i="13"/>
  <c r="T50" i="13"/>
  <c r="P50" i="13"/>
  <c r="AI50" i="13"/>
  <c r="AE50" i="13"/>
  <c r="AA50" i="13"/>
  <c r="W50" i="13"/>
  <c r="S50" i="13"/>
  <c r="AH50" i="13"/>
  <c r="AD50" i="13"/>
  <c r="Z50" i="13"/>
  <c r="V50" i="13"/>
  <c r="R50" i="13"/>
  <c r="AC50" i="13"/>
  <c r="Y50" i="13"/>
  <c r="U50" i="13"/>
  <c r="AG50" i="13"/>
  <c r="Q50" i="13"/>
  <c r="L50" i="12"/>
  <c r="I51" i="12"/>
  <c r="O50" i="12"/>
  <c r="J50" i="12"/>
  <c r="M50" i="12"/>
  <c r="N50" i="12"/>
  <c r="K50" i="12"/>
  <c r="AJ49" i="12"/>
  <c r="AF49" i="12"/>
  <c r="AB49" i="12"/>
  <c r="X49" i="12"/>
  <c r="T49" i="12"/>
  <c r="P49" i="12"/>
  <c r="AG49" i="12"/>
  <c r="AA49" i="12"/>
  <c r="V49" i="12"/>
  <c r="Q49" i="12"/>
  <c r="AI49" i="12"/>
  <c r="AD49" i="12"/>
  <c r="Y49" i="12"/>
  <c r="S49" i="12"/>
  <c r="Z49" i="12"/>
  <c r="AH49" i="12"/>
  <c r="W49" i="12"/>
  <c r="AE49" i="12"/>
  <c r="U49" i="12"/>
  <c r="AC49" i="12"/>
  <c r="R49" i="12"/>
  <c r="L50" i="11"/>
  <c r="O50" i="11"/>
  <c r="K50" i="11"/>
  <c r="N50" i="11"/>
  <c r="J50" i="11"/>
  <c r="M50" i="11"/>
  <c r="I51" i="11"/>
  <c r="AJ49" i="11"/>
  <c r="AF49" i="11"/>
  <c r="AB49" i="11"/>
  <c r="X49" i="11"/>
  <c r="T49" i="11"/>
  <c r="P49" i="11"/>
  <c r="AI49" i="11"/>
  <c r="AE49" i="11"/>
  <c r="AA49" i="11"/>
  <c r="W49" i="11"/>
  <c r="S49" i="11"/>
  <c r="AH49" i="11"/>
  <c r="AD49" i="11"/>
  <c r="Z49" i="11"/>
  <c r="V49" i="11"/>
  <c r="R49" i="11"/>
  <c r="Y49" i="11"/>
  <c r="AG49" i="11"/>
  <c r="Q49" i="11"/>
  <c r="AC49" i="11"/>
  <c r="U49" i="11"/>
  <c r="AJ50" i="10"/>
  <c r="AF50" i="10"/>
  <c r="AB50" i="10"/>
  <c r="X50" i="10"/>
  <c r="T50" i="10"/>
  <c r="P50" i="10"/>
  <c r="AH50" i="10"/>
  <c r="AD50" i="10"/>
  <c r="Z50" i="10"/>
  <c r="V50" i="10"/>
  <c r="R50" i="10"/>
  <c r="AE50" i="10"/>
  <c r="W50" i="10"/>
  <c r="AC50" i="10"/>
  <c r="U50" i="10"/>
  <c r="AA50" i="10"/>
  <c r="Y50" i="10"/>
  <c r="S50" i="10"/>
  <c r="Q50" i="10"/>
  <c r="AI50" i="10"/>
  <c r="AG50" i="10"/>
  <c r="L51" i="10"/>
  <c r="N51" i="10"/>
  <c r="J51" i="10"/>
  <c r="K51" i="10"/>
  <c r="O51" i="10"/>
  <c r="M51" i="10"/>
  <c r="AJ49" i="9"/>
  <c r="AF49" i="9"/>
  <c r="AB49" i="9"/>
  <c r="X49" i="9"/>
  <c r="T49" i="9"/>
  <c r="P49" i="9"/>
  <c r="AG49" i="9"/>
  <c r="AA49" i="9"/>
  <c r="V49" i="9"/>
  <c r="Q49" i="9"/>
  <c r="AI49" i="9"/>
  <c r="AD49" i="9"/>
  <c r="Y49" i="9"/>
  <c r="S49" i="9"/>
  <c r="Z49" i="9"/>
  <c r="AH49" i="9"/>
  <c r="W49" i="9"/>
  <c r="AE49" i="9"/>
  <c r="U49" i="9"/>
  <c r="AC49" i="9"/>
  <c r="R49" i="9"/>
  <c r="L50" i="9"/>
  <c r="I51" i="9"/>
  <c r="O50" i="9"/>
  <c r="J50" i="9"/>
  <c r="M50" i="9"/>
  <c r="N50" i="9"/>
  <c r="K50" i="9"/>
  <c r="L51" i="7"/>
  <c r="M51" i="7"/>
  <c r="K51" i="7"/>
  <c r="N51" i="7"/>
  <c r="J51" i="7"/>
  <c r="O51" i="7"/>
  <c r="AJ50" i="7"/>
  <c r="AB50" i="7"/>
  <c r="X50" i="7"/>
  <c r="T50" i="7"/>
  <c r="P50" i="7"/>
  <c r="AI50" i="7"/>
  <c r="AD50" i="7"/>
  <c r="Y50" i="7"/>
  <c r="S50" i="7"/>
  <c r="AH50" i="7"/>
  <c r="AC50" i="7"/>
  <c r="W50" i="7"/>
  <c r="R50" i="7"/>
  <c r="AE50" i="7"/>
  <c r="U50" i="7"/>
  <c r="AA50" i="7"/>
  <c r="Q50" i="7"/>
  <c r="Z50" i="7"/>
  <c r="AG50" i="7"/>
  <c r="V50" i="7"/>
  <c r="O50" i="4"/>
  <c r="K50" i="4"/>
  <c r="N50" i="4"/>
  <c r="J50" i="4"/>
  <c r="I51" i="4"/>
  <c r="M50" i="4"/>
  <c r="L50" i="4"/>
  <c r="AI49" i="4"/>
  <c r="AE49" i="4"/>
  <c r="AA49" i="4"/>
  <c r="W49" i="4"/>
  <c r="S49" i="4"/>
  <c r="AH49" i="4"/>
  <c r="AD49" i="4"/>
  <c r="Z49" i="4"/>
  <c r="V49" i="4"/>
  <c r="R49" i="4"/>
  <c r="AG49" i="4"/>
  <c r="AC49" i="4"/>
  <c r="Y49" i="4"/>
  <c r="U49" i="4"/>
  <c r="Q49" i="4"/>
  <c r="AB49" i="4"/>
  <c r="X49" i="4"/>
  <c r="T49" i="4"/>
  <c r="P49" i="4"/>
  <c r="AJ49" i="4"/>
  <c r="AF49" i="4"/>
  <c r="L50" i="3"/>
  <c r="I51" i="3"/>
  <c r="O50" i="3"/>
  <c r="J50" i="3"/>
  <c r="M50" i="3"/>
  <c r="N50" i="3"/>
  <c r="K50" i="3"/>
  <c r="AB49" i="3"/>
  <c r="X49" i="3"/>
  <c r="T49" i="3"/>
  <c r="P49" i="3"/>
  <c r="AA49" i="3"/>
  <c r="V49" i="3"/>
  <c r="Q49" i="3"/>
  <c r="AD49" i="3"/>
  <c r="Y49" i="3"/>
  <c r="S49" i="3"/>
  <c r="Z49" i="3"/>
  <c r="W49" i="3"/>
  <c r="U49" i="3"/>
  <c r="AC49" i="3"/>
  <c r="R49" i="3"/>
  <c r="J51" i="2"/>
  <c r="K51" i="2"/>
  <c r="L51" i="2"/>
  <c r="M51" i="2"/>
  <c r="O51" i="2"/>
  <c r="N51" i="2"/>
  <c r="AF51" i="7" l="1"/>
  <c r="AF51" i="2"/>
  <c r="X51" i="2"/>
  <c r="AG51" i="2"/>
  <c r="V51" i="2"/>
  <c r="Q51" i="2"/>
  <c r="S51" i="2"/>
  <c r="AD51" i="2"/>
  <c r="Z51" i="2"/>
  <c r="R51" i="2"/>
  <c r="P51" i="2"/>
  <c r="AH51" i="2"/>
  <c r="AE51" i="2"/>
  <c r="W51" i="2"/>
  <c r="AC51" i="2"/>
  <c r="Y51" i="2"/>
  <c r="AB51" i="2"/>
  <c r="AI51" i="2"/>
  <c r="AJ51" i="2"/>
  <c r="AA51" i="2"/>
  <c r="T51" i="2"/>
  <c r="U51" i="2"/>
  <c r="AH50" i="3"/>
  <c r="AE50" i="3"/>
  <c r="AI50" i="3"/>
  <c r="AF50" i="3"/>
  <c r="AJ50" i="3"/>
  <c r="AG50" i="3"/>
  <c r="L51" i="15"/>
  <c r="N51" i="15"/>
  <c r="J51" i="15"/>
  <c r="K51" i="15"/>
  <c r="O51" i="15"/>
  <c r="M51" i="15"/>
  <c r="AJ50" i="15"/>
  <c r="AF50" i="15"/>
  <c r="AB50" i="15"/>
  <c r="X50" i="15"/>
  <c r="T50" i="15"/>
  <c r="P50" i="15"/>
  <c r="AH50" i="15"/>
  <c r="AD50" i="15"/>
  <c r="Z50" i="15"/>
  <c r="V50" i="15"/>
  <c r="R50" i="15"/>
  <c r="AE50" i="15"/>
  <c r="W50" i="15"/>
  <c r="AI50" i="15"/>
  <c r="AA50" i="15"/>
  <c r="S50" i="15"/>
  <c r="AC50" i="15"/>
  <c r="Y50" i="15"/>
  <c r="U50" i="15"/>
  <c r="AG50" i="15"/>
  <c r="Q50" i="15"/>
  <c r="AJ51" i="13"/>
  <c r="AF51" i="13"/>
  <c r="AB51" i="13"/>
  <c r="X51" i="13"/>
  <c r="T51" i="13"/>
  <c r="P51" i="13"/>
  <c r="AI51" i="13"/>
  <c r="AE51" i="13"/>
  <c r="AA51" i="13"/>
  <c r="W51" i="13"/>
  <c r="S51" i="13"/>
  <c r="AH51" i="13"/>
  <c r="AD51" i="13"/>
  <c r="Z51" i="13"/>
  <c r="V51" i="13"/>
  <c r="R51" i="13"/>
  <c r="AG51" i="13"/>
  <c r="Q51" i="13"/>
  <c r="AC51" i="13"/>
  <c r="Y51" i="13"/>
  <c r="U51" i="13"/>
  <c r="AJ50" i="12"/>
  <c r="AF50" i="12"/>
  <c r="AB50" i="12"/>
  <c r="X50" i="12"/>
  <c r="T50" i="12"/>
  <c r="P50" i="12"/>
  <c r="AE50" i="12"/>
  <c r="Z50" i="12"/>
  <c r="U50" i="12"/>
  <c r="AH50" i="12"/>
  <c r="AC50" i="12"/>
  <c r="W50" i="12"/>
  <c r="R50" i="12"/>
  <c r="AD50" i="12"/>
  <c r="S50" i="12"/>
  <c r="AA50" i="12"/>
  <c r="Q50" i="12"/>
  <c r="AI50" i="12"/>
  <c r="Y50" i="12"/>
  <c r="AG50" i="12"/>
  <c r="V50" i="12"/>
  <c r="L51" i="12"/>
  <c r="N51" i="12"/>
  <c r="K51" i="12"/>
  <c r="M51" i="12"/>
  <c r="J51" i="12"/>
  <c r="O51" i="12"/>
  <c r="L51" i="11"/>
  <c r="O51" i="11"/>
  <c r="K51" i="11"/>
  <c r="N51" i="11"/>
  <c r="J51" i="11"/>
  <c r="M51" i="11"/>
  <c r="AJ50" i="11"/>
  <c r="AF50" i="11"/>
  <c r="AB50" i="11"/>
  <c r="X50" i="11"/>
  <c r="T50" i="11"/>
  <c r="P50" i="11"/>
  <c r="AI50" i="11"/>
  <c r="AE50" i="11"/>
  <c r="AA50" i="11"/>
  <c r="W50" i="11"/>
  <c r="S50" i="11"/>
  <c r="AH50" i="11"/>
  <c r="AD50" i="11"/>
  <c r="Z50" i="11"/>
  <c r="V50" i="11"/>
  <c r="R50" i="11"/>
  <c r="AC50" i="11"/>
  <c r="U50" i="11"/>
  <c r="Q50" i="11"/>
  <c r="AG50" i="11"/>
  <c r="Y50" i="11"/>
  <c r="AJ51" i="10"/>
  <c r="AF51" i="10"/>
  <c r="AB51" i="10"/>
  <c r="X51" i="10"/>
  <c r="T51" i="10"/>
  <c r="P51" i="10"/>
  <c r="AH51" i="10"/>
  <c r="AD51" i="10"/>
  <c r="Z51" i="10"/>
  <c r="V51" i="10"/>
  <c r="R51" i="10"/>
  <c r="AI51" i="10"/>
  <c r="AA51" i="10"/>
  <c r="S51" i="10"/>
  <c r="AG51" i="10"/>
  <c r="Y51" i="10"/>
  <c r="Q51" i="10"/>
  <c r="AE51" i="10"/>
  <c r="AC51" i="10"/>
  <c r="W51" i="10"/>
  <c r="U51" i="10"/>
  <c r="L51" i="9"/>
  <c r="N51" i="9"/>
  <c r="K51" i="9"/>
  <c r="M51" i="9"/>
  <c r="J51" i="9"/>
  <c r="O51" i="9"/>
  <c r="AJ50" i="9"/>
  <c r="AF50" i="9"/>
  <c r="AB50" i="9"/>
  <c r="X50" i="9"/>
  <c r="T50" i="9"/>
  <c r="P50" i="9"/>
  <c r="AE50" i="9"/>
  <c r="Z50" i="9"/>
  <c r="U50" i="9"/>
  <c r="AH50" i="9"/>
  <c r="AC50" i="9"/>
  <c r="W50" i="9"/>
  <c r="R50" i="9"/>
  <c r="AD50" i="9"/>
  <c r="S50" i="9"/>
  <c r="AA50" i="9"/>
  <c r="Q50" i="9"/>
  <c r="AI50" i="9"/>
  <c r="Y50" i="9"/>
  <c r="AG50" i="9"/>
  <c r="V50" i="9"/>
  <c r="AJ51" i="7"/>
  <c r="AB51" i="7"/>
  <c r="X51" i="7"/>
  <c r="T51" i="7"/>
  <c r="P51" i="7"/>
  <c r="AH51" i="7"/>
  <c r="AC51" i="7"/>
  <c r="W51" i="7"/>
  <c r="R51" i="7"/>
  <c r="AG51" i="7"/>
  <c r="AA51" i="7"/>
  <c r="V51" i="7"/>
  <c r="Q51" i="7"/>
  <c r="AI51" i="7"/>
  <c r="Y51" i="7"/>
  <c r="AE51" i="7"/>
  <c r="U51" i="7"/>
  <c r="AD51" i="7"/>
  <c r="S51" i="7"/>
  <c r="Z51" i="7"/>
  <c r="O51" i="4"/>
  <c r="K51" i="4"/>
  <c r="N51" i="4"/>
  <c r="J51" i="4"/>
  <c r="M51" i="4"/>
  <c r="L51" i="4"/>
  <c r="AI50" i="4"/>
  <c r="AE50" i="4"/>
  <c r="AA50" i="4"/>
  <c r="W50" i="4"/>
  <c r="S50" i="4"/>
  <c r="AH50" i="4"/>
  <c r="AD50" i="4"/>
  <c r="Z50" i="4"/>
  <c r="V50" i="4"/>
  <c r="R50" i="4"/>
  <c r="AG50" i="4"/>
  <c r="AC50" i="4"/>
  <c r="Y50" i="4"/>
  <c r="U50" i="4"/>
  <c r="Q50" i="4"/>
  <c r="AF50" i="4"/>
  <c r="P50" i="4"/>
  <c r="AB50" i="4"/>
  <c r="X50" i="4"/>
  <c r="T50" i="4"/>
  <c r="AJ50" i="4"/>
  <c r="AB50" i="3"/>
  <c r="X50" i="3"/>
  <c r="T50" i="3"/>
  <c r="P50" i="3"/>
  <c r="Z50" i="3"/>
  <c r="U50" i="3"/>
  <c r="AC50" i="3"/>
  <c r="W50" i="3"/>
  <c r="R50" i="3"/>
  <c r="AD50" i="3"/>
  <c r="S50" i="3"/>
  <c r="AA50" i="3"/>
  <c r="Q50" i="3"/>
  <c r="Y50" i="3"/>
  <c r="V50" i="3"/>
  <c r="L51" i="3"/>
  <c r="N51" i="3"/>
  <c r="K51" i="3"/>
  <c r="M51" i="3"/>
  <c r="J51" i="3"/>
  <c r="O51" i="3"/>
  <c r="AI51" i="3" l="1"/>
  <c r="AE51" i="3"/>
  <c r="AF51" i="3"/>
  <c r="AH51" i="3"/>
  <c r="AG51" i="3"/>
  <c r="AJ51" i="3"/>
  <c r="AJ51" i="15"/>
  <c r="AF51" i="15"/>
  <c r="AB51" i="15"/>
  <c r="X51" i="15"/>
  <c r="T51" i="15"/>
  <c r="P51" i="15"/>
  <c r="AH51" i="15"/>
  <c r="AD51" i="15"/>
  <c r="Z51" i="15"/>
  <c r="V51" i="15"/>
  <c r="R51" i="15"/>
  <c r="AI51" i="15"/>
  <c r="AA51" i="15"/>
  <c r="S51" i="15"/>
  <c r="AE51" i="15"/>
  <c r="W51" i="15"/>
  <c r="AG51" i="15"/>
  <c r="Q51" i="15"/>
  <c r="AC51" i="15"/>
  <c r="Y51" i="15"/>
  <c r="U51" i="15"/>
  <c r="AJ51" i="12"/>
  <c r="AF51" i="12"/>
  <c r="AB51" i="12"/>
  <c r="X51" i="12"/>
  <c r="T51" i="12"/>
  <c r="P51" i="12"/>
  <c r="AI51" i="12"/>
  <c r="AD51" i="12"/>
  <c r="Y51" i="12"/>
  <c r="S51" i="12"/>
  <c r="AG51" i="12"/>
  <c r="AA51" i="12"/>
  <c r="V51" i="12"/>
  <c r="Q51" i="12"/>
  <c r="AH51" i="12"/>
  <c r="W51" i="12"/>
  <c r="AE51" i="12"/>
  <c r="U51" i="12"/>
  <c r="AC51" i="12"/>
  <c r="R51" i="12"/>
  <c r="Z51" i="12"/>
  <c r="AJ51" i="11"/>
  <c r="AF51" i="11"/>
  <c r="AB51" i="11"/>
  <c r="X51" i="11"/>
  <c r="T51" i="11"/>
  <c r="P51" i="11"/>
  <c r="AI51" i="11"/>
  <c r="AE51" i="11"/>
  <c r="AA51" i="11"/>
  <c r="W51" i="11"/>
  <c r="S51" i="11"/>
  <c r="AH51" i="11"/>
  <c r="AD51" i="11"/>
  <c r="Z51" i="11"/>
  <c r="V51" i="11"/>
  <c r="R51" i="11"/>
  <c r="AG51" i="11"/>
  <c r="Q51" i="11"/>
  <c r="AC51" i="11"/>
  <c r="Y51" i="11"/>
  <c r="U51" i="11"/>
  <c r="AJ51" i="9"/>
  <c r="AF51" i="9"/>
  <c r="AB51" i="9"/>
  <c r="X51" i="9"/>
  <c r="T51" i="9"/>
  <c r="P51" i="9"/>
  <c r="AI51" i="9"/>
  <c r="AD51" i="9"/>
  <c r="Y51" i="9"/>
  <c r="S51" i="9"/>
  <c r="AG51" i="9"/>
  <c r="AA51" i="9"/>
  <c r="V51" i="9"/>
  <c r="Q51" i="9"/>
  <c r="AH51" i="9"/>
  <c r="W51" i="9"/>
  <c r="AE51" i="9"/>
  <c r="U51" i="9"/>
  <c r="AC51" i="9"/>
  <c r="R51" i="9"/>
  <c r="Z51" i="9"/>
  <c r="AI51" i="4"/>
  <c r="AE51" i="4"/>
  <c r="AA51" i="4"/>
  <c r="W51" i="4"/>
  <c r="S51" i="4"/>
  <c r="AH51" i="4"/>
  <c r="AD51" i="4"/>
  <c r="Z51" i="4"/>
  <c r="V51" i="4"/>
  <c r="R51" i="4"/>
  <c r="AG51" i="4"/>
  <c r="AC51" i="4"/>
  <c r="Y51" i="4"/>
  <c r="U51" i="4"/>
  <c r="Q51" i="4"/>
  <c r="AJ51" i="4"/>
  <c r="T51" i="4"/>
  <c r="AF51" i="4"/>
  <c r="P51" i="4"/>
  <c r="AB51" i="4"/>
  <c r="X51" i="4"/>
  <c r="AB51" i="3"/>
  <c r="X51" i="3"/>
  <c r="T51" i="3"/>
  <c r="P51" i="3"/>
  <c r="AD51" i="3"/>
  <c r="Y51" i="3"/>
  <c r="S51" i="3"/>
  <c r="AA51" i="3"/>
  <c r="V51" i="3"/>
  <c r="Q51" i="3"/>
  <c r="W51" i="3"/>
  <c r="U51" i="3"/>
  <c r="AC51" i="3"/>
  <c r="R51" i="3"/>
  <c r="Z51" i="3"/>
</calcChain>
</file>

<file path=xl/sharedStrings.xml><?xml version="1.0" encoding="utf-8"?>
<sst xmlns="http://schemas.openxmlformats.org/spreadsheetml/2006/main" count="5207" uniqueCount="1572">
  <si>
    <t xml:space="preserve">           sin2pi_MO_OW_S1 </t>
  </si>
  <si>
    <t xml:space="preserve">           sin4pi_MO_OW_S1 </t>
  </si>
  <si>
    <t xml:space="preserve">           sin6pi_MO_OW_S1 </t>
  </si>
  <si>
    <t xml:space="preserve">           cos2pi_MO_OW_S1 </t>
  </si>
  <si>
    <t xml:space="preserve">           cos4pi_MO_OW_S1 </t>
  </si>
  <si>
    <t xml:space="preserve">           cos6pi_MO_OW_S1 </t>
  </si>
  <si>
    <t xml:space="preserve">           sin2pi_MO_OW_S2 </t>
  </si>
  <si>
    <t xml:space="preserve">           sin4pi_MO_OW_S2 </t>
  </si>
  <si>
    <t xml:space="preserve">           sin6pi_MO_OW_S2 </t>
  </si>
  <si>
    <t xml:space="preserve">           cos2pi_MO_OW_S2 </t>
  </si>
  <si>
    <t xml:space="preserve">           cos4pi_MO_OW_S2 </t>
  </si>
  <si>
    <t xml:space="preserve">           cos6pi_MO_OW_S2 </t>
  </si>
  <si>
    <t xml:space="preserve">           sin2pi_MO_OW_S3 </t>
  </si>
  <si>
    <t xml:space="preserve">           sin4pi_MO_OW_S3 </t>
  </si>
  <si>
    <t xml:space="preserve">           sin6pi_MO_OW_S3 </t>
  </si>
  <si>
    <t xml:space="preserve">           cos2pi_MO_OW_S3 </t>
  </si>
  <si>
    <t xml:space="preserve">           cos4pi_MO_OW_S3 </t>
  </si>
  <si>
    <t xml:space="preserve">           cos6pi_MO_OW_S3 </t>
  </si>
  <si>
    <t xml:space="preserve">           sin2pi_MO_OW_S4 </t>
  </si>
  <si>
    <t xml:space="preserve">           sin4pi_MO_OW_S4 </t>
  </si>
  <si>
    <t xml:space="preserve">           sin6pi_MO_OW_S4 </t>
  </si>
  <si>
    <t xml:space="preserve">           cos2pi_MO_OW_S4 </t>
  </si>
  <si>
    <t xml:space="preserve">           cos4pi_MO_OW_S4 </t>
  </si>
  <si>
    <t xml:space="preserve">           cos6pi_MO_OW_S4 </t>
  </si>
  <si>
    <t xml:space="preserve">           sin2pi_MO_OW_S5 </t>
  </si>
  <si>
    <t xml:space="preserve">           sin4pi_MO_OW_S5 </t>
  </si>
  <si>
    <t xml:space="preserve">           sin6pi_MO_OW_S5 </t>
  </si>
  <si>
    <t xml:space="preserve">           cos2pi_MO_OW_S5 </t>
  </si>
  <si>
    <t xml:space="preserve">           cos4pi_MO_OW_S5 </t>
  </si>
  <si>
    <t xml:space="preserve">           cos6pi_MO_OW_S5 </t>
  </si>
  <si>
    <t xml:space="preserve">           sin2pi_MO_OW_S6 </t>
  </si>
  <si>
    <t xml:space="preserve">           sin4pi_MO_OW_S6 </t>
  </si>
  <si>
    <t xml:space="preserve">           sin6pi_MO_OW_S6 </t>
  </si>
  <si>
    <t xml:space="preserve">           cos2pi_MO_OW_S6 </t>
  </si>
  <si>
    <t xml:space="preserve">           cos4pi_MO_OW_S6 </t>
  </si>
  <si>
    <t xml:space="preserve">           cos6pi_MO_OW_S6 </t>
  </si>
  <si>
    <t xml:space="preserve">           sin2pi_MO_OW_S7 </t>
  </si>
  <si>
    <t xml:space="preserve">           sin4pi_MO_OW_S7 </t>
  </si>
  <si>
    <t xml:space="preserve">           sin6pi_MO_OW_S7 </t>
  </si>
  <si>
    <t xml:space="preserve">           cos2pi_MO_OW_S7 </t>
  </si>
  <si>
    <t xml:space="preserve">           cos4pi_MO_OW_S7 </t>
  </si>
  <si>
    <t xml:space="preserve">           cos6pi_MO_OW_S7 </t>
  </si>
  <si>
    <t xml:space="preserve">           sin2pi_MO_OW_S8 </t>
  </si>
  <si>
    <t xml:space="preserve">           sin4pi_MO_OW_S8 </t>
  </si>
  <si>
    <t xml:space="preserve">           sin6pi_MO_OW_S8 </t>
  </si>
  <si>
    <t xml:space="preserve">           cos2pi_MO_OW_S8 </t>
  </si>
  <si>
    <t xml:space="preserve">           cos4pi_MO_OW_S8 </t>
  </si>
  <si>
    <t xml:space="preserve">           cos6pi_MO_OW_S8 </t>
  </si>
  <si>
    <t xml:space="preserve">           sin2pi_MO_OW_S9 </t>
  </si>
  <si>
    <t xml:space="preserve">           sin4pi_MO_OW_S9 </t>
  </si>
  <si>
    <t xml:space="preserve">           sin6pi_MO_OW_S9 </t>
  </si>
  <si>
    <t xml:space="preserve">           cos2pi_MO_OW_S9 </t>
  </si>
  <si>
    <t xml:space="preserve">           cos4pi_MO_OW_S9 </t>
  </si>
  <si>
    <t xml:space="preserve">           cos6pi_MO_OW_S9 </t>
  </si>
  <si>
    <t xml:space="preserve">          sin2pi_MO_OW_S10 </t>
  </si>
  <si>
    <t xml:space="preserve">          sin4pi_MO_OW_S10 </t>
  </si>
  <si>
    <t xml:space="preserve">          sin6pi_MO_OW_S10 </t>
  </si>
  <si>
    <t xml:space="preserve">          cos2pi_MO_OW_S10 </t>
  </si>
  <si>
    <t xml:space="preserve">          cos4pi_MO_OW_S10 </t>
  </si>
  <si>
    <t xml:space="preserve">          cos6pi_MO_OW_S10 </t>
  </si>
  <si>
    <t xml:space="preserve">           sin2pi_MO_OB_S1 </t>
  </si>
  <si>
    <t xml:space="preserve">           sin4pi_MO_OB_S1 </t>
  </si>
  <si>
    <t xml:space="preserve">           sin6pi_MO_OB_S1 </t>
  </si>
  <si>
    <t xml:space="preserve">           cos2pi_MO_OB_S1 </t>
  </si>
  <si>
    <t xml:space="preserve">           cos4pi_MO_OB_S1 </t>
  </si>
  <si>
    <t xml:space="preserve">           cos6pi_MO_OB_S1 </t>
  </si>
  <si>
    <t xml:space="preserve">           sin2pi_MO_OB_S2 </t>
  </si>
  <si>
    <t xml:space="preserve">           sin4pi_MO_OB_S2 </t>
  </si>
  <si>
    <t xml:space="preserve">           sin6pi_MO_OB_S2 </t>
  </si>
  <si>
    <t xml:space="preserve">           cos2pi_MO_OB_S2 </t>
  </si>
  <si>
    <t xml:space="preserve">           cos4pi_MO_OB_S2 </t>
  </si>
  <si>
    <t xml:space="preserve">           cos6pi_MO_OB_S2 </t>
  </si>
  <si>
    <t xml:space="preserve">           sin2pi_MO_OB_S3 </t>
  </si>
  <si>
    <t xml:space="preserve">           sin4pi_MO_OB_S3 </t>
  </si>
  <si>
    <t xml:space="preserve">           sin6pi_MO_OB_S3 </t>
  </si>
  <si>
    <t xml:space="preserve">           cos2pi_MO_OB_S3 </t>
  </si>
  <si>
    <t xml:space="preserve">           cos4pi_MO_OB_S3 </t>
  </si>
  <si>
    <t xml:space="preserve">           cos6pi_MO_OB_S3 </t>
  </si>
  <si>
    <t xml:space="preserve">           sin2pi_MO_OB_S4 </t>
  </si>
  <si>
    <t xml:space="preserve">           sin4pi_MO_OB_S4 </t>
  </si>
  <si>
    <t xml:space="preserve">           sin6pi_MO_OB_S4 </t>
  </si>
  <si>
    <t xml:space="preserve">           cos2pi_MO_OB_S4 </t>
  </si>
  <si>
    <t xml:space="preserve">           cos4pi_MO_OB_S4 </t>
  </si>
  <si>
    <t xml:space="preserve">           cos6pi_MO_OB_S4 </t>
  </si>
  <si>
    <t xml:space="preserve">           sin2pi_MO_OB_S5 </t>
  </si>
  <si>
    <t xml:space="preserve">           sin4pi_MO_OB_S5 </t>
  </si>
  <si>
    <t xml:space="preserve">           sin6pi_MO_OB_S5 </t>
  </si>
  <si>
    <t xml:space="preserve">           cos2pi_MO_OB_S5 </t>
  </si>
  <si>
    <t xml:space="preserve">           cos4pi_MO_OB_S5 </t>
  </si>
  <si>
    <t xml:space="preserve">           cos6pi_MO_OB_S5 </t>
  </si>
  <si>
    <t xml:space="preserve">           sin2pi_MO_OB_S6 </t>
  </si>
  <si>
    <t xml:space="preserve">           sin4pi_MO_OB_S6 </t>
  </si>
  <si>
    <t xml:space="preserve">           sin6pi_MO_OB_S6 </t>
  </si>
  <si>
    <t xml:space="preserve">           cos2pi_MO_OB_S6 </t>
  </si>
  <si>
    <t xml:space="preserve">           cos4pi_MO_OB_S6 </t>
  </si>
  <si>
    <t xml:space="preserve">           cos6pi_MO_OB_S6 </t>
  </si>
  <si>
    <t xml:space="preserve">           sin2pi_MO_OB_S7 </t>
  </si>
  <si>
    <t xml:space="preserve">           sin4pi_MO_OB_S7 </t>
  </si>
  <si>
    <t xml:space="preserve">           sin6pi_MO_OB_S7 </t>
  </si>
  <si>
    <t xml:space="preserve">           cos2pi_MO_OB_S7 </t>
  </si>
  <si>
    <t xml:space="preserve">           cos4pi_MO_OB_S7 </t>
  </si>
  <si>
    <t xml:space="preserve">           cos6pi_MO_OB_S7 </t>
  </si>
  <si>
    <t xml:space="preserve">           sin2pi_MO_OB_S8 </t>
  </si>
  <si>
    <t xml:space="preserve">           sin4pi_MO_OB_S8 </t>
  </si>
  <si>
    <t xml:space="preserve">           sin6pi_MO_OB_S8 </t>
  </si>
  <si>
    <t xml:space="preserve">           cos2pi_MO_OB_S8 </t>
  </si>
  <si>
    <t xml:space="preserve">           cos4pi_MO_OB_S8 </t>
  </si>
  <si>
    <t xml:space="preserve">           cos6pi_MO_OB_S8 </t>
  </si>
  <si>
    <t xml:space="preserve">           sin2pi_MO_OB_S9 </t>
  </si>
  <si>
    <t xml:space="preserve">           sin4pi_MO_OB_S9 </t>
  </si>
  <si>
    <t xml:space="preserve">           sin6pi_MO_OB_S9 </t>
  </si>
  <si>
    <t xml:space="preserve">           cos2pi_MO_OB_S9 </t>
  </si>
  <si>
    <t xml:space="preserve">           cos4pi_MO_OB_S9 </t>
  </si>
  <si>
    <t xml:space="preserve">           cos6pi_MO_OB_S9 </t>
  </si>
  <si>
    <t xml:space="preserve">          sin2pi_MO_OB_S10 </t>
  </si>
  <si>
    <t xml:space="preserve">          sin4pi_MO_OB_S10 </t>
  </si>
  <si>
    <t xml:space="preserve">          sin6pi_MO_OB_S10 </t>
  </si>
  <si>
    <t xml:space="preserve">          cos2pi_MO_OB_S10 </t>
  </si>
  <si>
    <t xml:space="preserve">          cos4pi_MO_OB_S10 </t>
  </si>
  <si>
    <t xml:space="preserve">          cos6pi_MO_OB_S10 </t>
  </si>
  <si>
    <t xml:space="preserve">           sin2pi_MO_IB_S1 </t>
  </si>
  <si>
    <t xml:space="preserve">           sin4pi_MO_IB_S1 </t>
  </si>
  <si>
    <t xml:space="preserve">           sin6pi_MO_IB_S1 </t>
  </si>
  <si>
    <t xml:space="preserve">           cos2pi_MO_IB_S1 </t>
  </si>
  <si>
    <t xml:space="preserve">           cos4pi_MO_IB_S1 </t>
  </si>
  <si>
    <t xml:space="preserve">           cos6pi_MO_IB_S1 </t>
  </si>
  <si>
    <t xml:space="preserve">           sin2pi_MO_IB_S2 </t>
  </si>
  <si>
    <t xml:space="preserve">           sin4pi_MO_IB_S2 </t>
  </si>
  <si>
    <t xml:space="preserve">           sin6pi_MO_IB_S2 </t>
  </si>
  <si>
    <t xml:space="preserve">           cos2pi_MO_IB_S2 </t>
  </si>
  <si>
    <t xml:space="preserve">           cos4pi_MO_IB_S2 </t>
  </si>
  <si>
    <t xml:space="preserve">           cos6pi_MO_IB_S2 </t>
  </si>
  <si>
    <t xml:space="preserve">           sin2pi_MO_IB_S3 </t>
  </si>
  <si>
    <t xml:space="preserve">           sin4pi_MO_IB_S3 </t>
  </si>
  <si>
    <t xml:space="preserve">           sin6pi_MO_IB_S3 </t>
  </si>
  <si>
    <t xml:space="preserve">           cos2pi_MO_IB_S3 </t>
  </si>
  <si>
    <t xml:space="preserve">           cos4pi_MO_IB_S3 </t>
  </si>
  <si>
    <t xml:space="preserve">           cos6pi_MO_IB_S3 </t>
  </si>
  <si>
    <t xml:space="preserve">           sin2pi_MO_IB_S4 </t>
  </si>
  <si>
    <t xml:space="preserve">           sin4pi_MO_IB_S4 </t>
  </si>
  <si>
    <t xml:space="preserve">           sin6pi_MO_IB_S4 </t>
  </si>
  <si>
    <t xml:space="preserve">           cos2pi_MO_IB_S4 </t>
  </si>
  <si>
    <t xml:space="preserve">           cos4pi_MO_IB_S4 </t>
  </si>
  <si>
    <t xml:space="preserve">           cos6pi_MO_IB_S4 </t>
  </si>
  <si>
    <t xml:space="preserve">           sin2pi_MO_IB_S5 </t>
  </si>
  <si>
    <t xml:space="preserve">           sin4pi_MO_IB_S5 </t>
  </si>
  <si>
    <t xml:space="preserve">           sin6pi_MO_IB_S5 </t>
  </si>
  <si>
    <t xml:space="preserve">           cos2pi_MO_IB_S5 </t>
  </si>
  <si>
    <t xml:space="preserve">           cos4pi_MO_IB_S5 </t>
  </si>
  <si>
    <t xml:space="preserve">           cos6pi_MO_IB_S5 </t>
  </si>
  <si>
    <t xml:space="preserve">           sin2pi_MO_IB_S6 </t>
  </si>
  <si>
    <t xml:space="preserve">           sin4pi_MO_IB_S6 </t>
  </si>
  <si>
    <t xml:space="preserve">           sin6pi_MO_IB_S6 </t>
  </si>
  <si>
    <t xml:space="preserve">           cos2pi_MO_IB_S6 </t>
  </si>
  <si>
    <t xml:space="preserve">           cos4pi_MO_IB_S6 </t>
  </si>
  <si>
    <t xml:space="preserve">           cos6pi_MO_IB_S6 </t>
  </si>
  <si>
    <t xml:space="preserve">           sin2pi_MO_IB_S7 </t>
  </si>
  <si>
    <t xml:space="preserve">           sin4pi_MO_IB_S7 </t>
  </si>
  <si>
    <t xml:space="preserve">           sin6pi_MO_IB_S7 </t>
  </si>
  <si>
    <t xml:space="preserve">           cos2pi_MO_IB_S7 </t>
  </si>
  <si>
    <t xml:space="preserve">           cos4pi_MO_IB_S7 </t>
  </si>
  <si>
    <t xml:space="preserve">           cos6pi_MO_IB_S7 </t>
  </si>
  <si>
    <t xml:space="preserve">           sin2pi_MO_IB_S8 </t>
  </si>
  <si>
    <t xml:space="preserve">           sin4pi_MO_IB_S8 </t>
  </si>
  <si>
    <t xml:space="preserve">           sin6pi_MO_IB_S8 </t>
  </si>
  <si>
    <t xml:space="preserve">           cos2pi_MO_IB_S8 </t>
  </si>
  <si>
    <t xml:space="preserve">           cos4pi_MO_IB_S8 </t>
  </si>
  <si>
    <t xml:space="preserve">           cos6pi_MO_IB_S8 </t>
  </si>
  <si>
    <t xml:space="preserve">           sin2pi_MO_IB_S9 </t>
  </si>
  <si>
    <t xml:space="preserve">           sin4pi_MO_IB_S9 </t>
  </si>
  <si>
    <t xml:space="preserve">           sin6pi_MO_IB_S9 </t>
  </si>
  <si>
    <t xml:space="preserve">           cos2pi_MO_IB_S9 </t>
  </si>
  <si>
    <t xml:space="preserve">           cos4pi_MO_IB_S9 </t>
  </si>
  <si>
    <t xml:space="preserve">           cos6pi_MO_IB_S9 </t>
  </si>
  <si>
    <t xml:space="preserve">          sin2pi_MO_IB_S10 </t>
  </si>
  <si>
    <t xml:space="preserve">          sin4pi_MO_IB_S10 </t>
  </si>
  <si>
    <t xml:space="preserve">          sin6pi_MO_IB_S10 </t>
  </si>
  <si>
    <t xml:space="preserve">          cos2pi_MO_IB_S10 </t>
  </si>
  <si>
    <t xml:space="preserve">          cos4pi_MO_IB_S10 </t>
  </si>
  <si>
    <t xml:space="preserve">          cos6pi_MO_IB_S10 </t>
  </si>
  <si>
    <t xml:space="preserve">           sin2pi_TU_OW_S1 </t>
  </si>
  <si>
    <t xml:space="preserve">           sin4pi_TU_OW_S1 </t>
  </si>
  <si>
    <t xml:space="preserve">           sin6pi_TU_OW_S1 </t>
  </si>
  <si>
    <t xml:space="preserve">           cos2pi_TU_OW_S1 </t>
  </si>
  <si>
    <t xml:space="preserve">           cos4pi_TU_OW_S1 </t>
  </si>
  <si>
    <t xml:space="preserve">           cos6pi_TU_OW_S1 </t>
  </si>
  <si>
    <t xml:space="preserve">           sin2pi_TU_OW_S2 </t>
  </si>
  <si>
    <t xml:space="preserve">           sin4pi_TU_OW_S2 </t>
  </si>
  <si>
    <t xml:space="preserve">           sin6pi_TU_OW_S2 </t>
  </si>
  <si>
    <t xml:space="preserve">           cos2pi_TU_OW_S2 </t>
  </si>
  <si>
    <t xml:space="preserve">           cos4pi_TU_OW_S2 </t>
  </si>
  <si>
    <t xml:space="preserve">           cos6pi_TU_OW_S2 </t>
  </si>
  <si>
    <t xml:space="preserve">           sin2pi_TU_OW_S3 </t>
  </si>
  <si>
    <t xml:space="preserve">           sin4pi_TU_OW_S3 </t>
  </si>
  <si>
    <t xml:space="preserve">           sin6pi_TU_OW_S3 </t>
  </si>
  <si>
    <t xml:space="preserve">           cos2pi_TU_OW_S3 </t>
  </si>
  <si>
    <t xml:space="preserve">           cos4pi_TU_OW_S3 </t>
  </si>
  <si>
    <t xml:space="preserve">           cos6pi_TU_OW_S3 </t>
  </si>
  <si>
    <t xml:space="preserve">           sin2pi_TU_OW_S4 </t>
  </si>
  <si>
    <t xml:space="preserve">           sin4pi_TU_OW_S4 </t>
  </si>
  <si>
    <t xml:space="preserve">           sin6pi_TU_OW_S4 </t>
  </si>
  <si>
    <t xml:space="preserve">           cos2pi_TU_OW_S4 </t>
  </si>
  <si>
    <t xml:space="preserve">           cos4pi_TU_OW_S4 </t>
  </si>
  <si>
    <t xml:space="preserve">           cos6pi_TU_OW_S4 </t>
  </si>
  <si>
    <t xml:space="preserve">           sin2pi_TU_OW_S5 </t>
  </si>
  <si>
    <t xml:space="preserve">           sin4pi_TU_OW_S5 </t>
  </si>
  <si>
    <t xml:space="preserve">           sin6pi_TU_OW_S5 </t>
  </si>
  <si>
    <t xml:space="preserve">           cos2pi_TU_OW_S5 </t>
  </si>
  <si>
    <t xml:space="preserve">           cos4pi_TU_OW_S5 </t>
  </si>
  <si>
    <t xml:space="preserve">           cos6pi_TU_OW_S5 </t>
  </si>
  <si>
    <t xml:space="preserve">           sin2pi_TU_OW_S6 </t>
  </si>
  <si>
    <t xml:space="preserve">           sin4pi_TU_OW_S6 </t>
  </si>
  <si>
    <t xml:space="preserve">           sin6pi_TU_OW_S6 </t>
  </si>
  <si>
    <t xml:space="preserve">           cos2pi_TU_OW_S6 </t>
  </si>
  <si>
    <t xml:space="preserve">           cos4pi_TU_OW_S6 </t>
  </si>
  <si>
    <t xml:space="preserve">           cos6pi_TU_OW_S6 </t>
  </si>
  <si>
    <t xml:space="preserve">           sin2pi_TU_OW_S7 </t>
  </si>
  <si>
    <t xml:space="preserve">           sin4pi_TU_OW_S7 </t>
  </si>
  <si>
    <t xml:space="preserve">           sin6pi_TU_OW_S7 </t>
  </si>
  <si>
    <t xml:space="preserve">           cos2pi_TU_OW_S7 </t>
  </si>
  <si>
    <t xml:space="preserve">           cos4pi_TU_OW_S7 </t>
  </si>
  <si>
    <t xml:space="preserve">           cos6pi_TU_OW_S7 </t>
  </si>
  <si>
    <t xml:space="preserve">           sin2pi_TU_OW_S8 </t>
  </si>
  <si>
    <t xml:space="preserve">           sin4pi_TU_OW_S8 </t>
  </si>
  <si>
    <t xml:space="preserve">           sin6pi_TU_OW_S8 </t>
  </si>
  <si>
    <t xml:space="preserve">           cos2pi_TU_OW_S8 </t>
  </si>
  <si>
    <t xml:space="preserve">           cos4pi_TU_OW_S8 </t>
  </si>
  <si>
    <t xml:space="preserve">           cos6pi_TU_OW_S8 </t>
  </si>
  <si>
    <t xml:space="preserve">           sin2pi_TU_OW_S9 </t>
  </si>
  <si>
    <t xml:space="preserve">           sin4pi_TU_OW_S9 </t>
  </si>
  <si>
    <t xml:space="preserve">           sin6pi_TU_OW_S9 </t>
  </si>
  <si>
    <t xml:space="preserve">           cos2pi_TU_OW_S9 </t>
  </si>
  <si>
    <t xml:space="preserve">           cos4pi_TU_OW_S9 </t>
  </si>
  <si>
    <t xml:space="preserve">           cos6pi_TU_OW_S9 </t>
  </si>
  <si>
    <t xml:space="preserve">          sin2pi_TU_OW_S10 </t>
  </si>
  <si>
    <t xml:space="preserve">          sin4pi_TU_OW_S10 </t>
  </si>
  <si>
    <t xml:space="preserve">          sin6pi_TU_OW_S10 </t>
  </si>
  <si>
    <t xml:space="preserve">          cos2pi_TU_OW_S10 </t>
  </si>
  <si>
    <t xml:space="preserve">          cos4pi_TU_OW_S10 </t>
  </si>
  <si>
    <t xml:space="preserve">          cos6pi_TU_OW_S10 </t>
  </si>
  <si>
    <t xml:space="preserve">           sin2pi_TU_OB_S1 </t>
  </si>
  <si>
    <t xml:space="preserve">           sin4pi_TU_OB_S1 </t>
  </si>
  <si>
    <t xml:space="preserve">           sin6pi_TU_OB_S1 </t>
  </si>
  <si>
    <t xml:space="preserve">           cos2pi_TU_OB_S1 </t>
  </si>
  <si>
    <t xml:space="preserve">           cos4pi_TU_OB_S1 </t>
  </si>
  <si>
    <t xml:space="preserve">           cos6pi_TU_OB_S1 </t>
  </si>
  <si>
    <t xml:space="preserve">           sin2pi_TU_OB_S2 </t>
  </si>
  <si>
    <t xml:space="preserve">           sin4pi_TU_OB_S2 </t>
  </si>
  <si>
    <t xml:space="preserve">           sin6pi_TU_OB_S2 </t>
  </si>
  <si>
    <t xml:space="preserve">           cos2pi_TU_OB_S2 </t>
  </si>
  <si>
    <t xml:space="preserve">           cos4pi_TU_OB_S2 </t>
  </si>
  <si>
    <t xml:space="preserve">           cos6pi_TU_OB_S2 </t>
  </si>
  <si>
    <t xml:space="preserve">           sin2pi_TU_OB_S3 </t>
  </si>
  <si>
    <t xml:space="preserve">           sin4pi_TU_OB_S3 </t>
  </si>
  <si>
    <t xml:space="preserve">           sin6pi_TU_OB_S3 </t>
  </si>
  <si>
    <t xml:space="preserve">           cos2pi_TU_OB_S3 </t>
  </si>
  <si>
    <t xml:space="preserve">           cos4pi_TU_OB_S3 </t>
  </si>
  <si>
    <t xml:space="preserve">           cos6pi_TU_OB_S3 </t>
  </si>
  <si>
    <t xml:space="preserve">           sin2pi_TU_OB_S4 </t>
  </si>
  <si>
    <t xml:space="preserve">           sin4pi_TU_OB_S4 </t>
  </si>
  <si>
    <t xml:space="preserve">           sin6pi_TU_OB_S4 </t>
  </si>
  <si>
    <t xml:space="preserve">           cos2pi_TU_OB_S4 </t>
  </si>
  <si>
    <t xml:space="preserve">           cos4pi_TU_OB_S4 </t>
  </si>
  <si>
    <t xml:space="preserve">           cos6pi_TU_OB_S4 </t>
  </si>
  <si>
    <t xml:space="preserve">           sin2pi_TU_OB_S5 </t>
  </si>
  <si>
    <t xml:space="preserve">           sin4pi_TU_OB_S5 </t>
  </si>
  <si>
    <t xml:space="preserve">           sin6pi_TU_OB_S5 </t>
  </si>
  <si>
    <t xml:space="preserve">           cos2pi_TU_OB_S5 </t>
  </si>
  <si>
    <t xml:space="preserve">           cos4pi_TU_OB_S5 </t>
  </si>
  <si>
    <t xml:space="preserve">           cos6pi_TU_OB_S5 </t>
  </si>
  <si>
    <t xml:space="preserve">           sin2pi_TU_OB_S6 </t>
  </si>
  <si>
    <t xml:space="preserve">           sin4pi_TU_OB_S6 </t>
  </si>
  <si>
    <t xml:space="preserve">           sin6pi_TU_OB_S6 </t>
  </si>
  <si>
    <t xml:space="preserve">           cos2pi_TU_OB_S6 </t>
  </si>
  <si>
    <t xml:space="preserve">           cos4pi_TU_OB_S6 </t>
  </si>
  <si>
    <t xml:space="preserve">           cos6pi_TU_OB_S6 </t>
  </si>
  <si>
    <t xml:space="preserve">           sin2pi_TU_OB_S7 </t>
  </si>
  <si>
    <t xml:space="preserve">           sin4pi_TU_OB_S7 </t>
  </si>
  <si>
    <t xml:space="preserve">           sin6pi_TU_OB_S7 </t>
  </si>
  <si>
    <t xml:space="preserve">           cos2pi_TU_OB_S7 </t>
  </si>
  <si>
    <t xml:space="preserve">           cos4pi_TU_OB_S7 </t>
  </si>
  <si>
    <t xml:space="preserve">           cos6pi_TU_OB_S7 </t>
  </si>
  <si>
    <t xml:space="preserve">           sin2pi_TU_OB_S8 </t>
  </si>
  <si>
    <t xml:space="preserve">           sin4pi_TU_OB_S8 </t>
  </si>
  <si>
    <t xml:space="preserve">           sin6pi_TU_OB_S8 </t>
  </si>
  <si>
    <t xml:space="preserve">           cos2pi_TU_OB_S8 </t>
  </si>
  <si>
    <t xml:space="preserve">           cos4pi_TU_OB_S8 </t>
  </si>
  <si>
    <t xml:space="preserve">           cos6pi_TU_OB_S8 </t>
  </si>
  <si>
    <t xml:space="preserve">           sin2pi_TU_OB_S9 </t>
  </si>
  <si>
    <t xml:space="preserve">           sin4pi_TU_OB_S9 </t>
  </si>
  <si>
    <t xml:space="preserve">           sin6pi_TU_OB_S9 </t>
  </si>
  <si>
    <t xml:space="preserve">           cos2pi_TU_OB_S9 </t>
  </si>
  <si>
    <t xml:space="preserve">           cos4pi_TU_OB_S9 </t>
  </si>
  <si>
    <t xml:space="preserve">           cos6pi_TU_OB_S9 </t>
  </si>
  <si>
    <t xml:space="preserve">          sin2pi_TU_OB_S10 </t>
  </si>
  <si>
    <t xml:space="preserve">          sin4pi_TU_OB_S10 </t>
  </si>
  <si>
    <t xml:space="preserve">          sin6pi_TU_OB_S10 </t>
  </si>
  <si>
    <t xml:space="preserve">          cos2pi_TU_OB_S10 </t>
  </si>
  <si>
    <t xml:space="preserve">          cos4pi_TU_OB_S10 </t>
  </si>
  <si>
    <t xml:space="preserve">          cos6pi_TU_OB_S10 </t>
  </si>
  <si>
    <t xml:space="preserve">           sin2pi_TU_IB_S1 </t>
  </si>
  <si>
    <t xml:space="preserve">           sin4pi_TU_IB_S1 </t>
  </si>
  <si>
    <t xml:space="preserve">           sin6pi_TU_IB_S1 </t>
  </si>
  <si>
    <t xml:space="preserve">           cos2pi_TU_IB_S1 </t>
  </si>
  <si>
    <t xml:space="preserve">           cos4pi_TU_IB_S1 </t>
  </si>
  <si>
    <t xml:space="preserve">           cos6pi_TU_IB_S1 </t>
  </si>
  <si>
    <t xml:space="preserve">           sin2pi_TU_IB_S2 </t>
  </si>
  <si>
    <t xml:space="preserve">           sin4pi_TU_IB_S2 </t>
  </si>
  <si>
    <t xml:space="preserve">           sin6pi_TU_IB_S2 </t>
  </si>
  <si>
    <t xml:space="preserve">           cos2pi_TU_IB_S2 </t>
  </si>
  <si>
    <t xml:space="preserve">           cos4pi_TU_IB_S2 </t>
  </si>
  <si>
    <t xml:space="preserve">           cos6pi_TU_IB_S2 </t>
  </si>
  <si>
    <t xml:space="preserve">           sin2pi_TU_IB_S3 </t>
  </si>
  <si>
    <t xml:space="preserve">           sin4pi_TU_IB_S3 </t>
  </si>
  <si>
    <t xml:space="preserve">           sin6pi_TU_IB_S3 </t>
  </si>
  <si>
    <t xml:space="preserve">           cos2pi_TU_IB_S3 </t>
  </si>
  <si>
    <t xml:space="preserve">           cos4pi_TU_IB_S3 </t>
  </si>
  <si>
    <t xml:space="preserve">           cos6pi_TU_IB_S3 </t>
  </si>
  <si>
    <t xml:space="preserve">           sin2pi_TU_IB_S4 </t>
  </si>
  <si>
    <t xml:space="preserve">           sin4pi_TU_IB_S4 </t>
  </si>
  <si>
    <t xml:space="preserve">           sin6pi_TU_IB_S4 </t>
  </si>
  <si>
    <t xml:space="preserve">           cos2pi_TU_IB_S4 </t>
  </si>
  <si>
    <t xml:space="preserve">           cos4pi_TU_IB_S4 </t>
  </si>
  <si>
    <t xml:space="preserve">           cos6pi_TU_IB_S4 </t>
  </si>
  <si>
    <t xml:space="preserve">           sin2pi_TU_IB_S5 </t>
  </si>
  <si>
    <t xml:space="preserve">           sin4pi_TU_IB_S5 </t>
  </si>
  <si>
    <t xml:space="preserve">           sin6pi_TU_IB_S5 </t>
  </si>
  <si>
    <t xml:space="preserve">           cos2pi_TU_IB_S5 </t>
  </si>
  <si>
    <t xml:space="preserve">           cos4pi_TU_IB_S5 </t>
  </si>
  <si>
    <t xml:space="preserve">           cos6pi_TU_IB_S5 </t>
  </si>
  <si>
    <t xml:space="preserve">           sin2pi_TU_IB_S6 </t>
  </si>
  <si>
    <t xml:space="preserve">           sin4pi_TU_IB_S6 </t>
  </si>
  <si>
    <t xml:space="preserve">           sin6pi_TU_IB_S6 </t>
  </si>
  <si>
    <t xml:space="preserve">           cos2pi_TU_IB_S6 </t>
  </si>
  <si>
    <t xml:space="preserve">           cos4pi_TU_IB_S6 </t>
  </si>
  <si>
    <t xml:space="preserve">           cos6pi_TU_IB_S6 </t>
  </si>
  <si>
    <t xml:space="preserve">           sin2pi_TU_IB_S7 </t>
  </si>
  <si>
    <t xml:space="preserve">           sin4pi_TU_IB_S7 </t>
  </si>
  <si>
    <t xml:space="preserve">           sin6pi_TU_IB_S7 </t>
  </si>
  <si>
    <t xml:space="preserve">           cos2pi_TU_IB_S7 </t>
  </si>
  <si>
    <t xml:space="preserve">           cos4pi_TU_IB_S7 </t>
  </si>
  <si>
    <t xml:space="preserve">           cos6pi_TU_IB_S7 </t>
  </si>
  <si>
    <t xml:space="preserve">           sin2pi_TU_IB_S8 </t>
  </si>
  <si>
    <t xml:space="preserve">           sin4pi_TU_IB_S8 </t>
  </si>
  <si>
    <t xml:space="preserve">           sin6pi_TU_IB_S8 </t>
  </si>
  <si>
    <t xml:space="preserve">           cos2pi_TU_IB_S8 </t>
  </si>
  <si>
    <t xml:space="preserve">           cos4pi_TU_IB_S8 </t>
  </si>
  <si>
    <t xml:space="preserve">           cos6pi_TU_IB_S8 </t>
  </si>
  <si>
    <t xml:space="preserve">           sin2pi_TU_IB_S9 </t>
  </si>
  <si>
    <t xml:space="preserve">           sin4pi_TU_IB_S9 </t>
  </si>
  <si>
    <t xml:space="preserve">           sin6pi_TU_IB_S9 </t>
  </si>
  <si>
    <t xml:space="preserve">           cos2pi_TU_IB_S9 </t>
  </si>
  <si>
    <t xml:space="preserve">           cos4pi_TU_IB_S9 </t>
  </si>
  <si>
    <t xml:space="preserve">           cos6pi_TU_IB_S9 </t>
  </si>
  <si>
    <t xml:space="preserve">          sin2pi_TU_IB_S10 </t>
  </si>
  <si>
    <t xml:space="preserve">          sin4pi_TU_IB_S10 </t>
  </si>
  <si>
    <t xml:space="preserve">          sin6pi_TU_IB_S10 </t>
  </si>
  <si>
    <t xml:space="preserve">          cos2pi_TU_IB_S10 </t>
  </si>
  <si>
    <t xml:space="preserve">          cos4pi_TU_IB_S10 </t>
  </si>
  <si>
    <t xml:space="preserve">          cos6pi_TU_IB_S10 </t>
  </si>
  <si>
    <t xml:space="preserve">           sin2pi_WE_OW_S1 </t>
  </si>
  <si>
    <t xml:space="preserve">           sin4pi_WE_OW_S1 </t>
  </si>
  <si>
    <t xml:space="preserve">           sin6pi_WE_OW_S1 </t>
  </si>
  <si>
    <t xml:space="preserve">           cos2pi_WE_OW_S1 </t>
  </si>
  <si>
    <t xml:space="preserve">           cos4pi_WE_OW_S1 </t>
  </si>
  <si>
    <t xml:space="preserve">           cos6pi_WE_OW_S1 </t>
  </si>
  <si>
    <t xml:space="preserve">           sin2pi_WE_OW_S2 </t>
  </si>
  <si>
    <t xml:space="preserve">           sin4pi_WE_OW_S2 </t>
  </si>
  <si>
    <t xml:space="preserve">           sin6pi_WE_OW_S2 </t>
  </si>
  <si>
    <t xml:space="preserve">           cos2pi_WE_OW_S2 </t>
  </si>
  <si>
    <t xml:space="preserve">           cos4pi_WE_OW_S2 </t>
  </si>
  <si>
    <t xml:space="preserve">           cos6pi_WE_OW_S2 </t>
  </si>
  <si>
    <t xml:space="preserve">           sin2pi_WE_OW_S3 </t>
  </si>
  <si>
    <t xml:space="preserve">           sin4pi_WE_OW_S3 </t>
  </si>
  <si>
    <t xml:space="preserve">           sin6pi_WE_OW_S3 </t>
  </si>
  <si>
    <t xml:space="preserve">           cos2pi_WE_OW_S3 </t>
  </si>
  <si>
    <t xml:space="preserve">           cos4pi_WE_OW_S3 </t>
  </si>
  <si>
    <t xml:space="preserve">           cos6pi_WE_OW_S3 </t>
  </si>
  <si>
    <t xml:space="preserve">           sin2pi_WE_OW_S4 </t>
  </si>
  <si>
    <t xml:space="preserve">           sin4pi_WE_OW_S4 </t>
  </si>
  <si>
    <t xml:space="preserve">           sin6pi_WE_OW_S4 </t>
  </si>
  <si>
    <t xml:space="preserve">           cos2pi_WE_OW_S4 </t>
  </si>
  <si>
    <t xml:space="preserve">           cos4pi_WE_OW_S4 </t>
  </si>
  <si>
    <t xml:space="preserve">           cos6pi_WE_OW_S4 </t>
  </si>
  <si>
    <t xml:space="preserve">           sin2pi_WE_OW_S5 </t>
  </si>
  <si>
    <t xml:space="preserve">           sin4pi_WE_OW_S5 </t>
  </si>
  <si>
    <t xml:space="preserve">           sin6pi_WE_OW_S5 </t>
  </si>
  <si>
    <t xml:space="preserve">           cos2pi_WE_OW_S5 </t>
  </si>
  <si>
    <t xml:space="preserve">           cos4pi_WE_OW_S5 </t>
  </si>
  <si>
    <t xml:space="preserve">           cos6pi_WE_OW_S5 </t>
  </si>
  <si>
    <t xml:space="preserve">           sin2pi_WE_OW_S6 </t>
  </si>
  <si>
    <t xml:space="preserve">           sin4pi_WE_OW_S6 </t>
  </si>
  <si>
    <t xml:space="preserve">           sin6pi_WE_OW_S6 </t>
  </si>
  <si>
    <t xml:space="preserve">           cos2pi_WE_OW_S6 </t>
  </si>
  <si>
    <t xml:space="preserve">           cos4pi_WE_OW_S6 </t>
  </si>
  <si>
    <t xml:space="preserve">           cos6pi_WE_OW_S6 </t>
  </si>
  <si>
    <t xml:space="preserve">           sin2pi_WE_OW_S7 </t>
  </si>
  <si>
    <t xml:space="preserve">           sin4pi_WE_OW_S7 </t>
  </si>
  <si>
    <t xml:space="preserve">           sin6pi_WE_OW_S7 </t>
  </si>
  <si>
    <t xml:space="preserve">           cos2pi_WE_OW_S7 </t>
  </si>
  <si>
    <t xml:space="preserve">           cos4pi_WE_OW_S7 </t>
  </si>
  <si>
    <t xml:space="preserve">           cos6pi_WE_OW_S7 </t>
  </si>
  <si>
    <t xml:space="preserve">           sin2pi_WE_OW_S8 </t>
  </si>
  <si>
    <t xml:space="preserve">           sin4pi_WE_OW_S8 </t>
  </si>
  <si>
    <t xml:space="preserve">           sin6pi_WE_OW_S8 </t>
  </si>
  <si>
    <t xml:space="preserve">           cos2pi_WE_OW_S8 </t>
  </si>
  <si>
    <t xml:space="preserve">           cos4pi_WE_OW_S8 </t>
  </si>
  <si>
    <t xml:space="preserve">           cos6pi_WE_OW_S8 </t>
  </si>
  <si>
    <t xml:space="preserve">           sin2pi_WE_OW_S9 </t>
  </si>
  <si>
    <t xml:space="preserve">           sin4pi_WE_OW_S9 </t>
  </si>
  <si>
    <t xml:space="preserve">           sin6pi_WE_OW_S9 </t>
  </si>
  <si>
    <t xml:space="preserve">           cos2pi_WE_OW_S9 </t>
  </si>
  <si>
    <t xml:space="preserve">           cos4pi_WE_OW_S9 </t>
  </si>
  <si>
    <t xml:space="preserve">           cos6pi_WE_OW_S9 </t>
  </si>
  <si>
    <t xml:space="preserve">          sin2pi_WE_OW_S10 </t>
  </si>
  <si>
    <t xml:space="preserve">          sin4pi_WE_OW_S10 </t>
  </si>
  <si>
    <t xml:space="preserve">          sin6pi_WE_OW_S10 </t>
  </si>
  <si>
    <t xml:space="preserve">          cos2pi_WE_OW_S10 </t>
  </si>
  <si>
    <t xml:space="preserve">          cos4pi_WE_OW_S10 </t>
  </si>
  <si>
    <t xml:space="preserve">          cos6pi_WE_OW_S10 </t>
  </si>
  <si>
    <t xml:space="preserve">           sin2pi_WE_OB_S1 </t>
  </si>
  <si>
    <t xml:space="preserve">           sin4pi_WE_OB_S1 </t>
  </si>
  <si>
    <t xml:space="preserve">           sin6pi_WE_OB_S1 </t>
  </si>
  <si>
    <t xml:space="preserve">           cos2pi_WE_OB_S1 </t>
  </si>
  <si>
    <t xml:space="preserve">           cos4pi_WE_OB_S1 </t>
  </si>
  <si>
    <t xml:space="preserve">           cos6pi_WE_OB_S1 </t>
  </si>
  <si>
    <t xml:space="preserve">           sin2pi_WE_OB_S2 </t>
  </si>
  <si>
    <t xml:space="preserve">           sin4pi_WE_OB_S2 </t>
  </si>
  <si>
    <t xml:space="preserve">           sin6pi_WE_OB_S2 </t>
  </si>
  <si>
    <t xml:space="preserve">           cos2pi_WE_OB_S2 </t>
  </si>
  <si>
    <t xml:space="preserve">           cos4pi_WE_OB_S2 </t>
  </si>
  <si>
    <t xml:space="preserve">           cos6pi_WE_OB_S2 </t>
  </si>
  <si>
    <t xml:space="preserve">           sin2pi_WE_OB_S3 </t>
  </si>
  <si>
    <t xml:space="preserve">           sin4pi_WE_OB_S3 </t>
  </si>
  <si>
    <t xml:space="preserve">           sin6pi_WE_OB_S3 </t>
  </si>
  <si>
    <t xml:space="preserve">           cos2pi_WE_OB_S3 </t>
  </si>
  <si>
    <t xml:space="preserve">           cos4pi_WE_OB_S3 </t>
  </si>
  <si>
    <t xml:space="preserve">           cos6pi_WE_OB_S3 </t>
  </si>
  <si>
    <t xml:space="preserve">           sin2pi_WE_OB_S4 </t>
  </si>
  <si>
    <t xml:space="preserve">           sin4pi_WE_OB_S4 </t>
  </si>
  <si>
    <t xml:space="preserve">           sin6pi_WE_OB_S4 </t>
  </si>
  <si>
    <t xml:space="preserve">           cos2pi_WE_OB_S4 </t>
  </si>
  <si>
    <t xml:space="preserve">           cos4pi_WE_OB_S4 </t>
  </si>
  <si>
    <t xml:space="preserve">           cos6pi_WE_OB_S4 </t>
  </si>
  <si>
    <t xml:space="preserve">           sin2pi_WE_OB_S5 </t>
  </si>
  <si>
    <t xml:space="preserve">           sin4pi_WE_OB_S5 </t>
  </si>
  <si>
    <t xml:space="preserve">           sin6pi_WE_OB_S5 </t>
  </si>
  <si>
    <t xml:space="preserve">           cos2pi_WE_OB_S5 </t>
  </si>
  <si>
    <t xml:space="preserve">           cos4pi_WE_OB_S5 </t>
  </si>
  <si>
    <t xml:space="preserve">           cos6pi_WE_OB_S5 </t>
  </si>
  <si>
    <t xml:space="preserve">           sin2pi_WE_OB_S6 </t>
  </si>
  <si>
    <t xml:space="preserve">           sin4pi_WE_OB_S6 </t>
  </si>
  <si>
    <t xml:space="preserve">           sin6pi_WE_OB_S6 </t>
  </si>
  <si>
    <t xml:space="preserve">           cos2pi_WE_OB_S6 </t>
  </si>
  <si>
    <t xml:space="preserve">           cos4pi_WE_OB_S6 </t>
  </si>
  <si>
    <t xml:space="preserve">           cos6pi_WE_OB_S6 </t>
  </si>
  <si>
    <t xml:space="preserve">           sin2pi_WE_OB_S7 </t>
  </si>
  <si>
    <t xml:space="preserve">           sin4pi_WE_OB_S7 </t>
  </si>
  <si>
    <t xml:space="preserve">           sin6pi_WE_OB_S7 </t>
  </si>
  <si>
    <t xml:space="preserve">           cos2pi_WE_OB_S7 </t>
  </si>
  <si>
    <t xml:space="preserve">           cos4pi_WE_OB_S7 </t>
  </si>
  <si>
    <t xml:space="preserve">           cos6pi_WE_OB_S7 </t>
  </si>
  <si>
    <t xml:space="preserve">           sin2pi_WE_OB_S8 </t>
  </si>
  <si>
    <t xml:space="preserve">           sin4pi_WE_OB_S8 </t>
  </si>
  <si>
    <t xml:space="preserve">           sin6pi_WE_OB_S8 </t>
  </si>
  <si>
    <t xml:space="preserve">           cos2pi_WE_OB_S8 </t>
  </si>
  <si>
    <t xml:space="preserve">           cos4pi_WE_OB_S8 </t>
  </si>
  <si>
    <t xml:space="preserve">           cos6pi_WE_OB_S8 </t>
  </si>
  <si>
    <t xml:space="preserve">           sin2pi_WE_OB_S9 </t>
  </si>
  <si>
    <t xml:space="preserve">           sin4pi_WE_OB_S9 </t>
  </si>
  <si>
    <t xml:space="preserve">           sin6pi_WE_OB_S9 </t>
  </si>
  <si>
    <t xml:space="preserve">           cos2pi_WE_OB_S9 </t>
  </si>
  <si>
    <t xml:space="preserve">           cos4pi_WE_OB_S9 </t>
  </si>
  <si>
    <t xml:space="preserve">           cos6pi_WE_OB_S9 </t>
  </si>
  <si>
    <t xml:space="preserve">          sin2pi_WE_OB_S10 </t>
  </si>
  <si>
    <t xml:space="preserve">          sin4pi_WE_OB_S10 </t>
  </si>
  <si>
    <t xml:space="preserve">          sin6pi_WE_OB_S10 </t>
  </si>
  <si>
    <t xml:space="preserve">          cos2pi_WE_OB_S10 </t>
  </si>
  <si>
    <t xml:space="preserve">          cos4pi_WE_OB_S10 </t>
  </si>
  <si>
    <t xml:space="preserve">          cos6pi_WE_OB_S10 </t>
  </si>
  <si>
    <t xml:space="preserve">           sin2pi_WE_IB_S1 </t>
  </si>
  <si>
    <t xml:space="preserve">           sin4pi_WE_IB_S1 </t>
  </si>
  <si>
    <t xml:space="preserve">           sin6pi_WE_IB_S1 </t>
  </si>
  <si>
    <t xml:space="preserve">           cos2pi_WE_IB_S1 </t>
  </si>
  <si>
    <t xml:space="preserve">           cos4pi_WE_IB_S1 </t>
  </si>
  <si>
    <t xml:space="preserve">           cos6pi_WE_IB_S1 </t>
  </si>
  <si>
    <t xml:space="preserve">           sin2pi_WE_IB_S2 </t>
  </si>
  <si>
    <t xml:space="preserve">           sin4pi_WE_IB_S2 </t>
  </si>
  <si>
    <t xml:space="preserve">           sin6pi_WE_IB_S2 </t>
  </si>
  <si>
    <t xml:space="preserve">           cos2pi_WE_IB_S2 </t>
  </si>
  <si>
    <t xml:space="preserve">           cos4pi_WE_IB_S2 </t>
  </si>
  <si>
    <t xml:space="preserve">           cos6pi_WE_IB_S2 </t>
  </si>
  <si>
    <t xml:space="preserve">           sin2pi_WE_IB_S3 </t>
  </si>
  <si>
    <t xml:space="preserve">           sin4pi_WE_IB_S3 </t>
  </si>
  <si>
    <t xml:space="preserve">           sin6pi_WE_IB_S3 </t>
  </si>
  <si>
    <t xml:space="preserve">           cos2pi_WE_IB_S3 </t>
  </si>
  <si>
    <t xml:space="preserve">           cos4pi_WE_IB_S3 </t>
  </si>
  <si>
    <t xml:space="preserve">           cos6pi_WE_IB_S3 </t>
  </si>
  <si>
    <t xml:space="preserve">           sin2pi_WE_IB_S4 </t>
  </si>
  <si>
    <t xml:space="preserve">           sin4pi_WE_IB_S4 </t>
  </si>
  <si>
    <t xml:space="preserve">           sin6pi_WE_IB_S4 </t>
  </si>
  <si>
    <t xml:space="preserve">           cos2pi_WE_IB_S4 </t>
  </si>
  <si>
    <t xml:space="preserve">           cos4pi_WE_IB_S4 </t>
  </si>
  <si>
    <t xml:space="preserve">           cos6pi_WE_IB_S4 </t>
  </si>
  <si>
    <t xml:space="preserve">           sin2pi_WE_IB_S5 </t>
  </si>
  <si>
    <t xml:space="preserve">           sin4pi_WE_IB_S5 </t>
  </si>
  <si>
    <t xml:space="preserve">           sin6pi_WE_IB_S5 </t>
  </si>
  <si>
    <t xml:space="preserve">           cos2pi_WE_IB_S5 </t>
  </si>
  <si>
    <t xml:space="preserve">           cos4pi_WE_IB_S5 </t>
  </si>
  <si>
    <t xml:space="preserve">           cos6pi_WE_IB_S5 </t>
  </si>
  <si>
    <t xml:space="preserve">           sin2pi_WE_IB_S6 </t>
  </si>
  <si>
    <t xml:space="preserve">           sin4pi_WE_IB_S6 </t>
  </si>
  <si>
    <t xml:space="preserve">           sin6pi_WE_IB_S6 </t>
  </si>
  <si>
    <t xml:space="preserve">           cos2pi_WE_IB_S6 </t>
  </si>
  <si>
    <t xml:space="preserve">           cos4pi_WE_IB_S6 </t>
  </si>
  <si>
    <t xml:space="preserve">           cos6pi_WE_IB_S6 </t>
  </si>
  <si>
    <t xml:space="preserve">           sin2pi_WE_IB_S7 </t>
  </si>
  <si>
    <t xml:space="preserve">           sin4pi_WE_IB_S7 </t>
  </si>
  <si>
    <t xml:space="preserve">           sin6pi_WE_IB_S7 </t>
  </si>
  <si>
    <t xml:space="preserve">           cos2pi_WE_IB_S7 </t>
  </si>
  <si>
    <t xml:space="preserve">           cos4pi_WE_IB_S7 </t>
  </si>
  <si>
    <t xml:space="preserve">           cos6pi_WE_IB_S7 </t>
  </si>
  <si>
    <t xml:space="preserve">           sin2pi_WE_IB_S8 </t>
  </si>
  <si>
    <t xml:space="preserve">           sin4pi_WE_IB_S8 </t>
  </si>
  <si>
    <t xml:space="preserve">           sin6pi_WE_IB_S8 </t>
  </si>
  <si>
    <t xml:space="preserve">           cos2pi_WE_IB_S8 </t>
  </si>
  <si>
    <t xml:space="preserve">           cos4pi_WE_IB_S8 </t>
  </si>
  <si>
    <t xml:space="preserve">           cos6pi_WE_IB_S8 </t>
  </si>
  <si>
    <t xml:space="preserve">           sin2pi_WE_IB_S9 </t>
  </si>
  <si>
    <t xml:space="preserve">           sin4pi_WE_IB_S9 </t>
  </si>
  <si>
    <t xml:space="preserve">           sin6pi_WE_IB_S9 </t>
  </si>
  <si>
    <t xml:space="preserve">           cos2pi_WE_IB_S9 </t>
  </si>
  <si>
    <t xml:space="preserve">           cos4pi_WE_IB_S9 </t>
  </si>
  <si>
    <t xml:space="preserve">           cos6pi_WE_IB_S9 </t>
  </si>
  <si>
    <t xml:space="preserve">          sin2pi_WE_IB_S10 </t>
  </si>
  <si>
    <t xml:space="preserve">          sin4pi_WE_IB_S10 </t>
  </si>
  <si>
    <t xml:space="preserve">          sin6pi_WE_IB_S10 </t>
  </si>
  <si>
    <t xml:space="preserve">          cos2pi_WE_IB_S10 </t>
  </si>
  <si>
    <t xml:space="preserve">          cos4pi_WE_IB_S10 </t>
  </si>
  <si>
    <t xml:space="preserve">          cos6pi_WE_IB_S10 </t>
  </si>
  <si>
    <t xml:space="preserve">           sin2pi_TH_OW_S1 </t>
  </si>
  <si>
    <t xml:space="preserve">           sin4pi_TH_OW_S1 </t>
  </si>
  <si>
    <t xml:space="preserve">           sin6pi_TH_OW_S1 </t>
  </si>
  <si>
    <t xml:space="preserve">           cos2pi_TH_OW_S1 </t>
  </si>
  <si>
    <t xml:space="preserve">           cos4pi_TH_OW_S1 </t>
  </si>
  <si>
    <t xml:space="preserve">           cos6pi_TH_OW_S1 </t>
  </si>
  <si>
    <t xml:space="preserve">           sin2pi_TH_OW_S2 </t>
  </si>
  <si>
    <t xml:space="preserve">           sin4pi_TH_OW_S2 </t>
  </si>
  <si>
    <t xml:space="preserve">           sin6pi_TH_OW_S2 </t>
  </si>
  <si>
    <t xml:space="preserve">           cos2pi_TH_OW_S2 </t>
  </si>
  <si>
    <t xml:space="preserve">           cos4pi_TH_OW_S2 </t>
  </si>
  <si>
    <t xml:space="preserve">           cos6pi_TH_OW_S2 </t>
  </si>
  <si>
    <t xml:space="preserve">           sin2pi_TH_OW_S3 </t>
  </si>
  <si>
    <t xml:space="preserve">           sin4pi_TH_OW_S3 </t>
  </si>
  <si>
    <t xml:space="preserve">           sin6pi_TH_OW_S3 </t>
  </si>
  <si>
    <t xml:space="preserve">           cos2pi_TH_OW_S3 </t>
  </si>
  <si>
    <t xml:space="preserve">           cos4pi_TH_OW_S3 </t>
  </si>
  <si>
    <t xml:space="preserve">           cos6pi_TH_OW_S3 </t>
  </si>
  <si>
    <t xml:space="preserve">           sin2pi_TH_OW_S4 </t>
  </si>
  <si>
    <t xml:space="preserve">           sin4pi_TH_OW_S4 </t>
  </si>
  <si>
    <t xml:space="preserve">           sin6pi_TH_OW_S4 </t>
  </si>
  <si>
    <t xml:space="preserve">           cos2pi_TH_OW_S4 </t>
  </si>
  <si>
    <t xml:space="preserve">           cos4pi_TH_OW_S4 </t>
  </si>
  <si>
    <t xml:space="preserve">           cos6pi_TH_OW_S4 </t>
  </si>
  <si>
    <t xml:space="preserve">           sin2pi_TH_OW_S5 </t>
  </si>
  <si>
    <t xml:space="preserve">           sin4pi_TH_OW_S5 </t>
  </si>
  <si>
    <t xml:space="preserve">           sin6pi_TH_OW_S5 </t>
  </si>
  <si>
    <t xml:space="preserve">           cos2pi_TH_OW_S5 </t>
  </si>
  <si>
    <t xml:space="preserve">           cos4pi_TH_OW_S5 </t>
  </si>
  <si>
    <t xml:space="preserve">           cos6pi_TH_OW_S5 </t>
  </si>
  <si>
    <t xml:space="preserve">           sin2pi_TH_OW_S6 </t>
  </si>
  <si>
    <t xml:space="preserve">           sin4pi_TH_OW_S6 </t>
  </si>
  <si>
    <t xml:space="preserve">           sin6pi_TH_OW_S6 </t>
  </si>
  <si>
    <t xml:space="preserve">           cos2pi_TH_OW_S6 </t>
  </si>
  <si>
    <t xml:space="preserve">           cos4pi_TH_OW_S6 </t>
  </si>
  <si>
    <t xml:space="preserve">           cos6pi_TH_OW_S6 </t>
  </si>
  <si>
    <t xml:space="preserve">           sin2pi_TH_OW_S7 </t>
  </si>
  <si>
    <t xml:space="preserve">           sin4pi_TH_OW_S7 </t>
  </si>
  <si>
    <t xml:space="preserve">           sin6pi_TH_OW_S7 </t>
  </si>
  <si>
    <t xml:space="preserve">           cos2pi_TH_OW_S7 </t>
  </si>
  <si>
    <t xml:space="preserve">           cos4pi_TH_OW_S7 </t>
  </si>
  <si>
    <t xml:space="preserve">           cos6pi_TH_OW_S7 </t>
  </si>
  <si>
    <t xml:space="preserve">           sin2pi_TH_OW_S8 </t>
  </si>
  <si>
    <t xml:space="preserve">           sin4pi_TH_OW_S8 </t>
  </si>
  <si>
    <t xml:space="preserve">           sin6pi_TH_OW_S8 </t>
  </si>
  <si>
    <t xml:space="preserve">           cos2pi_TH_OW_S8 </t>
  </si>
  <si>
    <t xml:space="preserve">           cos4pi_TH_OW_S8 </t>
  </si>
  <si>
    <t xml:space="preserve">           cos6pi_TH_OW_S8 </t>
  </si>
  <si>
    <t xml:space="preserve">           sin2pi_TH_OW_S9 </t>
  </si>
  <si>
    <t xml:space="preserve">           sin4pi_TH_OW_S9 </t>
  </si>
  <si>
    <t xml:space="preserve">           sin6pi_TH_OW_S9 </t>
  </si>
  <si>
    <t xml:space="preserve">           cos2pi_TH_OW_S9 </t>
  </si>
  <si>
    <t xml:space="preserve">           cos4pi_TH_OW_S9 </t>
  </si>
  <si>
    <t xml:space="preserve">           cos6pi_TH_OW_S9 </t>
  </si>
  <si>
    <t xml:space="preserve">          sin2pi_TH_OW_S10 </t>
  </si>
  <si>
    <t xml:space="preserve">          sin4pi_TH_OW_S10 </t>
  </si>
  <si>
    <t xml:space="preserve">          sin6pi_TH_OW_S10 </t>
  </si>
  <si>
    <t xml:space="preserve">          cos2pi_TH_OW_S10 </t>
  </si>
  <si>
    <t xml:space="preserve">          cos4pi_TH_OW_S10 </t>
  </si>
  <si>
    <t xml:space="preserve">          cos6pi_TH_OW_S10 </t>
  </si>
  <si>
    <t xml:space="preserve">           sin2pi_TH_OB_S1 </t>
  </si>
  <si>
    <t xml:space="preserve">           sin4pi_TH_OB_S1 </t>
  </si>
  <si>
    <t xml:space="preserve">           sin6pi_TH_OB_S1 </t>
  </si>
  <si>
    <t xml:space="preserve">           cos2pi_TH_OB_S1 </t>
  </si>
  <si>
    <t xml:space="preserve">           cos4pi_TH_OB_S1 </t>
  </si>
  <si>
    <t xml:space="preserve">           cos6pi_TH_OB_S1 </t>
  </si>
  <si>
    <t xml:space="preserve">           sin2pi_TH_OB_S2 </t>
  </si>
  <si>
    <t xml:space="preserve">           sin4pi_TH_OB_S2 </t>
  </si>
  <si>
    <t xml:space="preserve">           sin6pi_TH_OB_S2 </t>
  </si>
  <si>
    <t xml:space="preserve">           cos2pi_TH_OB_S2 </t>
  </si>
  <si>
    <t xml:space="preserve">           cos4pi_TH_OB_S2 </t>
  </si>
  <si>
    <t xml:space="preserve">           cos6pi_TH_OB_S2 </t>
  </si>
  <si>
    <t xml:space="preserve">           sin2pi_TH_OB_S3 </t>
  </si>
  <si>
    <t xml:space="preserve">           sin4pi_TH_OB_S3 </t>
  </si>
  <si>
    <t xml:space="preserve">           sin6pi_TH_OB_S3 </t>
  </si>
  <si>
    <t xml:space="preserve">           cos2pi_TH_OB_S3 </t>
  </si>
  <si>
    <t xml:space="preserve">           cos4pi_TH_OB_S3 </t>
  </si>
  <si>
    <t xml:space="preserve">           cos6pi_TH_OB_S3 </t>
  </si>
  <si>
    <t xml:space="preserve">           sin2pi_TH_OB_S4 </t>
  </si>
  <si>
    <t xml:space="preserve">           sin4pi_TH_OB_S4 </t>
  </si>
  <si>
    <t xml:space="preserve">           sin6pi_TH_OB_S4 </t>
  </si>
  <si>
    <t xml:space="preserve">           cos2pi_TH_OB_S4 </t>
  </si>
  <si>
    <t xml:space="preserve">           cos4pi_TH_OB_S4 </t>
  </si>
  <si>
    <t xml:space="preserve">           cos6pi_TH_OB_S4 </t>
  </si>
  <si>
    <t xml:space="preserve">           sin2pi_TH_OB_S5 </t>
  </si>
  <si>
    <t xml:space="preserve">           sin4pi_TH_OB_S5 </t>
  </si>
  <si>
    <t xml:space="preserve">           sin6pi_TH_OB_S5 </t>
  </si>
  <si>
    <t xml:space="preserve">           cos2pi_TH_OB_S5 </t>
  </si>
  <si>
    <t xml:space="preserve">           cos4pi_TH_OB_S5 </t>
  </si>
  <si>
    <t xml:space="preserve">           cos6pi_TH_OB_S5 </t>
  </si>
  <si>
    <t xml:space="preserve">           sin2pi_TH_OB_S6 </t>
  </si>
  <si>
    <t xml:space="preserve">           sin4pi_TH_OB_S6 </t>
  </si>
  <si>
    <t xml:space="preserve">           sin6pi_TH_OB_S6 </t>
  </si>
  <si>
    <t xml:space="preserve">           cos2pi_TH_OB_S6 </t>
  </si>
  <si>
    <t xml:space="preserve">           cos4pi_TH_OB_S6 </t>
  </si>
  <si>
    <t xml:space="preserve">           cos6pi_TH_OB_S6 </t>
  </si>
  <si>
    <t xml:space="preserve">           sin2pi_TH_OB_S7 </t>
  </si>
  <si>
    <t xml:space="preserve">           sin4pi_TH_OB_S7 </t>
  </si>
  <si>
    <t xml:space="preserve">           sin6pi_TH_OB_S7 </t>
  </si>
  <si>
    <t xml:space="preserve">           cos2pi_TH_OB_S7 </t>
  </si>
  <si>
    <t xml:space="preserve">           cos4pi_TH_OB_S7 </t>
  </si>
  <si>
    <t xml:space="preserve">           cos6pi_TH_OB_S7 </t>
  </si>
  <si>
    <t xml:space="preserve">           sin2pi_TH_OB_S8 </t>
  </si>
  <si>
    <t xml:space="preserve">           sin4pi_TH_OB_S8 </t>
  </si>
  <si>
    <t xml:space="preserve">           sin6pi_TH_OB_S8 </t>
  </si>
  <si>
    <t xml:space="preserve">           cos2pi_TH_OB_S8 </t>
  </si>
  <si>
    <t xml:space="preserve">           cos4pi_TH_OB_S8 </t>
  </si>
  <si>
    <t xml:space="preserve">           cos6pi_TH_OB_S8 </t>
  </si>
  <si>
    <t xml:space="preserve">           sin2pi_TH_OB_S9 </t>
  </si>
  <si>
    <t xml:space="preserve">           sin4pi_TH_OB_S9 </t>
  </si>
  <si>
    <t xml:space="preserve">           sin6pi_TH_OB_S9 </t>
  </si>
  <si>
    <t xml:space="preserve">           cos2pi_TH_OB_S9 </t>
  </si>
  <si>
    <t xml:space="preserve">           cos4pi_TH_OB_S9 </t>
  </si>
  <si>
    <t xml:space="preserve">           cos6pi_TH_OB_S9 </t>
  </si>
  <si>
    <t xml:space="preserve">          sin2pi_TH_OB_S10 </t>
  </si>
  <si>
    <t xml:space="preserve">          sin4pi_TH_OB_S10 </t>
  </si>
  <si>
    <t xml:space="preserve">          sin6pi_TH_OB_S10 </t>
  </si>
  <si>
    <t xml:space="preserve">          cos2pi_TH_OB_S10 </t>
  </si>
  <si>
    <t xml:space="preserve">          cos4pi_TH_OB_S10 </t>
  </si>
  <si>
    <t xml:space="preserve">          cos6pi_TH_OB_S10 </t>
  </si>
  <si>
    <t xml:space="preserve">           sin2pi_TH_IB_S1 </t>
  </si>
  <si>
    <t xml:space="preserve">           sin4pi_TH_IB_S1 </t>
  </si>
  <si>
    <t xml:space="preserve">           sin6pi_TH_IB_S1 </t>
  </si>
  <si>
    <t xml:space="preserve">           cos2pi_TH_IB_S1 </t>
  </si>
  <si>
    <t xml:space="preserve">           cos4pi_TH_IB_S1 </t>
  </si>
  <si>
    <t xml:space="preserve">           cos6pi_TH_IB_S1 </t>
  </si>
  <si>
    <t xml:space="preserve">           sin2pi_TH_IB_S2 </t>
  </si>
  <si>
    <t xml:space="preserve">           sin4pi_TH_IB_S2 </t>
  </si>
  <si>
    <t xml:space="preserve">           sin6pi_TH_IB_S2 </t>
  </si>
  <si>
    <t xml:space="preserve">           cos2pi_TH_IB_S2 </t>
  </si>
  <si>
    <t xml:space="preserve">           cos4pi_TH_IB_S2 </t>
  </si>
  <si>
    <t xml:space="preserve">           cos6pi_TH_IB_S2 </t>
  </si>
  <si>
    <t xml:space="preserve">           sin2pi_TH_IB_S3 </t>
  </si>
  <si>
    <t xml:space="preserve">           sin4pi_TH_IB_S3 </t>
  </si>
  <si>
    <t xml:space="preserve">           sin6pi_TH_IB_S3 </t>
  </si>
  <si>
    <t xml:space="preserve">           cos2pi_TH_IB_S3 </t>
  </si>
  <si>
    <t xml:space="preserve">           cos4pi_TH_IB_S3 </t>
  </si>
  <si>
    <t xml:space="preserve">           cos6pi_TH_IB_S3 </t>
  </si>
  <si>
    <t xml:space="preserve">           sin2pi_TH_IB_S4 </t>
  </si>
  <si>
    <t xml:space="preserve">           sin4pi_TH_IB_S4 </t>
  </si>
  <si>
    <t xml:space="preserve">           sin6pi_TH_IB_S4 </t>
  </si>
  <si>
    <t xml:space="preserve">           cos2pi_TH_IB_S4 </t>
  </si>
  <si>
    <t xml:space="preserve">           cos4pi_TH_IB_S4 </t>
  </si>
  <si>
    <t xml:space="preserve">           cos6pi_TH_IB_S4 </t>
  </si>
  <si>
    <t xml:space="preserve">           sin2pi_TH_IB_S5 </t>
  </si>
  <si>
    <t xml:space="preserve">           sin4pi_TH_IB_S5 </t>
  </si>
  <si>
    <t xml:space="preserve">           sin6pi_TH_IB_S5 </t>
  </si>
  <si>
    <t xml:space="preserve">           cos2pi_TH_IB_S5 </t>
  </si>
  <si>
    <t xml:space="preserve">           cos4pi_TH_IB_S5 </t>
  </si>
  <si>
    <t xml:space="preserve">           cos6pi_TH_IB_S5 </t>
  </si>
  <si>
    <t xml:space="preserve">           sin2pi_TH_IB_S6 </t>
  </si>
  <si>
    <t xml:space="preserve">           sin4pi_TH_IB_S6 </t>
  </si>
  <si>
    <t xml:space="preserve">           sin6pi_TH_IB_S6 </t>
  </si>
  <si>
    <t xml:space="preserve">           cos2pi_TH_IB_S6 </t>
  </si>
  <si>
    <t xml:space="preserve">           cos4pi_TH_IB_S6 </t>
  </si>
  <si>
    <t xml:space="preserve">           cos6pi_TH_IB_S6 </t>
  </si>
  <si>
    <t xml:space="preserve">           sin2pi_TH_IB_S7 </t>
  </si>
  <si>
    <t xml:space="preserve">           sin4pi_TH_IB_S7 </t>
  </si>
  <si>
    <t xml:space="preserve">           sin6pi_TH_IB_S7 </t>
  </si>
  <si>
    <t xml:space="preserve">           cos2pi_TH_IB_S7 </t>
  </si>
  <si>
    <t xml:space="preserve">           cos4pi_TH_IB_S7 </t>
  </si>
  <si>
    <t xml:space="preserve">           cos6pi_TH_IB_S7 </t>
  </si>
  <si>
    <t xml:space="preserve">           sin2pi_TH_IB_S8 </t>
  </si>
  <si>
    <t xml:space="preserve">           sin4pi_TH_IB_S8 </t>
  </si>
  <si>
    <t xml:space="preserve">           sin6pi_TH_IB_S8 </t>
  </si>
  <si>
    <t xml:space="preserve">           cos2pi_TH_IB_S8 </t>
  </si>
  <si>
    <t xml:space="preserve">           cos4pi_TH_IB_S8 </t>
  </si>
  <si>
    <t xml:space="preserve">           cos6pi_TH_IB_S8 </t>
  </si>
  <si>
    <t xml:space="preserve">           sin2pi_TH_IB_S9 </t>
  </si>
  <si>
    <t xml:space="preserve">           sin4pi_TH_IB_S9 </t>
  </si>
  <si>
    <t xml:space="preserve">           sin6pi_TH_IB_S9 </t>
  </si>
  <si>
    <t xml:space="preserve">           cos2pi_TH_IB_S9 </t>
  </si>
  <si>
    <t xml:space="preserve">           cos4pi_TH_IB_S9 </t>
  </si>
  <si>
    <t xml:space="preserve">           cos6pi_TH_IB_S9 </t>
  </si>
  <si>
    <t xml:space="preserve">          sin2pi_TH_IB_S10 </t>
  </si>
  <si>
    <t xml:space="preserve">          sin4pi_TH_IB_S10 </t>
  </si>
  <si>
    <t xml:space="preserve">          sin6pi_TH_IB_S10 </t>
  </si>
  <si>
    <t xml:space="preserve">          cos2pi_TH_IB_S10 </t>
  </si>
  <si>
    <t xml:space="preserve">          cos4pi_TH_IB_S10 </t>
  </si>
  <si>
    <t xml:space="preserve">          cos6pi_TH_IB_S10 </t>
  </si>
  <si>
    <t xml:space="preserve">           sin2pi_FR_OW_S1 </t>
  </si>
  <si>
    <t xml:space="preserve">           sin4pi_FR_OW_S1 </t>
  </si>
  <si>
    <t xml:space="preserve">           sin6pi_FR_OW_S1 </t>
  </si>
  <si>
    <t xml:space="preserve">           cos2pi_FR_OW_S1 </t>
  </si>
  <si>
    <t xml:space="preserve">           cos4pi_FR_OW_S1 </t>
  </si>
  <si>
    <t xml:space="preserve">           cos6pi_FR_OW_S1 </t>
  </si>
  <si>
    <t xml:space="preserve">           sin2pi_FR_OW_S2 </t>
  </si>
  <si>
    <t xml:space="preserve">           sin4pi_FR_OW_S2 </t>
  </si>
  <si>
    <t xml:space="preserve">           sin6pi_FR_OW_S2 </t>
  </si>
  <si>
    <t xml:space="preserve">           cos2pi_FR_OW_S2 </t>
  </si>
  <si>
    <t xml:space="preserve">           cos4pi_FR_OW_S2 </t>
  </si>
  <si>
    <t xml:space="preserve">           cos6pi_FR_OW_S2 </t>
  </si>
  <si>
    <t xml:space="preserve">           sin2pi_FR_OW_S3 </t>
  </si>
  <si>
    <t xml:space="preserve">           sin4pi_FR_OW_S3 </t>
  </si>
  <si>
    <t xml:space="preserve">           sin6pi_FR_OW_S3 </t>
  </si>
  <si>
    <t xml:space="preserve">           cos2pi_FR_OW_S3 </t>
  </si>
  <si>
    <t xml:space="preserve">           cos4pi_FR_OW_S3 </t>
  </si>
  <si>
    <t xml:space="preserve">           cos6pi_FR_OW_S3 </t>
  </si>
  <si>
    <t xml:space="preserve">           sin2pi_FR_OW_S4 </t>
  </si>
  <si>
    <t xml:space="preserve">           sin4pi_FR_OW_S4 </t>
  </si>
  <si>
    <t xml:space="preserve">           sin6pi_FR_OW_S4 </t>
  </si>
  <si>
    <t xml:space="preserve">           cos2pi_FR_OW_S4 </t>
  </si>
  <si>
    <t xml:space="preserve">           cos4pi_FR_OW_S4 </t>
  </si>
  <si>
    <t xml:space="preserve">           cos6pi_FR_OW_S4 </t>
  </si>
  <si>
    <t xml:space="preserve">           sin2pi_FR_OW_S5 </t>
  </si>
  <si>
    <t xml:space="preserve">           sin4pi_FR_OW_S5 </t>
  </si>
  <si>
    <t xml:space="preserve">           sin6pi_FR_OW_S5 </t>
  </si>
  <si>
    <t xml:space="preserve">           cos2pi_FR_OW_S5 </t>
  </si>
  <si>
    <t xml:space="preserve">           cos4pi_FR_OW_S5 </t>
  </si>
  <si>
    <t xml:space="preserve">           cos6pi_FR_OW_S5 </t>
  </si>
  <si>
    <t xml:space="preserve">           sin2pi_FR_OW_S6 </t>
  </si>
  <si>
    <t xml:space="preserve">           sin4pi_FR_OW_S6 </t>
  </si>
  <si>
    <t xml:space="preserve">           sin6pi_FR_OW_S6 </t>
  </si>
  <si>
    <t xml:space="preserve">           cos2pi_FR_OW_S6 </t>
  </si>
  <si>
    <t xml:space="preserve">           cos4pi_FR_OW_S6 </t>
  </si>
  <si>
    <t xml:space="preserve">           cos6pi_FR_OW_S6 </t>
  </si>
  <si>
    <t xml:space="preserve">           sin2pi_FR_OW_S7 </t>
  </si>
  <si>
    <t xml:space="preserve">           sin4pi_FR_OW_S7 </t>
  </si>
  <si>
    <t xml:space="preserve">           sin6pi_FR_OW_S7 </t>
  </si>
  <si>
    <t xml:space="preserve">           cos2pi_FR_OW_S7 </t>
  </si>
  <si>
    <t xml:space="preserve">           cos4pi_FR_OW_S7 </t>
  </si>
  <si>
    <t xml:space="preserve">           cos6pi_FR_OW_S7 </t>
  </si>
  <si>
    <t xml:space="preserve">           sin2pi_FR_OW_S8 </t>
  </si>
  <si>
    <t xml:space="preserve">           sin4pi_FR_OW_S8 </t>
  </si>
  <si>
    <t xml:space="preserve">           sin6pi_FR_OW_S8 </t>
  </si>
  <si>
    <t xml:space="preserve">           cos2pi_FR_OW_S8 </t>
  </si>
  <si>
    <t xml:space="preserve">           cos4pi_FR_OW_S8 </t>
  </si>
  <si>
    <t xml:space="preserve">           cos6pi_FR_OW_S8 </t>
  </si>
  <si>
    <t xml:space="preserve">           sin2pi_FR_OW_S9 </t>
  </si>
  <si>
    <t xml:space="preserve">           sin4pi_FR_OW_S9 </t>
  </si>
  <si>
    <t xml:space="preserve">           sin6pi_FR_OW_S9 </t>
  </si>
  <si>
    <t xml:space="preserve">           cos2pi_FR_OW_S9 </t>
  </si>
  <si>
    <t xml:space="preserve">           cos4pi_FR_OW_S9 </t>
  </si>
  <si>
    <t xml:space="preserve">           cos6pi_FR_OW_S9 </t>
  </si>
  <si>
    <t xml:space="preserve">          sin2pi_FR_OW_S10 </t>
  </si>
  <si>
    <t xml:space="preserve">          sin4pi_FR_OW_S10 </t>
  </si>
  <si>
    <t xml:space="preserve">          sin6pi_FR_OW_S10 </t>
  </si>
  <si>
    <t xml:space="preserve">          cos2pi_FR_OW_S10 </t>
  </si>
  <si>
    <t xml:space="preserve">          cos4pi_FR_OW_S10 </t>
  </si>
  <si>
    <t xml:space="preserve">          cos6pi_FR_OW_S10 </t>
  </si>
  <si>
    <t xml:space="preserve">           sin2pi_FR_OB_S1 </t>
  </si>
  <si>
    <t xml:space="preserve">           sin4pi_FR_OB_S1 </t>
  </si>
  <si>
    <t xml:space="preserve">           sin6pi_FR_OB_S1 </t>
  </si>
  <si>
    <t xml:space="preserve">           cos2pi_FR_OB_S1 </t>
  </si>
  <si>
    <t xml:space="preserve">           cos4pi_FR_OB_S1 </t>
  </si>
  <si>
    <t xml:space="preserve">           cos6pi_FR_OB_S1 </t>
  </si>
  <si>
    <t xml:space="preserve">           sin2pi_FR_OB_S2 </t>
  </si>
  <si>
    <t xml:space="preserve">           sin4pi_FR_OB_S2 </t>
  </si>
  <si>
    <t xml:space="preserve">           sin6pi_FR_OB_S2 </t>
  </si>
  <si>
    <t xml:space="preserve">           cos2pi_FR_OB_S2 </t>
  </si>
  <si>
    <t xml:space="preserve">           cos4pi_FR_OB_S2 </t>
  </si>
  <si>
    <t xml:space="preserve">           cos6pi_FR_OB_S2 </t>
  </si>
  <si>
    <t xml:space="preserve">           sin2pi_FR_OB_S3 </t>
  </si>
  <si>
    <t xml:space="preserve">           sin4pi_FR_OB_S3 </t>
  </si>
  <si>
    <t xml:space="preserve">           sin6pi_FR_OB_S3 </t>
  </si>
  <si>
    <t xml:space="preserve">           cos2pi_FR_OB_S3 </t>
  </si>
  <si>
    <t xml:space="preserve">           cos4pi_FR_OB_S3 </t>
  </si>
  <si>
    <t xml:space="preserve">           cos6pi_FR_OB_S3 </t>
  </si>
  <si>
    <t xml:space="preserve">           sin2pi_FR_OB_S4 </t>
  </si>
  <si>
    <t xml:space="preserve">           sin4pi_FR_OB_S4 </t>
  </si>
  <si>
    <t xml:space="preserve">           sin6pi_FR_OB_S4 </t>
  </si>
  <si>
    <t xml:space="preserve">           cos2pi_FR_OB_S4 </t>
  </si>
  <si>
    <t xml:space="preserve">           cos4pi_FR_OB_S4 </t>
  </si>
  <si>
    <t xml:space="preserve">           cos6pi_FR_OB_S4 </t>
  </si>
  <si>
    <t xml:space="preserve">           sin2pi_FR_OB_S5 </t>
  </si>
  <si>
    <t xml:space="preserve">           sin4pi_FR_OB_S5 </t>
  </si>
  <si>
    <t xml:space="preserve">           sin6pi_FR_OB_S5 </t>
  </si>
  <si>
    <t xml:space="preserve">           cos2pi_FR_OB_S5 </t>
  </si>
  <si>
    <t xml:space="preserve">           cos4pi_FR_OB_S5 </t>
  </si>
  <si>
    <t xml:space="preserve">           cos6pi_FR_OB_S5 </t>
  </si>
  <si>
    <t xml:space="preserve">           sin2pi_FR_OB_S6 </t>
  </si>
  <si>
    <t xml:space="preserve">           sin4pi_FR_OB_S6 </t>
  </si>
  <si>
    <t xml:space="preserve">           sin6pi_FR_OB_S6 </t>
  </si>
  <si>
    <t xml:space="preserve">           cos2pi_FR_OB_S6 </t>
  </si>
  <si>
    <t xml:space="preserve">           cos4pi_FR_OB_S6 </t>
  </si>
  <si>
    <t xml:space="preserve">           cos6pi_FR_OB_S6 </t>
  </si>
  <si>
    <t xml:space="preserve">           sin2pi_FR_OB_S7 </t>
  </si>
  <si>
    <t xml:space="preserve">           sin4pi_FR_OB_S7 </t>
  </si>
  <si>
    <t xml:space="preserve">           sin6pi_FR_OB_S7 </t>
  </si>
  <si>
    <t xml:space="preserve">           cos2pi_FR_OB_S7 </t>
  </si>
  <si>
    <t xml:space="preserve">           cos4pi_FR_OB_S7 </t>
  </si>
  <si>
    <t xml:space="preserve">           cos6pi_FR_OB_S7 </t>
  </si>
  <si>
    <t xml:space="preserve">           sin2pi_FR_OB_S8 </t>
  </si>
  <si>
    <t xml:space="preserve">           sin4pi_FR_OB_S8 </t>
  </si>
  <si>
    <t xml:space="preserve">           sin6pi_FR_OB_S8 </t>
  </si>
  <si>
    <t xml:space="preserve">           cos2pi_FR_OB_S8 </t>
  </si>
  <si>
    <t xml:space="preserve">           cos4pi_FR_OB_S8 </t>
  </si>
  <si>
    <t xml:space="preserve">           cos6pi_FR_OB_S8 </t>
  </si>
  <si>
    <t xml:space="preserve">           sin2pi_FR_OB_S9 </t>
  </si>
  <si>
    <t xml:space="preserve">           sin4pi_FR_OB_S9 </t>
  </si>
  <si>
    <t xml:space="preserve">           sin6pi_FR_OB_S9 </t>
  </si>
  <si>
    <t xml:space="preserve">           cos2pi_FR_OB_S9 </t>
  </si>
  <si>
    <t xml:space="preserve">           cos4pi_FR_OB_S9 </t>
  </si>
  <si>
    <t xml:space="preserve">           cos6pi_FR_OB_S9 </t>
  </si>
  <si>
    <t xml:space="preserve">          sin2pi_FR_OB_S10 </t>
  </si>
  <si>
    <t xml:space="preserve">          sin4pi_FR_OB_S10 </t>
  </si>
  <si>
    <t xml:space="preserve">          sin6pi_FR_OB_S10 </t>
  </si>
  <si>
    <t xml:space="preserve">          cos2pi_FR_OB_S10 </t>
  </si>
  <si>
    <t xml:space="preserve">          cos4pi_FR_OB_S10 </t>
  </si>
  <si>
    <t xml:space="preserve">          cos6pi_FR_OB_S10 </t>
  </si>
  <si>
    <t xml:space="preserve">           sin2pi_FR_IB_S1 </t>
  </si>
  <si>
    <t xml:space="preserve">           sin4pi_FR_IB_S1 </t>
  </si>
  <si>
    <t xml:space="preserve">           sin6pi_FR_IB_S1 </t>
  </si>
  <si>
    <t xml:space="preserve">           cos2pi_FR_IB_S1 </t>
  </si>
  <si>
    <t xml:space="preserve">           cos4pi_FR_IB_S1 </t>
  </si>
  <si>
    <t xml:space="preserve">           cos6pi_FR_IB_S1 </t>
  </si>
  <si>
    <t xml:space="preserve">           sin2pi_FR_IB_S2 </t>
  </si>
  <si>
    <t xml:space="preserve">           sin4pi_FR_IB_S2 </t>
  </si>
  <si>
    <t xml:space="preserve">           sin6pi_FR_IB_S2 </t>
  </si>
  <si>
    <t xml:space="preserve">           cos2pi_FR_IB_S2 </t>
  </si>
  <si>
    <t xml:space="preserve">           cos4pi_FR_IB_S2 </t>
  </si>
  <si>
    <t xml:space="preserve">           cos6pi_FR_IB_S2 </t>
  </si>
  <si>
    <t xml:space="preserve">           sin2pi_FR_IB_S3 </t>
  </si>
  <si>
    <t xml:space="preserve">           sin4pi_FR_IB_S3 </t>
  </si>
  <si>
    <t xml:space="preserve">           sin6pi_FR_IB_S3 </t>
  </si>
  <si>
    <t xml:space="preserve">           cos2pi_FR_IB_S3 </t>
  </si>
  <si>
    <t xml:space="preserve">           cos4pi_FR_IB_S3 </t>
  </si>
  <si>
    <t xml:space="preserve">           cos6pi_FR_IB_S3 </t>
  </si>
  <si>
    <t xml:space="preserve">           sin2pi_FR_IB_S4 </t>
  </si>
  <si>
    <t xml:space="preserve">           sin4pi_FR_IB_S4 </t>
  </si>
  <si>
    <t xml:space="preserve">           sin6pi_FR_IB_S4 </t>
  </si>
  <si>
    <t xml:space="preserve">           cos2pi_FR_IB_S4 </t>
  </si>
  <si>
    <t xml:space="preserve">           cos4pi_FR_IB_S4 </t>
  </si>
  <si>
    <t xml:space="preserve">           cos6pi_FR_IB_S4 </t>
  </si>
  <si>
    <t xml:space="preserve">           sin2pi_FR_IB_S5 </t>
  </si>
  <si>
    <t xml:space="preserve">           sin4pi_FR_IB_S5 </t>
  </si>
  <si>
    <t xml:space="preserve">           sin6pi_FR_IB_S5 </t>
  </si>
  <si>
    <t xml:space="preserve">           cos2pi_FR_IB_S5 </t>
  </si>
  <si>
    <t xml:space="preserve">           cos4pi_FR_IB_S5 </t>
  </si>
  <si>
    <t xml:space="preserve">           cos6pi_FR_IB_S5 </t>
  </si>
  <si>
    <t xml:space="preserve">           sin2pi_FR_IB_S6 </t>
  </si>
  <si>
    <t xml:space="preserve">           sin4pi_FR_IB_S6 </t>
  </si>
  <si>
    <t xml:space="preserve">           sin6pi_FR_IB_S6 </t>
  </si>
  <si>
    <t xml:space="preserve">           cos2pi_FR_IB_S6 </t>
  </si>
  <si>
    <t xml:space="preserve">           cos4pi_FR_IB_S6 </t>
  </si>
  <si>
    <t xml:space="preserve">           cos6pi_FR_IB_S6 </t>
  </si>
  <si>
    <t xml:space="preserve">           sin2pi_FR_IB_S7 </t>
  </si>
  <si>
    <t xml:space="preserve">           sin4pi_FR_IB_S7 </t>
  </si>
  <si>
    <t xml:space="preserve">           sin6pi_FR_IB_S7 </t>
  </si>
  <si>
    <t xml:space="preserve">           cos2pi_FR_IB_S7 </t>
  </si>
  <si>
    <t xml:space="preserve">           cos4pi_FR_IB_S7 </t>
  </si>
  <si>
    <t xml:space="preserve">           cos6pi_FR_IB_S7 </t>
  </si>
  <si>
    <t xml:space="preserve">           sin2pi_FR_IB_S8 </t>
  </si>
  <si>
    <t xml:space="preserve">           sin4pi_FR_IB_S8 </t>
  </si>
  <si>
    <t xml:space="preserve">           sin6pi_FR_IB_S8 </t>
  </si>
  <si>
    <t xml:space="preserve">           cos2pi_FR_IB_S8 </t>
  </si>
  <si>
    <t xml:space="preserve">           cos4pi_FR_IB_S8 </t>
  </si>
  <si>
    <t xml:space="preserve">           cos6pi_FR_IB_S8 </t>
  </si>
  <si>
    <t xml:space="preserve">           sin2pi_FR_IB_S9 </t>
  </si>
  <si>
    <t xml:space="preserve">           sin4pi_FR_IB_S9 </t>
  </si>
  <si>
    <t xml:space="preserve">           sin6pi_FR_IB_S9 </t>
  </si>
  <si>
    <t xml:space="preserve">           cos2pi_FR_IB_S9 </t>
  </si>
  <si>
    <t xml:space="preserve">           cos4pi_FR_IB_S9 </t>
  </si>
  <si>
    <t xml:space="preserve">           cos6pi_FR_IB_S9 </t>
  </si>
  <si>
    <t xml:space="preserve">          sin2pi_FR_IB_S10 </t>
  </si>
  <si>
    <t xml:space="preserve">          sin4pi_FR_IB_S10 </t>
  </si>
  <si>
    <t xml:space="preserve">          sin6pi_FR_IB_S10 </t>
  </si>
  <si>
    <t xml:space="preserve">          cos2pi_FR_IB_S10 </t>
  </si>
  <si>
    <t xml:space="preserve">          cos4pi_FR_IB_S10 </t>
  </si>
  <si>
    <t xml:space="preserve">          cos6pi_FR_IB_S10 </t>
  </si>
  <si>
    <t xml:space="preserve">           sin2pi_SA_OW_S1 </t>
  </si>
  <si>
    <t xml:space="preserve">           sin4pi_SA_OW_S1 </t>
  </si>
  <si>
    <t xml:space="preserve">           sin6pi_SA_OW_S1 </t>
  </si>
  <si>
    <t xml:space="preserve">           cos2pi_SA_OW_S1 </t>
  </si>
  <si>
    <t xml:space="preserve">           cos4pi_SA_OW_S1 </t>
  </si>
  <si>
    <t xml:space="preserve">           cos6pi_SA_OW_S1 </t>
  </si>
  <si>
    <t xml:space="preserve">           sin2pi_SA_OW_S2 </t>
  </si>
  <si>
    <t xml:space="preserve">           sin4pi_SA_OW_S2 </t>
  </si>
  <si>
    <t xml:space="preserve">           sin6pi_SA_OW_S2 </t>
  </si>
  <si>
    <t xml:space="preserve">           cos2pi_SA_OW_S2 </t>
  </si>
  <si>
    <t xml:space="preserve">           cos4pi_SA_OW_S2 </t>
  </si>
  <si>
    <t xml:space="preserve">           cos6pi_SA_OW_S2 </t>
  </si>
  <si>
    <t xml:space="preserve">           sin2pi_SA_OW_S3 </t>
  </si>
  <si>
    <t xml:space="preserve">           sin4pi_SA_OW_S3 </t>
  </si>
  <si>
    <t xml:space="preserve">           sin6pi_SA_OW_S3 </t>
  </si>
  <si>
    <t xml:space="preserve">           cos2pi_SA_OW_S3 </t>
  </si>
  <si>
    <t xml:space="preserve">           cos4pi_SA_OW_S3 </t>
  </si>
  <si>
    <t xml:space="preserve">           cos6pi_SA_OW_S3 </t>
  </si>
  <si>
    <t xml:space="preserve">           sin2pi_SA_OW_S4 </t>
  </si>
  <si>
    <t xml:space="preserve">           sin4pi_SA_OW_S4 </t>
  </si>
  <si>
    <t xml:space="preserve">           sin6pi_SA_OW_S4 </t>
  </si>
  <si>
    <t xml:space="preserve">           cos2pi_SA_OW_S4 </t>
  </si>
  <si>
    <t xml:space="preserve">           cos4pi_SA_OW_S4 </t>
  </si>
  <si>
    <t xml:space="preserve">           cos6pi_SA_OW_S4 </t>
  </si>
  <si>
    <t xml:space="preserve">           sin2pi_SA_OW_S5 </t>
  </si>
  <si>
    <t xml:space="preserve">           sin4pi_SA_OW_S5 </t>
  </si>
  <si>
    <t xml:space="preserve">           sin6pi_SA_OW_S5 </t>
  </si>
  <si>
    <t xml:space="preserve">           cos2pi_SA_OW_S5 </t>
  </si>
  <si>
    <t xml:space="preserve">           cos4pi_SA_OW_S5 </t>
  </si>
  <si>
    <t xml:space="preserve">           cos6pi_SA_OW_S5 </t>
  </si>
  <si>
    <t xml:space="preserve">           sin2pi_SA_OW_S6 </t>
  </si>
  <si>
    <t xml:space="preserve">           sin4pi_SA_OW_S6 </t>
  </si>
  <si>
    <t xml:space="preserve">           sin6pi_SA_OW_S6 </t>
  </si>
  <si>
    <t xml:space="preserve">           cos2pi_SA_OW_S6 </t>
  </si>
  <si>
    <t xml:space="preserve">           cos4pi_SA_OW_S6 </t>
  </si>
  <si>
    <t xml:space="preserve">           cos6pi_SA_OW_S6 </t>
  </si>
  <si>
    <t xml:space="preserve">           sin2pi_SA_OW_S7 </t>
  </si>
  <si>
    <t xml:space="preserve">           sin4pi_SA_OW_S7 </t>
  </si>
  <si>
    <t xml:space="preserve">           sin6pi_SA_OW_S7 </t>
  </si>
  <si>
    <t xml:space="preserve">           cos2pi_SA_OW_S7 </t>
  </si>
  <si>
    <t xml:space="preserve">           cos4pi_SA_OW_S7 </t>
  </si>
  <si>
    <t xml:space="preserve">           cos6pi_SA_OW_S7 </t>
  </si>
  <si>
    <t xml:space="preserve">           sin2pi_SA_OW_S8 </t>
  </si>
  <si>
    <t xml:space="preserve">           sin4pi_SA_OW_S8 </t>
  </si>
  <si>
    <t xml:space="preserve">           sin6pi_SA_OW_S8 </t>
  </si>
  <si>
    <t xml:space="preserve">           cos2pi_SA_OW_S8 </t>
  </si>
  <si>
    <t xml:space="preserve">           cos4pi_SA_OW_S8 </t>
  </si>
  <si>
    <t xml:space="preserve">           cos6pi_SA_OW_S8 </t>
  </si>
  <si>
    <t xml:space="preserve">           sin2pi_SA_OW_S9 </t>
  </si>
  <si>
    <t xml:space="preserve">           sin4pi_SA_OW_S9 </t>
  </si>
  <si>
    <t xml:space="preserve">           sin6pi_SA_OW_S9 </t>
  </si>
  <si>
    <t xml:space="preserve">           cos2pi_SA_OW_S9 </t>
  </si>
  <si>
    <t xml:space="preserve">           cos4pi_SA_OW_S9 </t>
  </si>
  <si>
    <t xml:space="preserve">           cos6pi_SA_OW_S9 </t>
  </si>
  <si>
    <t xml:space="preserve">          sin2pi_SA_OW_S10 </t>
  </si>
  <si>
    <t xml:space="preserve">          sin4pi_SA_OW_S10 </t>
  </si>
  <si>
    <t xml:space="preserve">          sin6pi_SA_OW_S10 </t>
  </si>
  <si>
    <t xml:space="preserve">          cos2pi_SA_OW_S10 </t>
  </si>
  <si>
    <t xml:space="preserve">          cos4pi_SA_OW_S10 </t>
  </si>
  <si>
    <t xml:space="preserve">          cos6pi_SA_OW_S10 </t>
  </si>
  <si>
    <t xml:space="preserve">           sin2pi_SA_OB_S1 </t>
  </si>
  <si>
    <t xml:space="preserve">           sin4pi_SA_OB_S1 </t>
  </si>
  <si>
    <t xml:space="preserve">           sin6pi_SA_OB_S1 </t>
  </si>
  <si>
    <t xml:space="preserve">           cos2pi_SA_OB_S1 </t>
  </si>
  <si>
    <t xml:space="preserve">           cos4pi_SA_OB_S1 </t>
  </si>
  <si>
    <t xml:space="preserve">           cos6pi_SA_OB_S1 </t>
  </si>
  <si>
    <t xml:space="preserve">           sin2pi_SA_OB_S2 </t>
  </si>
  <si>
    <t xml:space="preserve">           sin4pi_SA_OB_S2 </t>
  </si>
  <si>
    <t xml:space="preserve">           sin6pi_SA_OB_S2 </t>
  </si>
  <si>
    <t xml:space="preserve">           cos2pi_SA_OB_S2 </t>
  </si>
  <si>
    <t xml:space="preserve">           cos4pi_SA_OB_S2 </t>
  </si>
  <si>
    <t xml:space="preserve">           cos6pi_SA_OB_S2 </t>
  </si>
  <si>
    <t xml:space="preserve">           sin2pi_SA_OB_S3 </t>
  </si>
  <si>
    <t xml:space="preserve">           sin4pi_SA_OB_S3 </t>
  </si>
  <si>
    <t xml:space="preserve">           sin6pi_SA_OB_S3 </t>
  </si>
  <si>
    <t xml:space="preserve">           cos2pi_SA_OB_S3 </t>
  </si>
  <si>
    <t xml:space="preserve">           cos4pi_SA_OB_S3 </t>
  </si>
  <si>
    <t xml:space="preserve">           cos6pi_SA_OB_S3 </t>
  </si>
  <si>
    <t xml:space="preserve">           sin2pi_SA_OB_S4 </t>
  </si>
  <si>
    <t xml:space="preserve">           sin4pi_SA_OB_S4 </t>
  </si>
  <si>
    <t xml:space="preserve">           sin6pi_SA_OB_S4 </t>
  </si>
  <si>
    <t xml:space="preserve">           cos2pi_SA_OB_S4 </t>
  </si>
  <si>
    <t xml:space="preserve">           cos4pi_SA_OB_S4 </t>
  </si>
  <si>
    <t xml:space="preserve">           cos6pi_SA_OB_S4 </t>
  </si>
  <si>
    <t xml:space="preserve">           sin2pi_SA_OB_S5 </t>
  </si>
  <si>
    <t xml:space="preserve">           sin4pi_SA_OB_S5 </t>
  </si>
  <si>
    <t xml:space="preserve">           sin6pi_SA_OB_S5 </t>
  </si>
  <si>
    <t xml:space="preserve">           cos2pi_SA_OB_S5 </t>
  </si>
  <si>
    <t xml:space="preserve">           cos4pi_SA_OB_S5 </t>
  </si>
  <si>
    <t xml:space="preserve">           cos6pi_SA_OB_S5 </t>
  </si>
  <si>
    <t xml:space="preserve">           sin2pi_SA_OB_S6 </t>
  </si>
  <si>
    <t xml:space="preserve">           sin4pi_SA_OB_S6 </t>
  </si>
  <si>
    <t xml:space="preserve">           sin6pi_SA_OB_S6 </t>
  </si>
  <si>
    <t xml:space="preserve">           cos2pi_SA_OB_S6 </t>
  </si>
  <si>
    <t xml:space="preserve">           cos4pi_SA_OB_S6 </t>
  </si>
  <si>
    <t xml:space="preserve">           cos6pi_SA_OB_S6 </t>
  </si>
  <si>
    <t xml:space="preserve">           sin2pi_SA_OB_S7 </t>
  </si>
  <si>
    <t xml:space="preserve">           sin4pi_SA_OB_S7 </t>
  </si>
  <si>
    <t xml:space="preserve">           sin6pi_SA_OB_S7 </t>
  </si>
  <si>
    <t xml:space="preserve">           cos2pi_SA_OB_S7 </t>
  </si>
  <si>
    <t xml:space="preserve">           cos4pi_SA_OB_S7 </t>
  </si>
  <si>
    <t xml:space="preserve">           cos6pi_SA_OB_S7 </t>
  </si>
  <si>
    <t xml:space="preserve">           sin2pi_SA_OB_S8 </t>
  </si>
  <si>
    <t xml:space="preserve">           sin4pi_SA_OB_S8 </t>
  </si>
  <si>
    <t xml:space="preserve">           sin6pi_SA_OB_S8 </t>
  </si>
  <si>
    <t xml:space="preserve">           cos2pi_SA_OB_S8 </t>
  </si>
  <si>
    <t xml:space="preserve">           cos4pi_SA_OB_S8 </t>
  </si>
  <si>
    <t xml:space="preserve">           cos6pi_SA_OB_S8 </t>
  </si>
  <si>
    <t xml:space="preserve">           sin2pi_SA_OB_S9 </t>
  </si>
  <si>
    <t xml:space="preserve">           sin4pi_SA_OB_S9 </t>
  </si>
  <si>
    <t xml:space="preserve">           sin6pi_SA_OB_S9 </t>
  </si>
  <si>
    <t xml:space="preserve">           cos2pi_SA_OB_S9 </t>
  </si>
  <si>
    <t xml:space="preserve">           cos4pi_SA_OB_S9 </t>
  </si>
  <si>
    <t xml:space="preserve">           cos6pi_SA_OB_S9 </t>
  </si>
  <si>
    <t xml:space="preserve">          sin2pi_SA_OB_S10 </t>
  </si>
  <si>
    <t xml:space="preserve">          sin4pi_SA_OB_S10 </t>
  </si>
  <si>
    <t xml:space="preserve">          sin6pi_SA_OB_S10 </t>
  </si>
  <si>
    <t xml:space="preserve">          cos2pi_SA_OB_S10 </t>
  </si>
  <si>
    <t xml:space="preserve">          cos4pi_SA_OB_S10 </t>
  </si>
  <si>
    <t xml:space="preserve">          cos6pi_SA_OB_S10 </t>
  </si>
  <si>
    <t xml:space="preserve">           sin2pi_SA_IB_S1 </t>
  </si>
  <si>
    <t xml:space="preserve">           sin4pi_SA_IB_S1 </t>
  </si>
  <si>
    <t xml:space="preserve">           sin6pi_SA_IB_S1 </t>
  </si>
  <si>
    <t xml:space="preserve">           cos2pi_SA_IB_S1 </t>
  </si>
  <si>
    <t xml:space="preserve">           cos4pi_SA_IB_S1 </t>
  </si>
  <si>
    <t xml:space="preserve">           cos6pi_SA_IB_S1 </t>
  </si>
  <si>
    <t xml:space="preserve">           sin2pi_SA_IB_S2 </t>
  </si>
  <si>
    <t xml:space="preserve">           sin4pi_SA_IB_S2 </t>
  </si>
  <si>
    <t xml:space="preserve">           sin6pi_SA_IB_S2 </t>
  </si>
  <si>
    <t xml:space="preserve">           cos2pi_SA_IB_S2 </t>
  </si>
  <si>
    <t xml:space="preserve">           cos4pi_SA_IB_S2 </t>
  </si>
  <si>
    <t xml:space="preserve">           cos6pi_SA_IB_S2 </t>
  </si>
  <si>
    <t xml:space="preserve">           sin2pi_SA_IB_S3 </t>
  </si>
  <si>
    <t xml:space="preserve">           sin4pi_SA_IB_S3 </t>
  </si>
  <si>
    <t xml:space="preserve">           sin6pi_SA_IB_S3 </t>
  </si>
  <si>
    <t xml:space="preserve">           cos2pi_SA_IB_S3 </t>
  </si>
  <si>
    <t xml:space="preserve">           cos4pi_SA_IB_S3 </t>
  </si>
  <si>
    <t xml:space="preserve">           cos6pi_SA_IB_S3 </t>
  </si>
  <si>
    <t xml:space="preserve">           sin2pi_SA_IB_S4 </t>
  </si>
  <si>
    <t xml:space="preserve">           sin4pi_SA_IB_S4 </t>
  </si>
  <si>
    <t xml:space="preserve">           sin6pi_SA_IB_S4 </t>
  </si>
  <si>
    <t xml:space="preserve">           cos2pi_SA_IB_S4 </t>
  </si>
  <si>
    <t xml:space="preserve">           cos4pi_SA_IB_S4 </t>
  </si>
  <si>
    <t xml:space="preserve">           cos6pi_SA_IB_S4 </t>
  </si>
  <si>
    <t xml:space="preserve">           sin2pi_SA_IB_S5 </t>
  </si>
  <si>
    <t xml:space="preserve">           sin4pi_SA_IB_S5 </t>
  </si>
  <si>
    <t xml:space="preserve">           sin6pi_SA_IB_S5 </t>
  </si>
  <si>
    <t xml:space="preserve">           cos2pi_SA_IB_S5 </t>
  </si>
  <si>
    <t xml:space="preserve">           cos4pi_SA_IB_S5 </t>
  </si>
  <si>
    <t xml:space="preserve">           cos6pi_SA_IB_S5 </t>
  </si>
  <si>
    <t xml:space="preserve">           sin2pi_SA_IB_S6 </t>
  </si>
  <si>
    <t xml:space="preserve">           sin4pi_SA_IB_S6 </t>
  </si>
  <si>
    <t xml:space="preserve">           sin6pi_SA_IB_S6 </t>
  </si>
  <si>
    <t xml:space="preserve">           cos2pi_SA_IB_S6 </t>
  </si>
  <si>
    <t xml:space="preserve">           cos4pi_SA_IB_S6 </t>
  </si>
  <si>
    <t xml:space="preserve">           cos6pi_SA_IB_S6 </t>
  </si>
  <si>
    <t xml:space="preserve">           sin2pi_SA_IB_S7 </t>
  </si>
  <si>
    <t xml:space="preserve">           sin4pi_SA_IB_S7 </t>
  </si>
  <si>
    <t xml:space="preserve">           sin6pi_SA_IB_S7 </t>
  </si>
  <si>
    <t xml:space="preserve">           cos2pi_SA_IB_S7 </t>
  </si>
  <si>
    <t xml:space="preserve">           cos4pi_SA_IB_S7 </t>
  </si>
  <si>
    <t xml:space="preserve">           cos6pi_SA_IB_S7 </t>
  </si>
  <si>
    <t xml:space="preserve">           sin2pi_SA_IB_S8 </t>
  </si>
  <si>
    <t xml:space="preserve">           sin4pi_SA_IB_S8 </t>
  </si>
  <si>
    <t xml:space="preserve">           sin6pi_SA_IB_S8 </t>
  </si>
  <si>
    <t xml:space="preserve">           cos2pi_SA_IB_S8 </t>
  </si>
  <si>
    <t xml:space="preserve">           cos4pi_SA_IB_S8 </t>
  </si>
  <si>
    <t xml:space="preserve">           cos6pi_SA_IB_S8 </t>
  </si>
  <si>
    <t xml:space="preserve">           sin2pi_SA_IB_S9 </t>
  </si>
  <si>
    <t xml:space="preserve">           sin4pi_SA_IB_S9 </t>
  </si>
  <si>
    <t xml:space="preserve">           sin6pi_SA_IB_S9 </t>
  </si>
  <si>
    <t xml:space="preserve">           cos2pi_SA_IB_S9 </t>
  </si>
  <si>
    <t xml:space="preserve">           cos4pi_SA_IB_S9 </t>
  </si>
  <si>
    <t xml:space="preserve">           cos6pi_SA_IB_S9 </t>
  </si>
  <si>
    <t xml:space="preserve">          sin2pi_SA_IB_S10 </t>
  </si>
  <si>
    <t xml:space="preserve">          sin4pi_SA_IB_S10 </t>
  </si>
  <si>
    <t xml:space="preserve">          sin6pi_SA_IB_S10 </t>
  </si>
  <si>
    <t xml:space="preserve">          cos2pi_SA_IB_S10 </t>
  </si>
  <si>
    <t xml:space="preserve">          cos4pi_SA_IB_S10 </t>
  </si>
  <si>
    <t xml:space="preserve">          cos6pi_SA_IB_S10 </t>
  </si>
  <si>
    <t xml:space="preserve">           sin2pi_SU_OW_S1 </t>
  </si>
  <si>
    <t xml:space="preserve">           sin4pi_SU_OW_S1 </t>
  </si>
  <si>
    <t xml:space="preserve">           sin6pi_SU_OW_S1 </t>
  </si>
  <si>
    <t xml:space="preserve">           cos2pi_SU_OW_S1 </t>
  </si>
  <si>
    <t xml:space="preserve">           cos4pi_SU_OW_S1 </t>
  </si>
  <si>
    <t xml:space="preserve">           cos6pi_SU_OW_S1 </t>
  </si>
  <si>
    <t xml:space="preserve">           sin2pi_SU_OW_S2 </t>
  </si>
  <si>
    <t xml:space="preserve">           sin4pi_SU_OW_S2 </t>
  </si>
  <si>
    <t xml:space="preserve">           sin6pi_SU_OW_S2 </t>
  </si>
  <si>
    <t xml:space="preserve">           cos2pi_SU_OW_S2 </t>
  </si>
  <si>
    <t xml:space="preserve">           cos4pi_SU_OW_S2 </t>
  </si>
  <si>
    <t xml:space="preserve">           cos6pi_SU_OW_S2 </t>
  </si>
  <si>
    <t xml:space="preserve">           sin2pi_SU_OW_S3 </t>
  </si>
  <si>
    <t xml:space="preserve">           sin4pi_SU_OW_S3 </t>
  </si>
  <si>
    <t xml:space="preserve">           sin6pi_SU_OW_S3 </t>
  </si>
  <si>
    <t xml:space="preserve">           cos2pi_SU_OW_S3 </t>
  </si>
  <si>
    <t xml:space="preserve">           cos4pi_SU_OW_S3 </t>
  </si>
  <si>
    <t xml:space="preserve">           cos6pi_SU_OW_S3 </t>
  </si>
  <si>
    <t xml:space="preserve">           sin2pi_SU_OW_S4 </t>
  </si>
  <si>
    <t xml:space="preserve">           sin4pi_SU_OW_S4 </t>
  </si>
  <si>
    <t xml:space="preserve">           sin6pi_SU_OW_S4 </t>
  </si>
  <si>
    <t xml:space="preserve">           cos2pi_SU_OW_S4 </t>
  </si>
  <si>
    <t xml:space="preserve">           cos4pi_SU_OW_S4 </t>
  </si>
  <si>
    <t xml:space="preserve">           cos6pi_SU_OW_S4 </t>
  </si>
  <si>
    <t xml:space="preserve">           sin2pi_SU_OW_S5 </t>
  </si>
  <si>
    <t xml:space="preserve">           sin4pi_SU_OW_S5 </t>
  </si>
  <si>
    <t xml:space="preserve">           sin6pi_SU_OW_S5 </t>
  </si>
  <si>
    <t xml:space="preserve">           cos2pi_SU_OW_S5 </t>
  </si>
  <si>
    <t xml:space="preserve">           cos4pi_SU_OW_S5 </t>
  </si>
  <si>
    <t xml:space="preserve">           cos6pi_SU_OW_S5 </t>
  </si>
  <si>
    <t xml:space="preserve">           sin2pi_SU_OW_S6 </t>
  </si>
  <si>
    <t xml:space="preserve">           sin4pi_SU_OW_S6 </t>
  </si>
  <si>
    <t xml:space="preserve">           sin6pi_SU_OW_S6 </t>
  </si>
  <si>
    <t xml:space="preserve">           cos2pi_SU_OW_S6 </t>
  </si>
  <si>
    <t xml:space="preserve">           cos4pi_SU_OW_S6 </t>
  </si>
  <si>
    <t xml:space="preserve">           cos6pi_SU_OW_S6 </t>
  </si>
  <si>
    <t xml:space="preserve">           sin2pi_SU_OW_S7 </t>
  </si>
  <si>
    <t xml:space="preserve">           sin4pi_SU_OW_S7 </t>
  </si>
  <si>
    <t xml:space="preserve">           sin6pi_SU_OW_S7 </t>
  </si>
  <si>
    <t xml:space="preserve">           cos2pi_SU_OW_S7 </t>
  </si>
  <si>
    <t xml:space="preserve">           cos4pi_SU_OW_S7 </t>
  </si>
  <si>
    <t xml:space="preserve">           cos6pi_SU_OW_S7 </t>
  </si>
  <si>
    <t xml:space="preserve">           sin2pi_SU_OW_S8 </t>
  </si>
  <si>
    <t xml:space="preserve">           sin4pi_SU_OW_S8 </t>
  </si>
  <si>
    <t xml:space="preserve">           sin6pi_SU_OW_S8 </t>
  </si>
  <si>
    <t xml:space="preserve">           cos2pi_SU_OW_S8 </t>
  </si>
  <si>
    <t xml:space="preserve">           cos4pi_SU_OW_S8 </t>
  </si>
  <si>
    <t xml:space="preserve">           cos6pi_SU_OW_S8 </t>
  </si>
  <si>
    <t xml:space="preserve">           sin2pi_SU_OW_S9 </t>
  </si>
  <si>
    <t xml:space="preserve">           sin4pi_SU_OW_S9 </t>
  </si>
  <si>
    <t xml:space="preserve">           sin6pi_SU_OW_S9 </t>
  </si>
  <si>
    <t xml:space="preserve">           cos2pi_SU_OW_S9 </t>
  </si>
  <si>
    <t xml:space="preserve">           cos4pi_SU_OW_S9 </t>
  </si>
  <si>
    <t xml:space="preserve">           cos6pi_SU_OW_S9 </t>
  </si>
  <si>
    <t xml:space="preserve">          sin2pi_SU_OW_S10 </t>
  </si>
  <si>
    <t xml:space="preserve">          sin4pi_SU_OW_S10 </t>
  </si>
  <si>
    <t xml:space="preserve">          sin6pi_SU_OW_S10 </t>
  </si>
  <si>
    <t xml:space="preserve">          cos2pi_SU_OW_S10 </t>
  </si>
  <si>
    <t xml:space="preserve">          cos4pi_SU_OW_S10 </t>
  </si>
  <si>
    <t xml:space="preserve">          cos6pi_SU_OW_S10 </t>
  </si>
  <si>
    <t xml:space="preserve">           sin2pi_SU_OB_S1 </t>
  </si>
  <si>
    <t xml:space="preserve">           sin4pi_SU_OB_S1 </t>
  </si>
  <si>
    <t xml:space="preserve">           sin6pi_SU_OB_S1 </t>
  </si>
  <si>
    <t xml:space="preserve">           cos2pi_SU_OB_S1 </t>
  </si>
  <si>
    <t xml:space="preserve">           cos4pi_SU_OB_S1 </t>
  </si>
  <si>
    <t xml:space="preserve">           cos6pi_SU_OB_S1 </t>
  </si>
  <si>
    <t xml:space="preserve">           sin2pi_SU_OB_S2 </t>
  </si>
  <si>
    <t xml:space="preserve">           sin4pi_SU_OB_S2 </t>
  </si>
  <si>
    <t xml:space="preserve">           sin6pi_SU_OB_S2 </t>
  </si>
  <si>
    <t xml:space="preserve">           cos2pi_SU_OB_S2 </t>
  </si>
  <si>
    <t xml:space="preserve">           cos4pi_SU_OB_S2 </t>
  </si>
  <si>
    <t xml:space="preserve">           cos6pi_SU_OB_S2 </t>
  </si>
  <si>
    <t xml:space="preserve">           sin2pi_SU_OB_S3 </t>
  </si>
  <si>
    <t xml:space="preserve">           sin4pi_SU_OB_S3 </t>
  </si>
  <si>
    <t xml:space="preserve">           sin6pi_SU_OB_S3 </t>
  </si>
  <si>
    <t xml:space="preserve">           cos2pi_SU_OB_S3 </t>
  </si>
  <si>
    <t xml:space="preserve">           cos4pi_SU_OB_S3 </t>
  </si>
  <si>
    <t xml:space="preserve">           cos6pi_SU_OB_S3 </t>
  </si>
  <si>
    <t xml:space="preserve">           sin2pi_SU_OB_S4 </t>
  </si>
  <si>
    <t xml:space="preserve">           sin4pi_SU_OB_S4 </t>
  </si>
  <si>
    <t xml:space="preserve">           sin6pi_SU_OB_S4 </t>
  </si>
  <si>
    <t xml:space="preserve">           cos2pi_SU_OB_S4 </t>
  </si>
  <si>
    <t xml:space="preserve">           cos4pi_SU_OB_S4 </t>
  </si>
  <si>
    <t xml:space="preserve">           cos6pi_SU_OB_S4 </t>
  </si>
  <si>
    <t xml:space="preserve">           sin2pi_SU_OB_S5 </t>
  </si>
  <si>
    <t xml:space="preserve">           sin4pi_SU_OB_S5 </t>
  </si>
  <si>
    <t xml:space="preserve">           sin6pi_SU_OB_S5 </t>
  </si>
  <si>
    <t xml:space="preserve">           cos2pi_SU_OB_S5 </t>
  </si>
  <si>
    <t xml:space="preserve">           cos4pi_SU_OB_S5 </t>
  </si>
  <si>
    <t xml:space="preserve">           cos6pi_SU_OB_S5 </t>
  </si>
  <si>
    <t xml:space="preserve">           sin2pi_SU_OB_S6 </t>
  </si>
  <si>
    <t xml:space="preserve">           sin4pi_SU_OB_S6 </t>
  </si>
  <si>
    <t xml:space="preserve">           sin6pi_SU_OB_S6 </t>
  </si>
  <si>
    <t xml:space="preserve">           cos2pi_SU_OB_S6 </t>
  </si>
  <si>
    <t xml:space="preserve">           cos4pi_SU_OB_S6 </t>
  </si>
  <si>
    <t xml:space="preserve">           cos6pi_SU_OB_S6 </t>
  </si>
  <si>
    <t xml:space="preserve">           sin2pi_SU_OB_S7 </t>
  </si>
  <si>
    <t xml:space="preserve">           sin4pi_SU_OB_S7 </t>
  </si>
  <si>
    <t xml:space="preserve">           sin6pi_SU_OB_S7 </t>
  </si>
  <si>
    <t xml:space="preserve">           cos2pi_SU_OB_S7 </t>
  </si>
  <si>
    <t xml:space="preserve">           cos4pi_SU_OB_S7 </t>
  </si>
  <si>
    <t xml:space="preserve">           cos6pi_SU_OB_S7 </t>
  </si>
  <si>
    <t xml:space="preserve">           sin2pi_SU_OB_S8 </t>
  </si>
  <si>
    <t xml:space="preserve">           sin4pi_SU_OB_S8 </t>
  </si>
  <si>
    <t xml:space="preserve">           sin6pi_SU_OB_S8 </t>
  </si>
  <si>
    <t xml:space="preserve">           cos2pi_SU_OB_S8 </t>
  </si>
  <si>
    <t xml:space="preserve">           cos4pi_SU_OB_S8 </t>
  </si>
  <si>
    <t xml:space="preserve">           cos6pi_SU_OB_S8 </t>
  </si>
  <si>
    <t xml:space="preserve">           sin2pi_SU_OB_S9 </t>
  </si>
  <si>
    <t xml:space="preserve">           sin4pi_SU_OB_S9 </t>
  </si>
  <si>
    <t xml:space="preserve">           sin6pi_SU_OB_S9 </t>
  </si>
  <si>
    <t xml:space="preserve">           cos2pi_SU_OB_S9 </t>
  </si>
  <si>
    <t xml:space="preserve">           cos4pi_SU_OB_S9 </t>
  </si>
  <si>
    <t xml:space="preserve">           cos6pi_SU_OB_S9 </t>
  </si>
  <si>
    <t xml:space="preserve">          sin2pi_SU_OB_S10 </t>
  </si>
  <si>
    <t xml:space="preserve">          sin4pi_SU_OB_S10 </t>
  </si>
  <si>
    <t xml:space="preserve">          sin6pi_SU_OB_S10 </t>
  </si>
  <si>
    <t xml:space="preserve">          cos2pi_SU_OB_S10 </t>
  </si>
  <si>
    <t xml:space="preserve">          cos4pi_SU_OB_S10 </t>
  </si>
  <si>
    <t xml:space="preserve">          cos6pi_SU_OB_S10 </t>
  </si>
  <si>
    <t xml:space="preserve">           sin2pi_SU_IB_S1 </t>
  </si>
  <si>
    <t xml:space="preserve">           sin4pi_SU_IB_S1 </t>
  </si>
  <si>
    <t xml:space="preserve">           sin6pi_SU_IB_S1 </t>
  </si>
  <si>
    <t xml:space="preserve">           cos2pi_SU_IB_S1 </t>
  </si>
  <si>
    <t xml:space="preserve">           cos4pi_SU_IB_S1 </t>
  </si>
  <si>
    <t xml:space="preserve">           cos6pi_SU_IB_S1 </t>
  </si>
  <si>
    <t xml:space="preserve">           sin2pi_SU_IB_S2 </t>
  </si>
  <si>
    <t xml:space="preserve">           sin4pi_SU_IB_S2 </t>
  </si>
  <si>
    <t xml:space="preserve">           sin6pi_SU_IB_S2 </t>
  </si>
  <si>
    <t xml:space="preserve">           cos2pi_SU_IB_S2 </t>
  </si>
  <si>
    <t xml:space="preserve">           cos4pi_SU_IB_S2 </t>
  </si>
  <si>
    <t xml:space="preserve">           cos6pi_SU_IB_S2 </t>
  </si>
  <si>
    <t xml:space="preserve">           sin2pi_SU_IB_S3 </t>
  </si>
  <si>
    <t xml:space="preserve">           sin4pi_SU_IB_S3 </t>
  </si>
  <si>
    <t xml:space="preserve">           sin6pi_SU_IB_S3 </t>
  </si>
  <si>
    <t xml:space="preserve">           cos2pi_SU_IB_S3 </t>
  </si>
  <si>
    <t xml:space="preserve">           cos4pi_SU_IB_S3 </t>
  </si>
  <si>
    <t xml:space="preserve">           cos6pi_SU_IB_S3 </t>
  </si>
  <si>
    <t xml:space="preserve">           sin2pi_SU_IB_S4 </t>
  </si>
  <si>
    <t xml:space="preserve">           sin4pi_SU_IB_S4 </t>
  </si>
  <si>
    <t xml:space="preserve">           sin6pi_SU_IB_S4 </t>
  </si>
  <si>
    <t xml:space="preserve">           cos2pi_SU_IB_S4 </t>
  </si>
  <si>
    <t xml:space="preserve">           cos4pi_SU_IB_S4 </t>
  </si>
  <si>
    <t xml:space="preserve">           cos6pi_SU_IB_S4 </t>
  </si>
  <si>
    <t xml:space="preserve">           sin2pi_SU_IB_S5 </t>
  </si>
  <si>
    <t xml:space="preserve">           sin4pi_SU_IB_S5 </t>
  </si>
  <si>
    <t xml:space="preserve">           sin6pi_SU_IB_S5 </t>
  </si>
  <si>
    <t xml:space="preserve">           cos2pi_SU_IB_S5 </t>
  </si>
  <si>
    <t xml:space="preserve">           cos4pi_SU_IB_S5 </t>
  </si>
  <si>
    <t xml:space="preserve">           cos6pi_SU_IB_S5 </t>
  </si>
  <si>
    <t xml:space="preserve">           sin2pi_SU_IB_S6 </t>
  </si>
  <si>
    <t xml:space="preserve">           sin4pi_SU_IB_S6 </t>
  </si>
  <si>
    <t xml:space="preserve">           sin6pi_SU_IB_S6 </t>
  </si>
  <si>
    <t xml:space="preserve">           cos2pi_SU_IB_S6 </t>
  </si>
  <si>
    <t xml:space="preserve">           cos4pi_SU_IB_S6 </t>
  </si>
  <si>
    <t xml:space="preserve">           cos6pi_SU_IB_S6 </t>
  </si>
  <si>
    <t xml:space="preserve">           sin2pi_SU_IB_S7 </t>
  </si>
  <si>
    <t xml:space="preserve">           sin4pi_SU_IB_S7 </t>
  </si>
  <si>
    <t xml:space="preserve">           sin6pi_SU_IB_S7 </t>
  </si>
  <si>
    <t xml:space="preserve">           cos2pi_SU_IB_S7 </t>
  </si>
  <si>
    <t xml:space="preserve">           cos4pi_SU_IB_S7 </t>
  </si>
  <si>
    <t xml:space="preserve">           cos6pi_SU_IB_S7 </t>
  </si>
  <si>
    <t xml:space="preserve">           sin2pi_SU_IB_S8 </t>
  </si>
  <si>
    <t xml:space="preserve">           sin4pi_SU_IB_S8 </t>
  </si>
  <si>
    <t xml:space="preserve">           sin6pi_SU_IB_S8 </t>
  </si>
  <si>
    <t xml:space="preserve">           cos2pi_SU_IB_S8 </t>
  </si>
  <si>
    <t xml:space="preserve">           cos4pi_SU_IB_S8 </t>
  </si>
  <si>
    <t xml:space="preserve">           cos6pi_SU_IB_S8 </t>
  </si>
  <si>
    <t xml:space="preserve">           sin2pi_SU_IB_S9 </t>
  </si>
  <si>
    <t xml:space="preserve">           sin4pi_SU_IB_S9 </t>
  </si>
  <si>
    <t xml:space="preserve">           sin6pi_SU_IB_S9 </t>
  </si>
  <si>
    <t xml:space="preserve">           cos2pi_SU_IB_S9 </t>
  </si>
  <si>
    <t xml:space="preserve">           cos4pi_SU_IB_S9 </t>
  </si>
  <si>
    <t xml:space="preserve">           cos6pi_SU_IB_S9 </t>
  </si>
  <si>
    <t xml:space="preserve">          sin2pi_SU_IB_S10 </t>
  </si>
  <si>
    <t xml:space="preserve">          sin4pi_SU_IB_S10 </t>
  </si>
  <si>
    <t xml:space="preserve">          sin6pi_SU_IB_S10 </t>
  </si>
  <si>
    <t xml:space="preserve">          cos2pi_SU_IB_S10 </t>
  </si>
  <si>
    <t xml:space="preserve">          cos4pi_SU_IB_S10 </t>
  </si>
  <si>
    <t xml:space="preserve">          cos6pi_SU_IB_S10 </t>
  </si>
  <si>
    <t>Estimate</t>
  </si>
  <si>
    <t>StdErr</t>
  </si>
  <si>
    <t>tStat</t>
  </si>
  <si>
    <t>Variable</t>
  </si>
  <si>
    <t>ti</t>
  </si>
  <si>
    <t>SIN2PI</t>
  </si>
  <si>
    <t>SIN4PI</t>
  </si>
  <si>
    <t>SIN6PI</t>
  </si>
  <si>
    <t>COS2PI</t>
  </si>
  <si>
    <t>COS4PI</t>
  </si>
  <si>
    <t>COS6PI</t>
  </si>
  <si>
    <t>utility</t>
  </si>
  <si>
    <t>MO</t>
  </si>
  <si>
    <t>TU</t>
  </si>
  <si>
    <t>WE</t>
  </si>
  <si>
    <t>TH</t>
  </si>
  <si>
    <t>FR</t>
  </si>
  <si>
    <t>SA</t>
  </si>
  <si>
    <t>SU</t>
  </si>
  <si>
    <t>MO OW</t>
  </si>
  <si>
    <t>MO OB</t>
  </si>
  <si>
    <t>MO IB</t>
  </si>
  <si>
    <t>TU OW</t>
  </si>
  <si>
    <t>TU OB</t>
  </si>
  <si>
    <t>TU IB</t>
  </si>
  <si>
    <t>WE OW</t>
  </si>
  <si>
    <t>WE OB</t>
  </si>
  <si>
    <t>WE IB</t>
  </si>
  <si>
    <t>TH OW</t>
  </si>
  <si>
    <t>TH OB</t>
  </si>
  <si>
    <t>TH IB</t>
  </si>
  <si>
    <t>FR OW</t>
  </si>
  <si>
    <t>FR OB</t>
  </si>
  <si>
    <t>FR IB</t>
  </si>
  <si>
    <t>SA OW</t>
  </si>
  <si>
    <t>SA OB</t>
  </si>
  <si>
    <t>SA IB</t>
  </si>
  <si>
    <t>SU OW</t>
  </si>
  <si>
    <t>SU OB</t>
  </si>
  <si>
    <t>SU IB</t>
  </si>
  <si>
    <t>Working paper, Georgia Institute of Technology, Atlanta, GA</t>
  </si>
  <si>
    <t>There are 10 spreadsheets, each corresponding to one segment as defined below</t>
  </si>
  <si>
    <t xml:space="preserve">  TOD S1</t>
  </si>
  <si>
    <t xml:space="preserve">  TOD S2</t>
  </si>
  <si>
    <t xml:space="preserve">  TOD S3</t>
  </si>
  <si>
    <t xml:space="preserve">  TOD S4</t>
  </si>
  <si>
    <t xml:space="preserve">  TOD S5</t>
  </si>
  <si>
    <t xml:space="preserve">  TOD S6</t>
  </si>
  <si>
    <t xml:space="preserve">  TOD S7</t>
  </si>
  <si>
    <t xml:space="preserve">  TOD S8</t>
  </si>
  <si>
    <t xml:space="preserve">  TOD S9</t>
  </si>
  <si>
    <t xml:space="preserve">  TOD S10</t>
  </si>
  <si>
    <t>Same TZ, distance &lt;= 600 miles</t>
  </si>
  <si>
    <t>Same TZ, distance &gt; 600 miles</t>
  </si>
  <si>
    <t>One TZ westbound, distance &lt;=600 miles</t>
  </si>
  <si>
    <t>One TZ westbound, distance &gt; 600 miles</t>
  </si>
  <si>
    <t>One TZ eastbound, distance &lt;=600 miles</t>
  </si>
  <si>
    <t>One TZ eastbound, distance &gt; 600 miles</t>
  </si>
  <si>
    <t>Two TZ westbound</t>
  </si>
  <si>
    <t>Two TZ eastbound</t>
  </si>
  <si>
    <t>Three TZ westbound</t>
  </si>
  <si>
    <t>Three TZ eastbound</t>
  </si>
  <si>
    <t>This excel spreadsheet contains departure time of day estimation results for the itineary choice model described in</t>
  </si>
  <si>
    <t>Columns B-E report the estimate, standard error, and t-stat associated with a particular time of day estimate.</t>
  </si>
  <si>
    <t xml:space="preserve">    Those estimates that are not significant at the 0.05 level are shaded.</t>
  </si>
  <si>
    <t>Columns H - right format results for creating time of day preference charts that can be used to interpret model results.</t>
  </si>
  <si>
    <r>
      <t xml:space="preserve">Lurkin, V., Garrow, L.A., Higgins, M., Newman, J. and Schyns, M. (2016) Accounting for price endogeneity in airline itinerary choice models: An application to Continental U.S. markets. </t>
    </r>
    <r>
      <rPr>
        <i/>
        <sz val="12"/>
        <color theme="1"/>
        <rFont val="Times New Roman"/>
        <family val="1"/>
      </rPr>
      <t/>
    </r>
  </si>
  <si>
    <t>Dept No</t>
  </si>
  <si>
    <t>Dept</t>
  </si>
  <si>
    <t>Arrive No</t>
  </si>
  <si>
    <t xml:space="preserve">Arrive </t>
  </si>
  <si>
    <t>Actual Demand</t>
  </si>
  <si>
    <t>Nonstop_Miles</t>
  </si>
  <si>
    <t>avg_price</t>
  </si>
  <si>
    <t>Demand</t>
  </si>
  <si>
    <t>SEA</t>
  </si>
  <si>
    <t>LAX</t>
  </si>
  <si>
    <t>PDX</t>
  </si>
  <si>
    <t>SFO</t>
  </si>
  <si>
    <t>ANC</t>
  </si>
  <si>
    <t/>
  </si>
  <si>
    <t>6:15 --- 9:0</t>
  </si>
  <si>
    <t>737-900</t>
  </si>
  <si>
    <t>7:15 --- 10:0</t>
  </si>
  <si>
    <t>8:45 --- 11:30</t>
  </si>
  <si>
    <t>9:30 --- 12:15</t>
  </si>
  <si>
    <t>737-700</t>
  </si>
  <si>
    <t>12:15 --- 15:0</t>
  </si>
  <si>
    <t>737-400</t>
  </si>
  <si>
    <t>13:30 --- 16:15</t>
  </si>
  <si>
    <t>737-400C</t>
  </si>
  <si>
    <t>14:0 --- 16:45</t>
  </si>
  <si>
    <t>737-800</t>
  </si>
  <si>
    <t>14:45 --- 17:30</t>
  </si>
  <si>
    <t>17:0 --- 19:45</t>
  </si>
  <si>
    <t>19:30 --- 22:15</t>
  </si>
  <si>
    <t>20:45 --- 23:30</t>
  </si>
  <si>
    <t>22:45 --- 25:30</t>
  </si>
  <si>
    <t>22:0 --- 24:45</t>
  </si>
  <si>
    <t>5:0 --- 7:30</t>
  </si>
  <si>
    <t>6:0 --- 8:30</t>
  </si>
  <si>
    <t>6:30 --- 9:0</t>
  </si>
  <si>
    <t>13:15 --- 15:45</t>
  </si>
  <si>
    <t>14:15 --- 16:45</t>
  </si>
  <si>
    <t>15:45 --- 18:15</t>
  </si>
  <si>
    <t>12:0 --- 13:45</t>
  </si>
  <si>
    <t>15:45</t>
  </si>
  <si>
    <t>18:45 --- 21:0</t>
  </si>
  <si>
    <t>23:0</t>
  </si>
  <si>
    <t>7:0 --- 9:30</t>
  </si>
  <si>
    <t>9:30 --- 12:0</t>
  </si>
  <si>
    <t>11:0 --- 13:30</t>
  </si>
  <si>
    <t>12:30 --- 15:0</t>
  </si>
  <si>
    <t>17:30 --- 20:0</t>
  </si>
  <si>
    <t>17:45 --- 20:15</t>
  </si>
  <si>
    <t>14:45 --- 16:30</t>
  </si>
  <si>
    <t>15:0 --- 16:45</t>
  </si>
  <si>
    <t>20:45 --- 22:30</t>
  </si>
  <si>
    <t>6:30 --- 9:15</t>
  </si>
  <si>
    <t>9:15 --- 12:0</t>
  </si>
  <si>
    <t>10:15 --- 13:0</t>
  </si>
  <si>
    <t>10:45 --- 13:30</t>
  </si>
  <si>
    <t>15:45 --- 18:30</t>
  </si>
  <si>
    <t>16:30 --- 19:15</t>
  </si>
  <si>
    <t>18:15 --- 21:0</t>
  </si>
  <si>
    <t>19:0 --- 21:45</t>
  </si>
  <si>
    <t>20:30 --- 23:15</t>
  </si>
  <si>
    <t>22:15 --- 25:0</t>
  </si>
  <si>
    <t>5:45 --- 8:0</t>
  </si>
  <si>
    <t>8:45 --- 11:0</t>
  </si>
  <si>
    <t>9:15 --- 11:30</t>
  </si>
  <si>
    <t>15:45 --- 18:0</t>
  </si>
  <si>
    <t>16:30 --- 18:45</t>
  </si>
  <si>
    <t>20:15 --- 22:30</t>
  </si>
  <si>
    <t>5:15 --- 7:30</t>
  </si>
  <si>
    <t>7:45 --- 10:0</t>
  </si>
  <si>
    <t>10:30 --- 12:45</t>
  </si>
  <si>
    <t>11:45 --- 14:0</t>
  </si>
  <si>
    <t>12:0 --- 14:15</t>
  </si>
  <si>
    <t>13:0 --- 15:15</t>
  </si>
  <si>
    <t>19:0 --- 21:15</t>
  </si>
  <si>
    <t>13:45 --- 15:45</t>
  </si>
  <si>
    <t>15:45 --- 17:45</t>
  </si>
  <si>
    <t>17:15 --- 19:15</t>
  </si>
  <si>
    <t>21:15 --- 23:15</t>
  </si>
  <si>
    <t>8:15 --- 13:0</t>
  </si>
  <si>
    <t>5:0 --- 9:30</t>
  </si>
  <si>
    <t>7:0 --- 11:30</t>
  </si>
  <si>
    <t>8:45 --- 13:15</t>
  </si>
  <si>
    <t>11:0 --- 15:30</t>
  </si>
  <si>
    <t>11:45 --- 16:15</t>
  </si>
  <si>
    <t>13:45 --- 18:15</t>
  </si>
  <si>
    <t>15:30 --- 20:0</t>
  </si>
  <si>
    <t>17:45 --- 22:15</t>
  </si>
  <si>
    <t>18:15 --- 22:45</t>
  </si>
  <si>
    <t>20:30 --- 25:0</t>
  </si>
  <si>
    <t>21:45 --- 26:15</t>
  </si>
  <si>
    <t>21:15 --- 25:45</t>
  </si>
  <si>
    <t>15:0 --- 21:15</t>
  </si>
  <si>
    <t>14:0</t>
  </si>
  <si>
    <t>8:0 --- 12:30</t>
  </si>
  <si>
    <t>8:30 --- 13:0</t>
  </si>
  <si>
    <t>5:0 --- 5:45</t>
  </si>
  <si>
    <t>6:45 --- 9:45</t>
  </si>
  <si>
    <t>7:0 --- 10:0</t>
  </si>
  <si>
    <t>11:45 --- 14:45</t>
  </si>
  <si>
    <t>11:15 --- 14:15</t>
  </si>
  <si>
    <t>13:45 --- 16:45</t>
  </si>
  <si>
    <t>16:15 --- 19:15</t>
  </si>
  <si>
    <t>17:30 --- 20:30</t>
  </si>
  <si>
    <t>19:15 --- 22:15</t>
  </si>
  <si>
    <t>19:0 --- 22:0</t>
  </si>
  <si>
    <t>20:45 --- 23:45</t>
  </si>
  <si>
    <t>20:0 --- 23:0</t>
  </si>
  <si>
    <t>22:15 --- 25:15</t>
  </si>
  <si>
    <t>13:45</t>
  </si>
  <si>
    <t>10:15 --- 11:15</t>
  </si>
  <si>
    <t>14:30 --- 17:30</t>
  </si>
  <si>
    <t>5:0 --- 8:0</t>
  </si>
  <si>
    <t>8:0 --- 11:0</t>
  </si>
  <si>
    <t>11:0 --- 14:0</t>
  </si>
  <si>
    <t>13:0 --- 16:0</t>
  </si>
  <si>
    <t>14:0 --- 17:0</t>
  </si>
  <si>
    <t>15:0 --- 18:0</t>
  </si>
  <si>
    <t>16:0 --- 19:0</t>
  </si>
  <si>
    <t>17:0 --- 20:0</t>
  </si>
  <si>
    <t>18:0 --- 21:0</t>
  </si>
  <si>
    <t>21:0 --- 24:0</t>
  </si>
  <si>
    <t>22:0 --- 25:0</t>
  </si>
  <si>
    <t>22:0</t>
  </si>
  <si>
    <t>14:0 --- 16:0</t>
  </si>
  <si>
    <t>15:0 --- 17:0</t>
  </si>
  <si>
    <t>16:0 --- 18:0</t>
  </si>
  <si>
    <t>17:0 --- 19:0</t>
  </si>
  <si>
    <t>19:0 --- 21:0</t>
  </si>
  <si>
    <t>21:0 --- 23:0</t>
  </si>
  <si>
    <t>10:0 --- 12:0</t>
  </si>
  <si>
    <t>12:0 --- 14:0</t>
  </si>
  <si>
    <t>15:0</t>
  </si>
  <si>
    <t>17:0</t>
  </si>
  <si>
    <t>19:0</t>
  </si>
  <si>
    <t>5:0 --- 7:0</t>
  </si>
  <si>
    <t>8:0</t>
  </si>
  <si>
    <t>11:0 --- 13:0</t>
  </si>
  <si>
    <t>16:0</t>
  </si>
  <si>
    <t>18:0</t>
  </si>
  <si>
    <t>20:0</t>
  </si>
  <si>
    <t>18:0 --- 20:0</t>
  </si>
  <si>
    <t>21:0</t>
  </si>
  <si>
    <t>13:0 --- 15:0</t>
  </si>
  <si>
    <t>12:0</t>
  </si>
  <si>
    <t>6:0 --- 9:0</t>
  </si>
  <si>
    <t>9:0 --- 12:0</t>
  </si>
  <si>
    <t>12:0 --- 15:0</t>
  </si>
  <si>
    <t>20:0 --- 22:0</t>
  </si>
  <si>
    <t>22:0 --- 27:0</t>
  </si>
  <si>
    <t>11:0</t>
  </si>
  <si>
    <t>5:0 --- 10:0</t>
  </si>
  <si>
    <t>6:0 --- 11:0</t>
  </si>
  <si>
    <t>8:0 --- 13:0</t>
  </si>
  <si>
    <t>10:0 --- 15:0</t>
  </si>
  <si>
    <t>13:0 --- 18:0</t>
  </si>
  <si>
    <t>14:0 --- 19:0</t>
  </si>
  <si>
    <t>15:0 --- 20:0</t>
  </si>
  <si>
    <t>16:0 --- 21:0</t>
  </si>
  <si>
    <t>17:0 --- 22:0</t>
  </si>
  <si>
    <t>18:0 --- 23:0</t>
  </si>
  <si>
    <t>20:0 --- 25:0</t>
  </si>
  <si>
    <t>22:0 --- 28:0</t>
  </si>
  <si>
    <t>13:0</t>
  </si>
  <si>
    <t>19:0 --- 24:0</t>
  </si>
  <si>
    <t>12:0 --- 13:0</t>
  </si>
  <si>
    <t>22:0 --- 23:0</t>
  </si>
  <si>
    <t>8:0 --- 10:0</t>
  </si>
  <si>
    <t>7:0 --- 9:0</t>
  </si>
  <si>
    <t>10:0 --- 13:0</t>
  </si>
  <si>
    <t>9:0 --- 11:0</t>
  </si>
  <si>
    <t>11:0 --- 16:0</t>
  </si>
  <si>
    <t>12:0 --- 17:0</t>
  </si>
  <si>
    <t>21:0 --- 26:0</t>
  </si>
  <si>
    <t>19:0 --- 20:0</t>
  </si>
  <si>
    <t>10:0</t>
  </si>
  <si>
    <t>9:0</t>
  </si>
  <si>
    <t>5:0 --- 6:0</t>
  </si>
  <si>
    <t>5:0 --- 7:45</t>
  </si>
  <si>
    <t>5:45 --- 8:30</t>
  </si>
  <si>
    <t>7:30 --- 10:15</t>
  </si>
  <si>
    <t>14:30 --- 17:15</t>
  </si>
  <si>
    <t>16:45 --- 19:30</t>
  </si>
  <si>
    <t>18:0 --- 20:45</t>
  </si>
  <si>
    <t>18:45 --- 21:30</t>
  </si>
  <si>
    <t>21:15 --- 24:0</t>
  </si>
  <si>
    <t>5:30 --- 8:0</t>
  </si>
  <si>
    <t>6:45 --- 9:15</t>
  </si>
  <si>
    <t>8:30 --- 11:0</t>
  </si>
  <si>
    <t>10:45 --- 13:15</t>
  </si>
  <si>
    <t>12:45 --- 15:15</t>
  </si>
  <si>
    <t>14:0 --- 16:15</t>
  </si>
  <si>
    <t>8:45 --- 11:15</t>
  </si>
  <si>
    <t>9:15 --- 11:45</t>
  </si>
  <si>
    <t>14:0 --- 16:30</t>
  </si>
  <si>
    <t>16:45 --- 19:15</t>
  </si>
  <si>
    <t>5:30 --- 7:15</t>
  </si>
  <si>
    <t>6:0 --- 7:45</t>
  </si>
  <si>
    <t>10:30 --- 12:15</t>
  </si>
  <si>
    <t>15:45 --- 17:30</t>
  </si>
  <si>
    <t>5:30 --- 8:15</t>
  </si>
  <si>
    <t>6:0 --- 8:45</t>
  </si>
  <si>
    <t>7:0 --- 9:45</t>
  </si>
  <si>
    <t>9:0 --- 11:45</t>
  </si>
  <si>
    <t>10:0 --- 12:45</t>
  </si>
  <si>
    <t>13:45 --- 16:30</t>
  </si>
  <si>
    <t>13:0 --- 15:45</t>
  </si>
  <si>
    <t>16:0 --- 18:45</t>
  </si>
  <si>
    <t>17:45 --- 20:30</t>
  </si>
  <si>
    <t>18:30 --- 21:15</t>
  </si>
  <si>
    <t>6:45 --- 9:0</t>
  </si>
  <si>
    <t>8:30 --- 10:45</t>
  </si>
  <si>
    <t>11:0 --- 13:15</t>
  </si>
  <si>
    <t>12:15 --- 14:30</t>
  </si>
  <si>
    <t>14:30 --- 16:45</t>
  </si>
  <si>
    <t>19:30 --- 21:45</t>
  </si>
  <si>
    <t>6:0 --- 8:15</t>
  </si>
  <si>
    <t>6:30 --- 8:45</t>
  </si>
  <si>
    <t>11:30 --- 13:45</t>
  </si>
  <si>
    <t>19:45 --- 22:0</t>
  </si>
  <si>
    <t>21:0 --- 23:15</t>
  </si>
  <si>
    <t>21:15 --- 23:30</t>
  </si>
  <si>
    <t>9:15 --- 11:15</t>
  </si>
  <si>
    <t>18:15 --- 20:15</t>
  </si>
  <si>
    <t>14:0 --- 18:45</t>
  </si>
  <si>
    <t>10:0 --- 14:30</t>
  </si>
  <si>
    <t>13:15 --- 17:45</t>
  </si>
  <si>
    <t>13:30 --- 18:0</t>
  </si>
  <si>
    <t>19:15 --- 23:45</t>
  </si>
  <si>
    <t>19:30 --- 24:0</t>
  </si>
  <si>
    <t>22:30 --- 27:0</t>
  </si>
  <si>
    <t>22:45 --- 27:15</t>
  </si>
  <si>
    <t>22:0 --- 26:30</t>
  </si>
  <si>
    <t>21:30 --- 27:45</t>
  </si>
  <si>
    <t>14:15 --- 18:45</t>
  </si>
  <si>
    <t>12:30 --- 13:15</t>
  </si>
  <si>
    <t>6:15 --- 9:15</t>
  </si>
  <si>
    <t>7:15 --- 10:15</t>
  </si>
  <si>
    <t>9:30 --- 12:30</t>
  </si>
  <si>
    <t>9:45 --- 12:45</t>
  </si>
  <si>
    <t>10:30 --- 13:30</t>
  </si>
  <si>
    <t>15:30 --- 18:30</t>
  </si>
  <si>
    <t>15:15 --- 18:15</t>
  </si>
  <si>
    <t>17:15 --- 20:15</t>
  </si>
  <si>
    <t>18:30 --- 21:30</t>
  </si>
  <si>
    <t>19:30 --- 20:30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</si>
</sst>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\ AM/PM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4" fillId="2" borderId="0" xfId="0" applyFont="1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right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5" fontId="3" fillId="2" borderId="0" xfId="0" applyNumberFormat="1" applyFont="1" applyFill="1"/>
    <xf numFmtId="1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64" fontId="0" fillId="3" borderId="0" xfId="0" applyNumberForma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164" fontId="0" fillId="3" borderId="0" xfId="0" applyNumberFormat="1" applyFill="1" applyAlignment="1">
      <alignment horizontal="center"/>
    </xf>
    <xf numFmtId="0" fontId="0" fillId="0" borderId="0" xfId="0" applyFont="1"/>
    <xf numFmtId="0" fontId="0" fillId="3" borderId="0" xfId="0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4" borderId="0" xfId="0" applyFill="1"/>
    <xf numFmtId="0" fontId="0" fillId="5" borderId="0" xfId="0" applyFill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S1'!$P$27:$P$50</c:f>
              <c:numCache>
                <c:formatCode>0.000</c:formatCode>
                <c:ptCount val="24"/>
                <c:pt idx="0">
                  <c:v>-0.35220940000000001</c:v>
                </c:pt>
                <c:pt idx="1">
                  <c:v>-0.32323770130640084</c:v>
                </c:pt>
                <c:pt idx="2">
                  <c:v>-0.22195684713018343</c:v>
                </c:pt>
                <c:pt idx="3">
                  <c:v>-8.7104080484600624E-2</c:v>
                </c:pt>
                <c:pt idx="4">
                  <c:v>3.7579658478313197E-2</c:v>
                </c:pt>
                <c:pt idx="5">
                  <c:v>0.12107775646270602</c:v>
                </c:pt>
                <c:pt idx="6">
                  <c:v>0.15421509999999997</c:v>
                </c:pt>
                <c:pt idx="7">
                  <c:v>0.14709869166693457</c:v>
                </c:pt>
                <c:pt idx="8">
                  <c:v>0.11832196522658829</c:v>
                </c:pt>
                <c:pt idx="9">
                  <c:v>8.3356273122955626E-2</c:v>
                </c:pt>
                <c:pt idx="10">
                  <c:v>4.8907147130183376E-2</c:v>
                </c:pt>
                <c:pt idx="11">
                  <c:v>1.5417486434685962E-2</c:v>
                </c:pt>
                <c:pt idx="12">
                  <c:v>-1.5658599999999967E-2</c:v>
                </c:pt>
                <c:pt idx="13">
                  <c:v>-3.6243731932973061E-2</c:v>
                </c:pt>
                <c:pt idx="14">
                  <c:v>-3.2815259618091508E-2</c:v>
                </c:pt>
                <c:pt idx="15">
                  <c:v>5.3072804846005447E-3</c:v>
                </c:pt>
                <c:pt idx="16">
                  <c:v>7.5516234773411642E-2</c:v>
                </c:pt>
                <c:pt idx="17">
                  <c:v>0.15660687677666782</c:v>
                </c:pt>
                <c:pt idx="18">
                  <c:v>0.21365289999999987</c:v>
                </c:pt>
                <c:pt idx="19">
                  <c:v>0.21238274157243919</c:v>
                </c:pt>
                <c:pt idx="20">
                  <c:v>0.13645014152168672</c:v>
                </c:pt>
                <c:pt idx="21">
                  <c:v>-1.5594731229554015E-3</c:v>
                </c:pt>
                <c:pt idx="22">
                  <c:v>-0.16200304038190824</c:v>
                </c:pt>
                <c:pt idx="23">
                  <c:v>-0.29310211967405975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4B-455A-BC21-43D1F1266162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S1'!$Q$27:$Q$50</c:f>
              <c:numCache>
                <c:formatCode>0.000</c:formatCode>
                <c:ptCount val="24"/>
                <c:pt idx="0">
                  <c:v>-1.4651505</c:v>
                </c:pt>
                <c:pt idx="1">
                  <c:v>-1.5478411353105257</c:v>
                </c:pt>
                <c:pt idx="2">
                  <c:v>-1.3738062113576428</c:v>
                </c:pt>
                <c:pt idx="3">
                  <c:v>-0.94035522382058556</c:v>
                </c:pt>
                <c:pt idx="4">
                  <c:v>-0.32888757457865814</c:v>
                </c:pt>
                <c:pt idx="5">
                  <c:v>0.31745340461916288</c:v>
                </c:pt>
                <c:pt idx="6">
                  <c:v>0.84480699999999986</c:v>
                </c:pt>
                <c:pt idx="7">
                  <c:v>1.1455171294233792</c:v>
                </c:pt>
                <c:pt idx="8">
                  <c:v>1.194662508984782</c:v>
                </c:pt>
                <c:pt idx="9">
                  <c:v>1.0500387992911182</c:v>
                </c:pt>
                <c:pt idx="10">
                  <c:v>0.81775421135764248</c:v>
                </c:pt>
                <c:pt idx="11">
                  <c:v>0.60219548647456311</c:v>
                </c:pt>
                <c:pt idx="12">
                  <c:v>0.46520850000000002</c:v>
                </c:pt>
                <c:pt idx="13">
                  <c:v>0.41215096099950699</c:v>
                </c:pt>
                <c:pt idx="14">
                  <c:v>0.40667512779420301</c:v>
                </c:pt>
                <c:pt idx="15">
                  <c:v>0.40092522382058554</c:v>
                </c:pt>
                <c:pt idx="16">
                  <c:v>0.36169849101521812</c:v>
                </c:pt>
                <c:pt idx="17">
                  <c:v>0.27880676969185653</c:v>
                </c:pt>
                <c:pt idx="18">
                  <c:v>0.15513500000000011</c:v>
                </c:pt>
                <c:pt idx="19">
                  <c:v>-9.8269551123603034E-3</c:v>
                </c:pt>
                <c:pt idx="20">
                  <c:v>-0.22753142542134244</c:v>
                </c:pt>
                <c:pt idx="21">
                  <c:v>-0.51060879929111802</c:v>
                </c:pt>
                <c:pt idx="22">
                  <c:v>-0.85056512779420212</c:v>
                </c:pt>
                <c:pt idx="23">
                  <c:v>-1.1984556607855819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4B-455A-BC21-43D1F1266162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S1'!$R$27:$R$50</c:f>
              <c:numCache>
                <c:formatCode>0.000</c:formatCode>
                <c:ptCount val="24"/>
                <c:pt idx="0">
                  <c:v>-0.25655719999999999</c:v>
                </c:pt>
                <c:pt idx="1">
                  <c:v>-0.31180101912426916</c:v>
                </c:pt>
                <c:pt idx="2">
                  <c:v>-0.31694071889544856</c:v>
                </c:pt>
                <c:pt idx="3">
                  <c:v>-0.32358684162863743</c:v>
                </c:pt>
                <c:pt idx="4">
                  <c:v>-0.36623017459650675</c:v>
                </c:pt>
                <c:pt idx="5">
                  <c:v>-0.44093373289872811</c:v>
                </c:pt>
                <c:pt idx="6">
                  <c:v>-0.5082449</c:v>
                </c:pt>
                <c:pt idx="7">
                  <c:v>-0.51803393968044598</c:v>
                </c:pt>
                <c:pt idx="8">
                  <c:v>-0.44104947867644012</c:v>
                </c:pt>
                <c:pt idx="9">
                  <c:v>-0.2881654587440543</c:v>
                </c:pt>
                <c:pt idx="10">
                  <c:v>-0.10576458110455142</c:v>
                </c:pt>
                <c:pt idx="11">
                  <c:v>5.0001791654134001E-2</c:v>
                </c:pt>
                <c:pt idx="12">
                  <c:v>0.14469139999999997</c:v>
                </c:pt>
                <c:pt idx="13">
                  <c:v>0.18389709450959968</c:v>
                </c:pt>
                <c:pt idx="14">
                  <c:v>0.20727042297538203</c:v>
                </c:pt>
                <c:pt idx="15">
                  <c:v>0.26153624162863753</c:v>
                </c:pt>
                <c:pt idx="16">
                  <c:v>0.36842567867643983</c:v>
                </c:pt>
                <c:pt idx="17">
                  <c:v>0.50678705751339725</c:v>
                </c:pt>
                <c:pt idx="18">
                  <c:v>0.62011069999999968</c:v>
                </c:pt>
                <c:pt idx="19">
                  <c:v>0.64593786429511513</c:v>
                </c:pt>
                <c:pt idx="20">
                  <c:v>0.55071977459650678</c:v>
                </c:pt>
                <c:pt idx="21">
                  <c:v>0.3502160587440547</c:v>
                </c:pt>
                <c:pt idx="22">
                  <c:v>0.10356907702461828</c:v>
                </c:pt>
                <c:pt idx="23">
                  <c:v>-0.11585511626880335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4B-455A-BC21-43D1F126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6256"/>
        <c:axId val="640726648"/>
      </c:scatterChart>
      <c:valAx>
        <c:axId val="64072625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40726648"/>
        <c:crosses val="autoZero"/>
        <c:crossBetween val="midCat"/>
        <c:majorUnit val="0.12000000000000001"/>
      </c:valAx>
      <c:valAx>
        <c:axId val="64072664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40726256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S2'!$V$27:$V$50</c:f>
              <c:numCache>
                <c:formatCode>0.000</c:formatCode>
                <c:ptCount val="24"/>
                <c:pt idx="0">
                  <c:v>-0.530972</c:v>
                </c:pt>
                <c:pt idx="1">
                  <c:v>-0.50484771180103094</c:v>
                </c:pt>
                <c:pt idx="2">
                  <c:v>-0.36641359860173989</c:v>
                </c:pt>
                <c:pt idx="3">
                  <c:v>-0.17868399252637593</c:v>
                </c:pt>
                <c:pt idx="4">
                  <c:v>-1.4787145000375465E-2</c:v>
                </c:pt>
                <c:pt idx="5">
                  <c:v>7.6481424368326778E-2</c:v>
                </c:pt>
                <c:pt idx="6">
                  <c:v>8.9712360000000019E-2</c:v>
                </c:pt>
                <c:pt idx="7">
                  <c:v>5.7722435185772872E-2</c:v>
                </c:pt>
                <c:pt idx="8">
                  <c:v>2.7125514731255754E-2</c:v>
                </c:pt>
                <c:pt idx="9">
                  <c:v>2.9953471481839716E-2</c:v>
                </c:pt>
                <c:pt idx="10">
                  <c:v>6.7802878601739794E-2</c:v>
                </c:pt>
                <c:pt idx="11">
                  <c:v>0.11655828122803233</c:v>
                </c:pt>
                <c:pt idx="12">
                  <c:v>0.14696399999999998</c:v>
                </c:pt>
                <c:pt idx="13">
                  <c:v>0.14686302854457606</c:v>
                </c:pt>
                <c:pt idx="14">
                  <c:v>0.13037393887010881</c:v>
                </c:pt>
                <c:pt idx="15">
                  <c:v>0.12783599252637584</c:v>
                </c:pt>
                <c:pt idx="16">
                  <c:v>0.16275548526874417</c:v>
                </c:pt>
                <c:pt idx="17">
                  <c:v>0.23065525888812788</c:v>
                </c:pt>
                <c:pt idx="18">
                  <c:v>0.29429563999999975</c:v>
                </c:pt>
                <c:pt idx="19">
                  <c:v>0.3002622480706818</c:v>
                </c:pt>
                <c:pt idx="20">
                  <c:v>0.20891414500037536</c:v>
                </c:pt>
                <c:pt idx="21">
                  <c:v>2.0894528518160607E-2</c:v>
                </c:pt>
                <c:pt idx="22">
                  <c:v>-0.21577121887010856</c:v>
                </c:pt>
                <c:pt idx="23">
                  <c:v>-0.4236949644844869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C62-430F-ABC2-2347FF0A17E3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S2'!$W$27:$W$50</c:f>
              <c:numCache>
                <c:formatCode>0.000</c:formatCode>
                <c:ptCount val="24"/>
                <c:pt idx="0">
                  <c:v>-0.93345789999999995</c:v>
                </c:pt>
                <c:pt idx="1">
                  <c:v>-1.0202106255003978</c:v>
                </c:pt>
                <c:pt idx="2">
                  <c:v>-0.90275581995076792</c:v>
                </c:pt>
                <c:pt idx="3">
                  <c:v>-0.59472424016034497</c:v>
                </c:pt>
                <c:pt idx="4">
                  <c:v>-0.17510761858974117</c:v>
                </c:pt>
                <c:pt idx="5">
                  <c:v>0.24477285211042066</c:v>
                </c:pt>
                <c:pt idx="6">
                  <c:v>0.56645699999999988</c:v>
                </c:pt>
                <c:pt idx="7">
                  <c:v>0.73949608280313761</c:v>
                </c:pt>
                <c:pt idx="8">
                  <c:v>0.77085010515191443</c:v>
                </c:pt>
                <c:pt idx="9">
                  <c:v>0.70728149758961956</c:v>
                </c:pt>
                <c:pt idx="10">
                  <c:v>0.60362781995076786</c:v>
                </c:pt>
                <c:pt idx="11">
                  <c:v>0.49580644540721081</c:v>
                </c:pt>
                <c:pt idx="12">
                  <c:v>0.3923199</c:v>
                </c:pt>
                <c:pt idx="13">
                  <c:v>0.28547437054729435</c:v>
                </c:pt>
                <c:pt idx="14">
                  <c:v>0.17129329620911235</c:v>
                </c:pt>
                <c:pt idx="15">
                  <c:v>6.2530240160344946E-2</c:v>
                </c:pt>
                <c:pt idx="16">
                  <c:v>-1.5216905151914435E-2</c:v>
                </c:pt>
                <c:pt idx="17">
                  <c:v>-4.2230597157316994E-2</c:v>
                </c:pt>
                <c:pt idx="18">
                  <c:v>-2.5319000000000119E-2</c:v>
                </c:pt>
                <c:pt idx="19">
                  <c:v>-4.7598278500341137E-3</c:v>
                </c:pt>
                <c:pt idx="20">
                  <c:v>-3.9387581410259102E-2</c:v>
                </c:pt>
                <c:pt idx="21">
                  <c:v>-0.17508749758961947</c:v>
                </c:pt>
                <c:pt idx="22">
                  <c:v>-0.41330329620911199</c:v>
                </c:pt>
                <c:pt idx="23">
                  <c:v>-0.69834870036031405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C62-430F-ABC2-2347FF0A17E3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S2'!$X$27:$X$50</c:f>
              <c:numCache>
                <c:formatCode>0.000</c:formatCode>
                <c:ptCount val="24"/>
                <c:pt idx="0">
                  <c:v>-0.72203539999999999</c:v>
                </c:pt>
                <c:pt idx="1">
                  <c:v>-1.0653297770450518</c:v>
                </c:pt>
                <c:pt idx="2">
                  <c:v>-1.2288864663425711</c:v>
                </c:pt>
                <c:pt idx="3">
                  <c:v>-1.2073264498646115</c:v>
                </c:pt>
                <c:pt idx="4">
                  <c:v>-1.0459533877054148</c:v>
                </c:pt>
                <c:pt idx="5">
                  <c:v>-0.81587289600921709</c:v>
                </c:pt>
                <c:pt idx="6">
                  <c:v>-0.58249070000000003</c:v>
                </c:pt>
                <c:pt idx="7">
                  <c:v>-0.38285907713616496</c:v>
                </c:pt>
                <c:pt idx="8">
                  <c:v>-0.22114513075521516</c:v>
                </c:pt>
                <c:pt idx="9">
                  <c:v>-8.0923534771980943E-2</c:v>
                </c:pt>
                <c:pt idx="10">
                  <c:v>5.5799866342571107E-2</c:v>
                </c:pt>
                <c:pt idx="11">
                  <c:v>0.19510758741785075</c:v>
                </c:pt>
                <c:pt idx="12">
                  <c:v>0.3302893999999999</c:v>
                </c:pt>
                <c:pt idx="13">
                  <c:v>0.45160178921411287</c:v>
                </c:pt>
                <c:pt idx="14">
                  <c:v>0.55762440939237179</c:v>
                </c:pt>
                <c:pt idx="15">
                  <c:v>0.65839444986461126</c:v>
                </c:pt>
                <c:pt idx="16">
                  <c:v>0.76643733075521481</c:v>
                </c:pt>
                <c:pt idx="17">
                  <c:v>0.88066888384015563</c:v>
                </c:pt>
                <c:pt idx="18">
                  <c:v>0.97423669999999984</c:v>
                </c:pt>
                <c:pt idx="19">
                  <c:v>0.99658706496710381</c:v>
                </c:pt>
                <c:pt idx="20">
                  <c:v>0.8924071877054145</c:v>
                </c:pt>
                <c:pt idx="21">
                  <c:v>0.62985553477198131</c:v>
                </c:pt>
                <c:pt idx="22">
                  <c:v>0.22371619060762921</c:v>
                </c:pt>
                <c:pt idx="23">
                  <c:v>-0.25990357524878954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C62-430F-ABC2-2347FF0A1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5568"/>
        <c:axId val="582465960"/>
      </c:scatterChart>
      <c:valAx>
        <c:axId val="58246556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2465960"/>
        <c:crosses val="autoZero"/>
        <c:crossBetween val="midCat"/>
        <c:majorUnit val="0.12000000000000001"/>
      </c:valAx>
      <c:valAx>
        <c:axId val="58246596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246556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S2'!$Y$27:$Y$50</c:f>
              <c:numCache>
                <c:formatCode>0.000</c:formatCode>
                <c:ptCount val="24"/>
                <c:pt idx="0">
                  <c:v>0.20408789999999999</c:v>
                </c:pt>
                <c:pt idx="1">
                  <c:v>0.3105477533022547</c:v>
                </c:pt>
                <c:pt idx="2">
                  <c:v>0.35679983040719032</c:v>
                </c:pt>
                <c:pt idx="3">
                  <c:v>0.31621999065887174</c:v>
                </c:pt>
                <c:pt idx="4">
                  <c:v>0.19728109242573996</c:v>
                </c:pt>
                <c:pt idx="5">
                  <c:v>3.9202620269035711E-2</c:v>
                </c:pt>
                <c:pt idx="6">
                  <c:v>-0.10726869999999997</c:v>
                </c:pt>
                <c:pt idx="7">
                  <c:v>-0.20339475520950692</c:v>
                </c:pt>
                <c:pt idx="8">
                  <c:v>-0.23782786927403757</c:v>
                </c:pt>
                <c:pt idx="9">
                  <c:v>-0.22642577330819832</c:v>
                </c:pt>
                <c:pt idx="10">
                  <c:v>-0.19808343040719037</c:v>
                </c:pt>
                <c:pt idx="11">
                  <c:v>-0.17586315159924681</c:v>
                </c:pt>
                <c:pt idx="12">
                  <c:v>-0.16472429999999999</c:v>
                </c:pt>
                <c:pt idx="13">
                  <c:v>-0.15250587571784571</c:v>
                </c:pt>
                <c:pt idx="14">
                  <c:v>-0.1224268687074128</c:v>
                </c:pt>
                <c:pt idx="15">
                  <c:v>-6.831599065887177E-2</c:v>
                </c:pt>
                <c:pt idx="16">
                  <c:v>-2.2717307259624425E-3</c:v>
                </c:pt>
                <c:pt idx="17">
                  <c:v>5.0659502146555062E-2</c:v>
                </c:pt>
                <c:pt idx="18">
                  <c:v>6.7905099999999968E-2</c:v>
                </c:pt>
                <c:pt idx="19">
                  <c:v>4.5352877625097737E-2</c:v>
                </c:pt>
                <c:pt idx="20">
                  <c:v>3.4549075742601795E-3</c:v>
                </c:pt>
                <c:pt idx="21">
                  <c:v>-2.1478226691801598E-2</c:v>
                </c:pt>
                <c:pt idx="22">
                  <c:v>3.074068707412708E-3</c:v>
                </c:pt>
                <c:pt idx="23">
                  <c:v>8.6001029183655819E-2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37C-4CC1-95B2-AA2FA23A5229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S2'!$Z$27:$Z$50</c:f>
              <c:numCache>
                <c:formatCode>0.000</c:formatCode>
                <c:ptCount val="24"/>
                <c:pt idx="0">
                  <c:v>-0.23806330000000001</c:v>
                </c:pt>
                <c:pt idx="1">
                  <c:v>-0.25454404859252217</c:v>
                </c:pt>
                <c:pt idx="2">
                  <c:v>-0.20714611062151439</c:v>
                </c:pt>
                <c:pt idx="3">
                  <c:v>-9.7605524370768443E-2</c:v>
                </c:pt>
                <c:pt idx="4">
                  <c:v>5.1563834541837508E-2</c:v>
                </c:pt>
                <c:pt idx="5">
                  <c:v>0.20653067378489817</c:v>
                </c:pt>
                <c:pt idx="6">
                  <c:v>0.33455829999999998</c:v>
                </c:pt>
                <c:pt idx="7">
                  <c:v>0.4136087021909457</c:v>
                </c:pt>
                <c:pt idx="8">
                  <c:v>0.4356702558712312</c:v>
                </c:pt>
                <c:pt idx="9">
                  <c:v>0.4041131209127139</c:v>
                </c:pt>
                <c:pt idx="10">
                  <c:v>0.32838841062151436</c:v>
                </c:pt>
                <c:pt idx="11">
                  <c:v>0.2199968369546246</c:v>
                </c:pt>
                <c:pt idx="12">
                  <c:v>9.1747500000000065E-2</c:v>
                </c:pt>
                <c:pt idx="13">
                  <c:v>-4.0674151182520712E-2</c:v>
                </c:pt>
                <c:pt idx="14">
                  <c:v>-0.15787101070787929</c:v>
                </c:pt>
                <c:pt idx="15">
                  <c:v>-0.23940447562923156</c:v>
                </c:pt>
                <c:pt idx="16">
                  <c:v>-0.27026515587123118</c:v>
                </c:pt>
                <c:pt idx="17">
                  <c:v>-0.24832247400985499</c:v>
                </c:pt>
                <c:pt idx="18">
                  <c:v>-0.18824250000000009</c:v>
                </c:pt>
                <c:pt idx="19">
                  <c:v>-0.11839050241590246</c:v>
                </c:pt>
                <c:pt idx="20">
                  <c:v>-7.0653134541837595E-2</c:v>
                </c:pt>
                <c:pt idx="21">
                  <c:v>-6.7103120912713865E-2</c:v>
                </c:pt>
                <c:pt idx="22">
                  <c:v>-0.10968708929212068</c:v>
                </c:pt>
                <c:pt idx="23">
                  <c:v>-0.17820503672966756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37C-4CC1-95B2-AA2FA23A5229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S2'!$AA$27:$AA$50</c:f>
              <c:numCache>
                <c:formatCode>0.000</c:formatCode>
                <c:ptCount val="24"/>
                <c:pt idx="0">
                  <c:v>-0.56923650000000003</c:v>
                </c:pt>
                <c:pt idx="1">
                  <c:v>-1.0144175247039615</c:v>
                </c:pt>
                <c:pt idx="2">
                  <c:v>-1.3503821014082396</c:v>
                </c:pt>
                <c:pt idx="3">
                  <c:v>-1.5238339538320005</c:v>
                </c:pt>
                <c:pt idx="4">
                  <c:v>-1.5109164631039664</c:v>
                </c:pt>
                <c:pt idx="5">
                  <c:v>-1.3293707425750965</c:v>
                </c:pt>
                <c:pt idx="6">
                  <c:v>-1.0361413500000001</c:v>
                </c:pt>
                <c:pt idx="7">
                  <c:v>-0.70895821347490773</c:v>
                </c:pt>
                <c:pt idx="8">
                  <c:v>-0.4185648788933351</c:v>
                </c:pt>
                <c:pt idx="9">
                  <c:v>-0.2036090328556775</c:v>
                </c:pt>
                <c:pt idx="10">
                  <c:v>-5.9623198591760539E-2</c:v>
                </c:pt>
                <c:pt idx="11">
                  <c:v>5.2954372357118737E-2</c:v>
                </c:pt>
                <c:pt idx="12">
                  <c:v>0.18585249999999995</c:v>
                </c:pt>
                <c:pt idx="13">
                  <c:v>0.37621824129946824</c:v>
                </c:pt>
                <c:pt idx="14">
                  <c:v>0.62837251719760812</c:v>
                </c:pt>
                <c:pt idx="15">
                  <c:v>0.91147595383200031</c:v>
                </c:pt>
                <c:pt idx="16">
                  <c:v>1.1722908788933348</c:v>
                </c:pt>
                <c:pt idx="17">
                  <c:v>1.3552120259795899</c:v>
                </c:pt>
                <c:pt idx="18">
                  <c:v>1.41952535</c:v>
                </c:pt>
                <c:pt idx="19">
                  <c:v>1.3471574968794009</c:v>
                </c:pt>
                <c:pt idx="20">
                  <c:v>1.140574463103966</c:v>
                </c:pt>
                <c:pt idx="21">
                  <c:v>0.81596703285567762</c:v>
                </c:pt>
                <c:pt idx="22">
                  <c:v>0.39824878280239301</c:v>
                </c:pt>
                <c:pt idx="23">
                  <c:v>-7.8795655761612376E-2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37C-4CC1-95B2-AA2FA23A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7136"/>
        <c:axId val="582467528"/>
      </c:scatterChart>
      <c:valAx>
        <c:axId val="58246713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2467528"/>
        <c:crosses val="autoZero"/>
        <c:crossBetween val="midCat"/>
        <c:majorUnit val="0.12000000000000001"/>
      </c:valAx>
      <c:valAx>
        <c:axId val="58246752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2467136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S2'!$AB$27:$AB$50</c:f>
              <c:numCache>
                <c:formatCode>0.000</c:formatCode>
                <c:ptCount val="24"/>
                <c:pt idx="0">
                  <c:v>-0.1761124</c:v>
                </c:pt>
                <c:pt idx="1">
                  <c:v>-9.4642758816548031E-2</c:v>
                </c:pt>
                <c:pt idx="2">
                  <c:v>2.378557176473024E-3</c:v>
                </c:pt>
                <c:pt idx="3">
                  <c:v>7.4370657885530517E-2</c:v>
                </c:pt>
                <c:pt idx="4">
                  <c:v>9.4180874419469374E-2</c:v>
                </c:pt>
                <c:pt idx="5">
                  <c:v>5.987915172452269E-2</c:v>
                </c:pt>
                <c:pt idx="6">
                  <c:v>-6.2688999999999852E-3</c:v>
                </c:pt>
                <c:pt idx="7">
                  <c:v>-7.0500234997302083E-2</c:v>
                </c:pt>
                <c:pt idx="8">
                  <c:v>-0.10464093600191229</c:v>
                </c:pt>
                <c:pt idx="9">
                  <c:v>-9.838555980954436E-2</c:v>
                </c:pt>
                <c:pt idx="10">
                  <c:v>-6.0823457176473035E-2</c:v>
                </c:pt>
                <c:pt idx="11">
                  <c:v>-1.1656916956019232E-2</c:v>
                </c:pt>
                <c:pt idx="12">
                  <c:v>3.1681599999999983E-2</c:v>
                </c:pt>
                <c:pt idx="13">
                  <c:v>6.2973716927638382E-2</c:v>
                </c:pt>
                <c:pt idx="14">
                  <c:v>8.7199853244908712E-2</c:v>
                </c:pt>
                <c:pt idx="15">
                  <c:v>0.11245274211446943</c:v>
                </c:pt>
                <c:pt idx="16">
                  <c:v>0.1398283360019123</c:v>
                </c:pt>
                <c:pt idx="17">
                  <c:v>0.15861329016438674</c:v>
                </c:pt>
                <c:pt idx="18">
                  <c:v>0.15069969999999994</c:v>
                </c:pt>
                <c:pt idx="19">
                  <c:v>0.10216927688621147</c:v>
                </c:pt>
                <c:pt idx="20">
                  <c:v>1.5062525580530624E-2</c:v>
                </c:pt>
                <c:pt idx="21">
                  <c:v>-8.8437840190455475E-2</c:v>
                </c:pt>
                <c:pt idx="22">
                  <c:v>-0.17318575324490867</c:v>
                </c:pt>
                <c:pt idx="23">
                  <c:v>-0.20683552493289029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D0D-4BC1-BA5E-EEDF9A766599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S2'!$AC$27:$AC$50</c:f>
              <c:numCache>
                <c:formatCode>0.000</c:formatCode>
                <c:ptCount val="24"/>
                <c:pt idx="0">
                  <c:v>-0.33601449999999999</c:v>
                </c:pt>
                <c:pt idx="1">
                  <c:v>-0.25092516068092036</c:v>
                </c:pt>
                <c:pt idx="2">
                  <c:v>-8.8112311300408072E-2</c:v>
                </c:pt>
                <c:pt idx="3">
                  <c:v>0.1011335652274184</c:v>
                </c:pt>
                <c:pt idx="4">
                  <c:v>0.26060634848058339</c:v>
                </c:pt>
                <c:pt idx="5">
                  <c:v>0.35436892410626702</c:v>
                </c:pt>
                <c:pt idx="6">
                  <c:v>0.37857580000000002</c:v>
                </c:pt>
                <c:pt idx="7">
                  <c:v>0.35506036381495676</c:v>
                </c:pt>
                <c:pt idx="8">
                  <c:v>0.31242296811204806</c:v>
                </c:pt>
                <c:pt idx="9">
                  <c:v>0.26709823077243811</c:v>
                </c:pt>
                <c:pt idx="10">
                  <c:v>0.21595371130040797</c:v>
                </c:pt>
                <c:pt idx="11">
                  <c:v>0.14416343009458438</c:v>
                </c:pt>
                <c:pt idx="12">
                  <c:v>4.2256500000000044E-2</c:v>
                </c:pt>
                <c:pt idx="13">
                  <c:v>-7.9639229883988735E-2</c:v>
                </c:pt>
                <c:pt idx="14">
                  <c:v>-0.19068400833105656</c:v>
                </c:pt>
                <c:pt idx="15">
                  <c:v>-0.2534585652274185</c:v>
                </c:pt>
                <c:pt idx="16">
                  <c:v>-0.24564466811204802</c:v>
                </c:pt>
                <c:pt idx="17">
                  <c:v>-0.17612953354135796</c:v>
                </c:pt>
                <c:pt idx="18">
                  <c:v>-8.4817800000000207E-2</c:v>
                </c:pt>
                <c:pt idx="19">
                  <c:v>-2.449597325004757E-2</c:v>
                </c:pt>
                <c:pt idx="20">
                  <c:v>-3.3626648480583429E-2</c:v>
                </c:pt>
                <c:pt idx="21">
                  <c:v>-0.11477323077243791</c:v>
                </c:pt>
                <c:pt idx="22">
                  <c:v>-0.23091539166894348</c:v>
                </c:pt>
                <c:pt idx="23">
                  <c:v>-0.32240282065949327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D0D-4BC1-BA5E-EEDF9A766599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S2'!$AD$27:$AD$50</c:f>
              <c:numCache>
                <c:formatCode>0.000</c:formatCode>
                <c:ptCount val="24"/>
                <c:pt idx="0">
                  <c:v>-0.24109497000000002</c:v>
                </c:pt>
                <c:pt idx="1">
                  <c:v>-0.49086403586964106</c:v>
                </c:pt>
                <c:pt idx="2">
                  <c:v>-0.70138534582696133</c:v>
                </c:pt>
                <c:pt idx="3">
                  <c:v>-0.82307141960048136</c:v>
                </c:pt>
                <c:pt idx="4">
                  <c:v>-0.82896507381538398</c:v>
                </c:pt>
                <c:pt idx="5">
                  <c:v>-0.72649176893630374</c:v>
                </c:pt>
                <c:pt idx="6">
                  <c:v>-0.55362283000000001</c:v>
                </c:pt>
                <c:pt idx="7">
                  <c:v>-0.36132603821000947</c:v>
                </c:pt>
                <c:pt idx="8">
                  <c:v>-0.19140901666779064</c:v>
                </c:pt>
                <c:pt idx="9">
                  <c:v>-6.1065059689011443E-2</c:v>
                </c:pt>
                <c:pt idx="10">
                  <c:v>3.8569275826961458E-2</c:v>
                </c:pt>
                <c:pt idx="11">
                  <c:v>0.13039653769797221</c:v>
                </c:pt>
                <c:pt idx="12">
                  <c:v>0.23365842999999992</c:v>
                </c:pt>
                <c:pt idx="13">
                  <c:v>0.35087780331338186</c:v>
                </c:pt>
                <c:pt idx="14">
                  <c:v>0.46635861867936812</c:v>
                </c:pt>
                <c:pt idx="15">
                  <c:v>0.55597941960048147</c:v>
                </c:pt>
                <c:pt idx="16">
                  <c:v>0.60137488666779049</c:v>
                </c:pt>
                <c:pt idx="17">
                  <c:v>0.59938600149256283</c:v>
                </c:pt>
                <c:pt idx="18">
                  <c:v>0.56105937000000017</c:v>
                </c:pt>
                <c:pt idx="19">
                  <c:v>0.5013122707662685</c:v>
                </c:pt>
                <c:pt idx="20">
                  <c:v>0.42643574381538385</c:v>
                </c:pt>
                <c:pt idx="21">
                  <c:v>0.32815705968901149</c:v>
                </c:pt>
                <c:pt idx="22">
                  <c:v>0.18902091132063234</c:v>
                </c:pt>
                <c:pt idx="23">
                  <c:v>-3.2907702542315509E-3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D0D-4BC1-BA5E-EEDF9A766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9880"/>
        <c:axId val="582470272"/>
      </c:scatterChart>
      <c:valAx>
        <c:axId val="58246988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2470272"/>
        <c:crosses val="autoZero"/>
        <c:crossBetween val="midCat"/>
        <c:majorUnit val="0.12000000000000001"/>
      </c:valAx>
      <c:valAx>
        <c:axId val="58247027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246988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S2'!$AE$27:$AE$50</c:f>
              <c:numCache>
                <c:formatCode>0.000</c:formatCode>
                <c:ptCount val="24"/>
                <c:pt idx="0">
                  <c:v>5.911657E-2</c:v>
                </c:pt>
                <c:pt idx="1">
                  <c:v>0.3565650613479564</c:v>
                </c:pt>
                <c:pt idx="2">
                  <c:v>0.57385292769770468</c:v>
                </c:pt>
                <c:pt idx="3">
                  <c:v>0.63588434400252347</c:v>
                </c:pt>
                <c:pt idx="4">
                  <c:v>0.53249514544253407</c:v>
                </c:pt>
                <c:pt idx="5">
                  <c:v>0.32031014907751287</c:v>
                </c:pt>
                <c:pt idx="6">
                  <c:v>9.1815830000000057E-2</c:v>
                </c:pt>
                <c:pt idx="7">
                  <c:v>-7.0916685383200798E-2</c:v>
                </c:pt>
                <c:pt idx="8">
                  <c:v>-0.13282430808332771</c:v>
                </c:pt>
                <c:pt idx="9">
                  <c:v>-0.11423894359914617</c:v>
                </c:pt>
                <c:pt idx="10">
                  <c:v>-6.9139757697704737E-2</c:v>
                </c:pt>
                <c:pt idx="11">
                  <c:v>-4.8283195302822456E-2</c:v>
                </c:pt>
                <c:pt idx="12">
                  <c:v>-6.9786229999999977E-2</c:v>
                </c:pt>
                <c:pt idx="13">
                  <c:v>-0.11384425795769931</c:v>
                </c:pt>
                <c:pt idx="14">
                  <c:v>-0.14277850417184282</c:v>
                </c:pt>
                <c:pt idx="15">
                  <c:v>-0.13196234400252349</c:v>
                </c:pt>
                <c:pt idx="16">
                  <c:v>-9.0751061916672177E-2</c:v>
                </c:pt>
                <c:pt idx="17">
                  <c:v>-5.910895246777044E-2</c:v>
                </c:pt>
                <c:pt idx="18">
                  <c:v>-8.1146170000000073E-2</c:v>
                </c:pt>
                <c:pt idx="19">
                  <c:v>-0.17180411800705667</c:v>
                </c:pt>
                <c:pt idx="20">
                  <c:v>-0.29825011544253394</c:v>
                </c:pt>
                <c:pt idx="21">
                  <c:v>-0.38968305640085354</c:v>
                </c:pt>
                <c:pt idx="22">
                  <c:v>-0.3726043258281575</c:v>
                </c:pt>
                <c:pt idx="23">
                  <c:v>-0.21291800130692037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8A2-4E57-8730-29E9F7CD0E0E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S2'!$AF$27:$AF$50</c:f>
              <c:numCache>
                <c:formatCode>0.000</c:formatCode>
                <c:ptCount val="24"/>
                <c:pt idx="0">
                  <c:v>-0.90701529999999997</c:v>
                </c:pt>
                <c:pt idx="1">
                  <c:v>-0.58949995697683788</c:v>
                </c:pt>
                <c:pt idx="2">
                  <c:v>-0.19871219284239289</c:v>
                </c:pt>
                <c:pt idx="3">
                  <c:v>0.17863213070732178</c:v>
                </c:pt>
                <c:pt idx="4">
                  <c:v>0.47636751694139357</c:v>
                </c:pt>
                <c:pt idx="5">
                  <c:v>0.6691176979900304</c:v>
                </c:pt>
                <c:pt idx="6">
                  <c:v>0.77014800000000005</c:v>
                </c:pt>
                <c:pt idx="7">
                  <c:v>0.81108580633764871</c:v>
                </c:pt>
                <c:pt idx="8">
                  <c:v>0.81728879645462649</c:v>
                </c:pt>
                <c:pt idx="9">
                  <c:v>0.79368353404461445</c:v>
                </c:pt>
                <c:pt idx="10">
                  <c:v>0.72823619284239283</c:v>
                </c:pt>
                <c:pt idx="11">
                  <c:v>0.60872955328619671</c:v>
                </c:pt>
                <c:pt idx="12">
                  <c:v>0.44022130000000009</c:v>
                </c:pt>
                <c:pt idx="13">
                  <c:v>0.25041759464268459</c:v>
                </c:pt>
                <c:pt idx="14">
                  <c:v>7.8198313329159913E-2</c:v>
                </c:pt>
                <c:pt idx="15">
                  <c:v>-4.8285930707321893E-2</c:v>
                </c:pt>
                <c:pt idx="16">
                  <c:v>-0.13008739645462625</c:v>
                </c:pt>
                <c:pt idx="17">
                  <c:v>-0.19968913565587729</c:v>
                </c:pt>
                <c:pt idx="18">
                  <c:v>-0.30335400000000018</c:v>
                </c:pt>
                <c:pt idx="19">
                  <c:v>-0.47200344400349559</c:v>
                </c:pt>
                <c:pt idx="20">
                  <c:v>-0.69677491694139382</c:v>
                </c:pt>
                <c:pt idx="21">
                  <c:v>-0.92402973404461408</c:v>
                </c:pt>
                <c:pt idx="22">
                  <c:v>-1.07451631332916</c:v>
                </c:pt>
                <c:pt idx="23">
                  <c:v>-1.0781581156203497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A2-4E57-8730-29E9F7CD0E0E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S2'!$AG$27:$AG$50</c:f>
              <c:numCache>
                <c:formatCode>0.000</c:formatCode>
                <c:ptCount val="24"/>
                <c:pt idx="0">
                  <c:v>0.22008451999999998</c:v>
                </c:pt>
                <c:pt idx="1">
                  <c:v>2.0503284048329004E-3</c:v>
                </c:pt>
                <c:pt idx="2">
                  <c:v>-0.26146117000801061</c:v>
                </c:pt>
                <c:pt idx="3">
                  <c:v>-0.51337302388179951</c:v>
                </c:pt>
                <c:pt idx="4">
                  <c:v>-0.69251487762381891</c:v>
                </c:pt>
                <c:pt idx="5">
                  <c:v>-0.7578673993755165</c:v>
                </c:pt>
                <c:pt idx="6">
                  <c:v>-0.70439429999999992</c:v>
                </c:pt>
                <c:pt idx="7">
                  <c:v>-0.56277541156696509</c:v>
                </c:pt>
                <c:pt idx="8">
                  <c:v>-0.38367135974684996</c:v>
                </c:pt>
                <c:pt idx="9">
                  <c:v>-0.21499744816452104</c:v>
                </c:pt>
                <c:pt idx="10">
                  <c:v>-8.3773229991989245E-2</c:v>
                </c:pt>
                <c:pt idx="11">
                  <c:v>9.1124124739608986E-3</c:v>
                </c:pt>
                <c:pt idx="12">
                  <c:v>8.0403479999999972E-2</c:v>
                </c:pt>
                <c:pt idx="13">
                  <c:v>0.14886791312754541</c:v>
                </c:pt>
                <c:pt idx="14">
                  <c:v>0.22237123213104151</c:v>
                </c:pt>
                <c:pt idx="15">
                  <c:v>0.29474902388179958</c:v>
                </c:pt>
                <c:pt idx="16">
                  <c:v>0.35293693974684981</c:v>
                </c:pt>
                <c:pt idx="17">
                  <c:v>0.38832515784313804</c:v>
                </c:pt>
                <c:pt idx="18">
                  <c:v>0.40390630000000016</c:v>
                </c:pt>
                <c:pt idx="19">
                  <c:v>0.41185717003458661</c:v>
                </c:pt>
                <c:pt idx="20">
                  <c:v>0.42276129762381898</c:v>
                </c:pt>
                <c:pt idx="21">
                  <c:v>0.43362144816452097</c:v>
                </c:pt>
                <c:pt idx="22">
                  <c:v>0.42335116786895866</c:v>
                </c:pt>
                <c:pt idx="23">
                  <c:v>0.36042982905841714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8A2-4E57-8730-29E9F7CD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71056"/>
        <c:axId val="582471448"/>
      </c:scatterChart>
      <c:valAx>
        <c:axId val="58247105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2471448"/>
        <c:crosses val="autoZero"/>
        <c:crossBetween val="midCat"/>
        <c:majorUnit val="0.12000000000000001"/>
      </c:valAx>
      <c:valAx>
        <c:axId val="58247144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2471056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S2'!$AH$27:$AH$50</c:f>
              <c:numCache>
                <c:formatCode>0.000</c:formatCode>
                <c:ptCount val="24"/>
                <c:pt idx="0">
                  <c:v>0.17118</c:v>
                </c:pt>
                <c:pt idx="1">
                  <c:v>0.27800035030546721</c:v>
                </c:pt>
                <c:pt idx="2">
                  <c:v>0.34133739312955813</c:v>
                </c:pt>
                <c:pt idx="3">
                  <c:v>0.33068342014407742</c:v>
                </c:pt>
                <c:pt idx="4">
                  <c:v>0.24387956913245123</c:v>
                </c:pt>
                <c:pt idx="5">
                  <c:v>0.10916093660343823</c:v>
                </c:pt>
                <c:pt idx="6">
                  <c:v>-2.7972199999999978E-2</c:v>
                </c:pt>
                <c:pt idx="7">
                  <c:v>-0.12609987763655925</c:v>
                </c:pt>
                <c:pt idx="8">
                  <c:v>-0.16611456055319779</c:v>
                </c:pt>
                <c:pt idx="9">
                  <c:v>-0.15697627538457143</c:v>
                </c:pt>
                <c:pt idx="10">
                  <c:v>-0.1267463931295581</c:v>
                </c:pt>
                <c:pt idx="11">
                  <c:v>-0.10481017322302731</c:v>
                </c:pt>
                <c:pt idx="12">
                  <c:v>-0.10573739999999998</c:v>
                </c:pt>
                <c:pt idx="13">
                  <c:v>-0.12366109621576384</c:v>
                </c:pt>
                <c:pt idx="14">
                  <c:v>-0.13945656344390897</c:v>
                </c:pt>
                <c:pt idx="15">
                  <c:v>-0.13535482014407746</c:v>
                </c:pt>
                <c:pt idx="16">
                  <c:v>-0.10744133944680215</c:v>
                </c:pt>
                <c:pt idx="17">
                  <c:v>-6.8171590693141826E-2</c:v>
                </c:pt>
                <c:pt idx="18">
                  <c:v>-3.7470400000000063E-2</c:v>
                </c:pt>
                <c:pt idx="19">
                  <c:v>-2.8239376453144248E-2</c:v>
                </c:pt>
                <c:pt idx="20">
                  <c:v>-3.5766269132451192E-2</c:v>
                </c:pt>
                <c:pt idx="21">
                  <c:v>-3.8352324615428479E-2</c:v>
                </c:pt>
                <c:pt idx="22">
                  <c:v>-9.6918365560911962E-3</c:v>
                </c:pt>
                <c:pt idx="23">
                  <c:v>6.3820827312730768E-2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A2-41FD-B1F8-6C1AEE835CD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S2'!$AI$27:$AI$50</c:f>
              <c:numCache>
                <c:formatCode>0.000</c:formatCode>
                <c:ptCount val="24"/>
                <c:pt idx="0">
                  <c:v>-0.34963179999999999</c:v>
                </c:pt>
                <c:pt idx="1">
                  <c:v>-0.2574239867225705</c:v>
                </c:pt>
                <c:pt idx="2">
                  <c:v>-0.14299062109585564</c:v>
                </c:pt>
                <c:pt idx="3">
                  <c:v>-1.9610308649465322E-2</c:v>
                </c:pt>
                <c:pt idx="4">
                  <c:v>0.10307354893060426</c:v>
                </c:pt>
                <c:pt idx="5">
                  <c:v>0.21730825318624306</c:v>
                </c:pt>
                <c:pt idx="6">
                  <c:v>0.31410389999999999</c:v>
                </c:pt>
                <c:pt idx="7">
                  <c:v>0.38196125586197088</c:v>
                </c:pt>
                <c:pt idx="8">
                  <c:v>0.40934034610724396</c:v>
                </c:pt>
                <c:pt idx="9">
                  <c:v>0.3900325800360816</c:v>
                </c:pt>
                <c:pt idx="10">
                  <c:v>0.32824082109585556</c:v>
                </c:pt>
                <c:pt idx="11">
                  <c:v>0.23972702934439555</c:v>
                </c:pt>
                <c:pt idx="12">
                  <c:v>0.14727180000000009</c:v>
                </c:pt>
                <c:pt idx="13">
                  <c:v>7.1901486012751578E-2</c:v>
                </c:pt>
                <c:pt idx="14">
                  <c:v>2.4016223919215943E-2</c:v>
                </c:pt>
                <c:pt idx="15">
                  <c:v>-9.3689135053467293E-4</c:v>
                </c:pt>
                <c:pt idx="16">
                  <c:v>-1.9687946107243819E-2</c:v>
                </c:pt>
                <c:pt idx="17">
                  <c:v>-5.2332952476424048E-2</c:v>
                </c:pt>
                <c:pt idx="18">
                  <c:v>-0.11174389999999991</c:v>
                </c:pt>
                <c:pt idx="19">
                  <c:v>-0.19643875515215189</c:v>
                </c:pt>
                <c:pt idx="20">
                  <c:v>-0.29036594893060436</c:v>
                </c:pt>
                <c:pt idx="21">
                  <c:v>-0.3694853800360815</c:v>
                </c:pt>
                <c:pt idx="22">
                  <c:v>-0.41162642391921589</c:v>
                </c:pt>
                <c:pt idx="23">
                  <c:v>-0.40470233005421458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A2-41FD-B1F8-6C1AEE835CD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S2'!$AJ$27:$AJ$50</c:f>
              <c:numCache>
                <c:formatCode>0.000</c:formatCode>
                <c:ptCount val="24"/>
                <c:pt idx="0">
                  <c:v>-8.9714039999999995E-2</c:v>
                </c:pt>
                <c:pt idx="1">
                  <c:v>-0.22845439456818165</c:v>
                </c:pt>
                <c:pt idx="2">
                  <c:v>-0.32149520857239688</c:v>
                </c:pt>
                <c:pt idx="3">
                  <c:v>-0.36702090047489938</c:v>
                </c:pt>
                <c:pt idx="4">
                  <c:v>-0.37715813878310434</c:v>
                </c:pt>
                <c:pt idx="5">
                  <c:v>-0.36741081654853386</c:v>
                </c:pt>
                <c:pt idx="6">
                  <c:v>-0.34666925999999998</c:v>
                </c:pt>
                <c:pt idx="7">
                  <c:v>-0.31356005395347197</c:v>
                </c:pt>
                <c:pt idx="8">
                  <c:v>-0.26069310531839213</c:v>
                </c:pt>
                <c:pt idx="9">
                  <c:v>-0.18340798856345758</c:v>
                </c:pt>
                <c:pt idx="10">
                  <c:v>-8.6900531427603109E-2</c:v>
                </c:pt>
                <c:pt idx="11">
                  <c:v>1.3272094203733509E-2</c:v>
                </c:pt>
                <c:pt idx="12">
                  <c:v>9.8064559999999967E-2</c:v>
                </c:pt>
                <c:pt idx="13">
                  <c:v>0.15517325702299165</c:v>
                </c:pt>
                <c:pt idx="14">
                  <c:v>0.18621803510768464</c:v>
                </c:pt>
                <c:pt idx="15">
                  <c:v>0.20599510047489941</c:v>
                </c:pt>
                <c:pt idx="16">
                  <c:v>0.23353044531839198</c:v>
                </c:pt>
                <c:pt idx="17">
                  <c:v>0.27966615409372381</c:v>
                </c:pt>
                <c:pt idx="18">
                  <c:v>0.33831873999999978</c:v>
                </c:pt>
                <c:pt idx="19">
                  <c:v>0.38684119149866203</c:v>
                </c:pt>
                <c:pt idx="20">
                  <c:v>0.39597027878310431</c:v>
                </c:pt>
                <c:pt idx="21">
                  <c:v>0.34443378856345769</c:v>
                </c:pt>
                <c:pt idx="22">
                  <c:v>0.23052822489231561</c:v>
                </c:pt>
                <c:pt idx="23">
                  <c:v>7.447256825107651E-2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A2-41FD-B1F8-6C1AEE83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72232"/>
        <c:axId val="582472624"/>
      </c:scatterChart>
      <c:valAx>
        <c:axId val="58247223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2472624"/>
        <c:crosses val="autoZero"/>
        <c:crossBetween val="midCat"/>
        <c:majorUnit val="0.12000000000000001"/>
      </c:valAx>
      <c:valAx>
        <c:axId val="5824726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2472232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S3'!$P$27:$P$50</c:f>
              <c:numCache>
                <c:formatCode>0.000</c:formatCode>
                <c:ptCount val="24"/>
                <c:pt idx="0">
                  <c:v>-0.86184099999999986</c:v>
                </c:pt>
                <c:pt idx="1">
                  <c:v>-0.78386955630597033</c:v>
                </c:pt>
                <c:pt idx="2">
                  <c:v>-0.55215219894907808</c:v>
                </c:pt>
                <c:pt idx="3">
                  <c:v>-0.24648360135657349</c:v>
                </c:pt>
                <c:pt idx="4">
                  <c:v>4.1374636656272334E-2</c:v>
                </c:pt>
                <c:pt idx="5">
                  <c:v>0.24462608408046893</c:v>
                </c:pt>
                <c:pt idx="6">
                  <c:v>0.34182487999999994</c:v>
                </c:pt>
                <c:pt idx="7">
                  <c:v>0.35321304830064648</c:v>
                </c:pt>
                <c:pt idx="8">
                  <c:v>0.31882608899836123</c:v>
                </c:pt>
                <c:pt idx="9">
                  <c:v>0.27315634796543997</c:v>
                </c:pt>
                <c:pt idx="10">
                  <c:v>0.23099647894907807</c:v>
                </c:pt>
                <c:pt idx="11">
                  <c:v>0.1904607670328321</c:v>
                </c:pt>
                <c:pt idx="12">
                  <c:v>0.14770499999999998</c:v>
                </c:pt>
                <c:pt idx="13">
                  <c:v>0.11063153854896629</c:v>
                </c:pt>
                <c:pt idx="14">
                  <c:v>0.10020574660698946</c:v>
                </c:pt>
                <c:pt idx="15">
                  <c:v>0.13692740135657336</c:v>
                </c:pt>
                <c:pt idx="16">
                  <c:v>0.22081491100163869</c:v>
                </c:pt>
                <c:pt idx="17">
                  <c:v>0.31905573367653489</c:v>
                </c:pt>
                <c:pt idx="18">
                  <c:v>0.37231111999999977</c:v>
                </c:pt>
                <c:pt idx="19">
                  <c:v>0.32002496945635717</c:v>
                </c:pt>
                <c:pt idx="20">
                  <c:v>0.13312036334372743</c:v>
                </c:pt>
                <c:pt idx="21">
                  <c:v>-0.16360014796543945</c:v>
                </c:pt>
                <c:pt idx="22">
                  <c:v>-0.49318602660698901</c:v>
                </c:pt>
                <c:pt idx="23">
                  <c:v>-0.75414258478983587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83-4CCF-88CA-8205DE8F4775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S3'!$Q$27:$Q$50</c:f>
              <c:numCache>
                <c:formatCode>0.000</c:formatCode>
                <c:ptCount val="24"/>
                <c:pt idx="0">
                  <c:v>-1.3246722</c:v>
                </c:pt>
                <c:pt idx="1">
                  <c:v>-1.3945924375196956</c:v>
                </c:pt>
                <c:pt idx="2">
                  <c:v>-1.2719400641525818</c:v>
                </c:pt>
                <c:pt idx="3">
                  <c:v>-0.94293699681029797</c:v>
                </c:pt>
                <c:pt idx="4">
                  <c:v>-0.45118997245297543</c:v>
                </c:pt>
                <c:pt idx="5">
                  <c:v>0.1072802345984562</c:v>
                </c:pt>
                <c:pt idx="6">
                  <c:v>0.61240249999999996</c:v>
                </c:pt>
                <c:pt idx="7">
                  <c:v>0.96106194528969169</c:v>
                </c:pt>
                <c:pt idx="8">
                  <c:v>1.1028046706390195</c:v>
                </c:pt>
                <c:pt idx="9">
                  <c:v>1.0541062036281035</c:v>
                </c:pt>
                <c:pt idx="10">
                  <c:v>0.88517506415258163</c:v>
                </c:pt>
                <c:pt idx="11">
                  <c:v>0.68639628502321615</c:v>
                </c:pt>
                <c:pt idx="12">
                  <c:v>0.53076620000000008</c:v>
                </c:pt>
                <c:pt idx="13">
                  <c:v>0.44931067330280744</c:v>
                </c:pt>
                <c:pt idx="14">
                  <c:v>0.42857002106058667</c:v>
                </c:pt>
                <c:pt idx="15">
                  <c:v>0.42745899681029798</c:v>
                </c:pt>
                <c:pt idx="16">
                  <c:v>0.4017259293609805</c:v>
                </c:pt>
                <c:pt idx="17">
                  <c:v>0.3225235296184325</c:v>
                </c:pt>
                <c:pt idx="18">
                  <c:v>0.18150350000000026</c:v>
                </c:pt>
                <c:pt idx="19">
                  <c:v>-1.5780181072803413E-2</c:v>
                </c:pt>
                <c:pt idx="20">
                  <c:v>-0.25943462754702495</c:v>
                </c:pt>
                <c:pt idx="21">
                  <c:v>-0.53862820362810326</c:v>
                </c:pt>
                <c:pt idx="22">
                  <c:v>-0.83571102106058581</c:v>
                </c:pt>
                <c:pt idx="23">
                  <c:v>-1.1162000492401045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83-4CCF-88CA-8205DE8F4775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S3'!$R$27:$R$50</c:f>
              <c:numCache>
                <c:formatCode>0.000</c:formatCode>
                <c:ptCount val="24"/>
                <c:pt idx="0">
                  <c:v>-0.62715499999999991</c:v>
                </c:pt>
                <c:pt idx="1">
                  <c:v>-0.79236230430470189</c:v>
                </c:pt>
                <c:pt idx="2">
                  <c:v>-0.80532858756617542</c:v>
                </c:pt>
                <c:pt idx="3">
                  <c:v>-0.71211179946838943</c:v>
                </c:pt>
                <c:pt idx="4">
                  <c:v>-0.58174981411606264</c:v>
                </c:pt>
                <c:pt idx="5">
                  <c:v>-0.46971982587345484</c:v>
                </c:pt>
                <c:pt idx="6">
                  <c:v>-0.39427340000000005</c:v>
                </c:pt>
                <c:pt idx="7">
                  <c:v>-0.33692249350636683</c:v>
                </c:pt>
                <c:pt idx="8">
                  <c:v>-0.26390006273010924</c:v>
                </c:pt>
                <c:pt idx="9">
                  <c:v>-0.15359563862575126</c:v>
                </c:pt>
                <c:pt idx="10">
                  <c:v>-1.2551612433824588E-2</c:v>
                </c:pt>
                <c:pt idx="11">
                  <c:v>0.12929608107616</c:v>
                </c:pt>
                <c:pt idx="12">
                  <c:v>0.23997299999999994</c:v>
                </c:pt>
                <c:pt idx="13">
                  <c:v>0.30866185641663513</c:v>
                </c:pt>
                <c:pt idx="14">
                  <c:v>0.35471683618022226</c:v>
                </c:pt>
                <c:pt idx="15">
                  <c:v>0.41532979946838922</c:v>
                </c:pt>
                <c:pt idx="16">
                  <c:v>0.518320062730109</c:v>
                </c:pt>
                <c:pt idx="17">
                  <c:v>0.65663827376152129</c:v>
                </c:pt>
                <c:pt idx="18">
                  <c:v>0.78145539999999991</c:v>
                </c:pt>
                <c:pt idx="19">
                  <c:v>0.82062294139443337</c:v>
                </c:pt>
                <c:pt idx="20">
                  <c:v>0.71451181411606246</c:v>
                </c:pt>
                <c:pt idx="21">
                  <c:v>0.45037763862575164</c:v>
                </c:pt>
                <c:pt idx="22">
                  <c:v>7.5981363819778269E-2</c:v>
                </c:pt>
                <c:pt idx="23">
                  <c:v>-0.31621452896422642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83-4CCF-88CA-8205DE8F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4384"/>
        <c:axId val="581378304"/>
      </c:scatterChart>
      <c:valAx>
        <c:axId val="58137438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txPr>
          <a:bodyPr/>
          <a:lstStyle/>
          <a:p>
            <a:pPr>
              <a:defRPr baseline="0"/>
            </a:pPr>
            <a:endParaRPr lang="en-US"/>
          </a:p>
        </c:txPr>
        <c:crossAx val="581378304"/>
        <c:crosses val="autoZero"/>
        <c:crossBetween val="midCat"/>
        <c:majorUnit val="0.12000000000000001"/>
      </c:valAx>
      <c:valAx>
        <c:axId val="58137830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74384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S3'!$S$27:$S$50</c:f>
              <c:numCache>
                <c:formatCode>0.000</c:formatCode>
                <c:ptCount val="24"/>
                <c:pt idx="0">
                  <c:v>-0.42546509999999998</c:v>
                </c:pt>
                <c:pt idx="1">
                  <c:v>-0.37703135566428031</c:v>
                </c:pt>
                <c:pt idx="2">
                  <c:v>-0.27144115478521985</c:v>
                </c:pt>
                <c:pt idx="3">
                  <c:v>-0.14960812797826514</c:v>
                </c:pt>
                <c:pt idx="4">
                  <c:v>-4.6755710039639929E-2</c:v>
                </c:pt>
                <c:pt idx="5">
                  <c:v>1.9317120894738315E-2</c:v>
                </c:pt>
                <c:pt idx="6">
                  <c:v>4.9590599999999992E-2</c:v>
                </c:pt>
                <c:pt idx="7">
                  <c:v>5.6279627182982572E-2</c:v>
                </c:pt>
                <c:pt idx="8">
                  <c:v>5.2427465466776145E-2</c:v>
                </c:pt>
                <c:pt idx="9">
                  <c:v>4.5279330740302111E-2</c:v>
                </c:pt>
                <c:pt idx="10">
                  <c:v>3.6666954785219787E-2</c:v>
                </c:pt>
                <c:pt idx="11">
                  <c:v>2.8532056363599977E-2</c:v>
                </c:pt>
                <c:pt idx="12">
                  <c:v>2.8179100000000019E-2</c:v>
                </c:pt>
                <c:pt idx="13">
                  <c:v>4.8089287096375687E-2</c:v>
                </c:pt>
                <c:pt idx="14">
                  <c:v>9.898277927880389E-2</c:v>
                </c:pt>
                <c:pt idx="15">
                  <c:v>0.17984352797826508</c:v>
                </c:pt>
                <c:pt idx="16">
                  <c:v>0.27158333453322375</c:v>
                </c:pt>
                <c:pt idx="17">
                  <c:v>0.33986034767316609</c:v>
                </c:pt>
                <c:pt idx="18">
                  <c:v>0.34769539999999993</c:v>
                </c:pt>
                <c:pt idx="19">
                  <c:v>0.27266244138492174</c:v>
                </c:pt>
                <c:pt idx="20">
                  <c:v>0.12003091003963981</c:v>
                </c:pt>
                <c:pt idx="21">
                  <c:v>-7.5514730740301836E-2</c:v>
                </c:pt>
                <c:pt idx="22">
                  <c:v>-0.26149457927880354</c:v>
                </c:pt>
                <c:pt idx="23">
                  <c:v>-0.38770952493150446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90-4620-A83E-A0DB283B3B34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S3'!$T$27:$T$50</c:f>
              <c:numCache>
                <c:formatCode>0.000</c:formatCode>
                <c:ptCount val="24"/>
                <c:pt idx="0">
                  <c:v>-1.3833205999999998</c:v>
                </c:pt>
                <c:pt idx="1">
                  <c:v>-1.4733672106932176</c:v>
                </c:pt>
                <c:pt idx="2">
                  <c:v>-1.3681257993866871</c:v>
                </c:pt>
                <c:pt idx="3">
                  <c:v>-1.0403485947823166</c:v>
                </c:pt>
                <c:pt idx="4">
                  <c:v>-0.52615573068476962</c:v>
                </c:pt>
                <c:pt idx="5">
                  <c:v>7.5909214212866338E-2</c:v>
                </c:pt>
                <c:pt idx="6">
                  <c:v>0.63439329999999994</c:v>
                </c:pt>
                <c:pt idx="7">
                  <c:v>1.0315100700958215</c:v>
                </c:pt>
                <c:pt idx="8">
                  <c:v>1.2056805698205357</c:v>
                </c:pt>
                <c:pt idx="9">
                  <c:v>1.1701885318932841</c:v>
                </c:pt>
                <c:pt idx="10">
                  <c:v>0.99975219938668702</c:v>
                </c:pt>
                <c:pt idx="11">
                  <c:v>0.79267108498504502</c:v>
                </c:pt>
                <c:pt idx="12">
                  <c:v>0.62774859999999999</c:v>
                </c:pt>
                <c:pt idx="13">
                  <c:v>0.536377664305002</c:v>
                </c:pt>
                <c:pt idx="14">
                  <c:v>0.50078429888138165</c:v>
                </c:pt>
                <c:pt idx="15">
                  <c:v>0.47505859478231655</c:v>
                </c:pt>
                <c:pt idx="16">
                  <c:v>0.41438623017946419</c:v>
                </c:pt>
                <c:pt idx="17">
                  <c:v>0.29579033217534978</c:v>
                </c:pt>
                <c:pt idx="18">
                  <c:v>0.12117870000000032</c:v>
                </c:pt>
                <c:pt idx="19">
                  <c:v>-9.4520523707605719E-2</c:v>
                </c:pt>
                <c:pt idx="20">
                  <c:v>-0.33833906931523072</c:v>
                </c:pt>
                <c:pt idx="21">
                  <c:v>-0.60489853189328413</c:v>
                </c:pt>
                <c:pt idx="22">
                  <c:v>-0.88798269888138093</c:v>
                </c:pt>
                <c:pt idx="23">
                  <c:v>-1.1643706313732607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B90-4620-A83E-A0DB283B3B34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S3'!$U$27:$U$50</c:f>
              <c:numCache>
                <c:formatCode>0.000</c:formatCode>
                <c:ptCount val="24"/>
                <c:pt idx="0">
                  <c:v>-0.135514</c:v>
                </c:pt>
                <c:pt idx="1">
                  <c:v>-0.1934167232778945</c:v>
                </c:pt>
                <c:pt idx="2">
                  <c:v>-0.26920369510801634</c:v>
                </c:pt>
                <c:pt idx="3">
                  <c:v>-0.39624592535697384</c:v>
                </c:pt>
                <c:pt idx="4">
                  <c:v>-0.56188540540696363</c:v>
                </c:pt>
                <c:pt idx="5">
                  <c:v>-0.71418386525326261</c:v>
                </c:pt>
                <c:pt idx="6">
                  <c:v>-0.79234099999999996</c:v>
                </c:pt>
                <c:pt idx="7">
                  <c:v>-0.76214239182007038</c:v>
                </c:pt>
                <c:pt idx="8">
                  <c:v>-0.63520985481381154</c:v>
                </c:pt>
                <c:pt idx="9">
                  <c:v>-0.46083254726499101</c:v>
                </c:pt>
                <c:pt idx="10">
                  <c:v>-0.29573230489198354</c:v>
                </c:pt>
                <c:pt idx="11">
                  <c:v>-0.17038964860952233</c:v>
                </c:pt>
                <c:pt idx="12">
                  <c:v>-7.2636000000000034E-2</c:v>
                </c:pt>
                <c:pt idx="13">
                  <c:v>4.1153435480163182E-2</c:v>
                </c:pt>
                <c:pt idx="14">
                  <c:v>0.21362594451486439</c:v>
                </c:pt>
                <c:pt idx="15">
                  <c:v>0.45224572535697377</c:v>
                </c:pt>
                <c:pt idx="16">
                  <c:v>0.71445765481381118</c:v>
                </c:pt>
                <c:pt idx="17">
                  <c:v>0.92244695305099345</c:v>
                </c:pt>
                <c:pt idx="18">
                  <c:v>1.000491</c:v>
                </c:pt>
                <c:pt idx="19">
                  <c:v>0.91440567961780106</c:v>
                </c:pt>
                <c:pt idx="20">
                  <c:v>0.69078760540696371</c:v>
                </c:pt>
                <c:pt idx="21">
                  <c:v>0.40483274726499152</c:v>
                </c:pt>
                <c:pt idx="22">
                  <c:v>0.14316005548513616</c:v>
                </c:pt>
                <c:pt idx="23">
                  <c:v>-3.7873439188209033E-2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B90-4620-A83E-A0DB283B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81440"/>
        <c:axId val="641433064"/>
      </c:scatterChart>
      <c:valAx>
        <c:axId val="58138144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41433064"/>
        <c:crosses val="autoZero"/>
        <c:crossBetween val="midCat"/>
        <c:majorUnit val="0.12000000000000001"/>
      </c:valAx>
      <c:valAx>
        <c:axId val="64143306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8144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S3'!$V$27:$V$50</c:f>
              <c:numCache>
                <c:formatCode>0.000</c:formatCode>
                <c:ptCount val="24"/>
                <c:pt idx="0">
                  <c:v>-1.1962069</c:v>
                </c:pt>
                <c:pt idx="1">
                  <c:v>-1.3722498176104996</c:v>
                </c:pt>
                <c:pt idx="2">
                  <c:v>-1.289373839148797</c:v>
                </c:pt>
                <c:pt idx="3">
                  <c:v>-0.98650339859426905</c:v>
                </c:pt>
                <c:pt idx="4">
                  <c:v>-0.57057005296217367</c:v>
                </c:pt>
                <c:pt idx="5">
                  <c:v>-0.16981955728756021</c:v>
                </c:pt>
                <c:pt idx="6">
                  <c:v>0.11875799999999999</c:v>
                </c:pt>
                <c:pt idx="7">
                  <c:v>0.26255360566009411</c:v>
                </c:pt>
                <c:pt idx="8">
                  <c:v>0.29306241990786164</c:v>
                </c:pt>
                <c:pt idx="9">
                  <c:v>0.27638858516055398</c:v>
                </c:pt>
                <c:pt idx="10">
                  <c:v>0.27340883914879671</c:v>
                </c:pt>
                <c:pt idx="11">
                  <c:v>0.31177136165918801</c:v>
                </c:pt>
                <c:pt idx="12">
                  <c:v>0.38262490000000005</c:v>
                </c:pt>
                <c:pt idx="13">
                  <c:v>0.45917713754874823</c:v>
                </c:pt>
                <c:pt idx="14">
                  <c:v>0.52146756627876178</c:v>
                </c:pt>
                <c:pt idx="15">
                  <c:v>0.56952339859426904</c:v>
                </c:pt>
                <c:pt idx="16">
                  <c:v>0.61624578009213826</c:v>
                </c:pt>
                <c:pt idx="17">
                  <c:v>0.66591223734931149</c:v>
                </c:pt>
                <c:pt idx="18">
                  <c:v>0.69482399999999989</c:v>
                </c:pt>
                <c:pt idx="19">
                  <c:v>0.65051907440165679</c:v>
                </c:pt>
                <c:pt idx="20">
                  <c:v>0.47484385296217341</c:v>
                </c:pt>
                <c:pt idx="21">
                  <c:v>0.14059141483944632</c:v>
                </c:pt>
                <c:pt idx="22">
                  <c:v>-0.31908456627876081</c:v>
                </c:pt>
                <c:pt idx="23">
                  <c:v>-0.80786404172093895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90-43FD-9BE1-9B800FF066C9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S3'!$W$27:$W$50</c:f>
              <c:numCache>
                <c:formatCode>0.000</c:formatCode>
                <c:ptCount val="24"/>
                <c:pt idx="0">
                  <c:v>-1.6574697199999999</c:v>
                </c:pt>
                <c:pt idx="1">
                  <c:v>-1.8131064441961235</c:v>
                </c:pt>
                <c:pt idx="2">
                  <c:v>-1.6675573405722228</c:v>
                </c:pt>
                <c:pt idx="3">
                  <c:v>-1.2138570596338405</c:v>
                </c:pt>
                <c:pt idx="4">
                  <c:v>-0.54628582369863077</c:v>
                </c:pt>
                <c:pt idx="5">
                  <c:v>0.17158591561943498</c:v>
                </c:pt>
                <c:pt idx="6">
                  <c:v>0.76970199999999989</c:v>
                </c:pt>
                <c:pt idx="7">
                  <c:v>1.1353258404850262</c:v>
                </c:pt>
                <c:pt idx="8">
                  <c:v>1.2479327416169725</c:v>
                </c:pt>
                <c:pt idx="9">
                  <c:v>1.170879109473322</c:v>
                </c:pt>
                <c:pt idx="10">
                  <c:v>1.008033340572223</c:v>
                </c:pt>
                <c:pt idx="11">
                  <c:v>0.85051456225520849</c:v>
                </c:pt>
                <c:pt idx="12">
                  <c:v>0.74111771999999998</c:v>
                </c:pt>
                <c:pt idx="13">
                  <c:v>0.67135933338744602</c:v>
                </c:pt>
                <c:pt idx="14">
                  <c:v>0.60634533525662004</c:v>
                </c:pt>
                <c:pt idx="15">
                  <c:v>0.5175310596338405</c:v>
                </c:pt>
                <c:pt idx="16">
                  <c:v>0.40142581838302765</c:v>
                </c:pt>
                <c:pt idx="17">
                  <c:v>0.27383519518924321</c:v>
                </c:pt>
                <c:pt idx="18">
                  <c:v>0.14665000000000011</c:v>
                </c:pt>
                <c:pt idx="19">
                  <c:v>6.4212703236514613E-3</c:v>
                </c:pt>
                <c:pt idx="20">
                  <c:v>-0.18672073630136976</c:v>
                </c:pt>
                <c:pt idx="21">
                  <c:v>-0.47455310947332208</c:v>
                </c:pt>
                <c:pt idx="22">
                  <c:v>-0.86317333525661921</c:v>
                </c:pt>
                <c:pt idx="23">
                  <c:v>-1.2959356730638862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A90-43FD-9BE1-9B800FF066C9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S3'!$X$27:$X$50</c:f>
              <c:numCache>
                <c:formatCode>0.000</c:formatCode>
                <c:ptCount val="24"/>
                <c:pt idx="0">
                  <c:v>-1.0155733999999998</c:v>
                </c:pt>
                <c:pt idx="1">
                  <c:v>-1.3544844525611761</c:v>
                </c:pt>
                <c:pt idx="2">
                  <c:v>-1.4930919980007407</c:v>
                </c:pt>
                <c:pt idx="3">
                  <c:v>-1.4589059103496782</c:v>
                </c:pt>
                <c:pt idx="4">
                  <c:v>-1.3085332279284583</c:v>
                </c:pt>
                <c:pt idx="5">
                  <c:v>-1.100259551461237</c:v>
                </c:pt>
                <c:pt idx="6">
                  <c:v>-0.87447420000000009</c:v>
                </c:pt>
                <c:pt idx="7">
                  <c:v>-0.64905367938334158</c:v>
                </c:pt>
                <c:pt idx="8">
                  <c:v>-0.42749777099913466</c:v>
                </c:pt>
                <c:pt idx="9">
                  <c:v>-0.21088687259989525</c:v>
                </c:pt>
                <c:pt idx="10">
                  <c:v>-4.2956019992592938E-3</c:v>
                </c:pt>
                <c:pt idx="11">
                  <c:v>0.18611247118699942</c:v>
                </c:pt>
                <c:pt idx="12">
                  <c:v>0.36140539999999988</c:v>
                </c:pt>
                <c:pt idx="13">
                  <c:v>0.53506434621831711</c:v>
                </c:pt>
                <c:pt idx="14">
                  <c:v>0.72798274107141725</c:v>
                </c:pt>
                <c:pt idx="15">
                  <c:v>0.95311791034967819</c:v>
                </c:pt>
                <c:pt idx="16">
                  <c:v>1.1975919709991338</c:v>
                </c:pt>
                <c:pt idx="17">
                  <c:v>1.4138916578040952</c:v>
                </c:pt>
                <c:pt idx="18">
                  <c:v>1.5286422</c:v>
                </c:pt>
                <c:pt idx="19">
                  <c:v>1.4684737857262</c:v>
                </c:pt>
                <c:pt idx="20">
                  <c:v>1.1926070279284577</c:v>
                </c:pt>
                <c:pt idx="21">
                  <c:v>0.71667487259989571</c:v>
                </c:pt>
                <c:pt idx="22">
                  <c:v>0.11523685892858397</c:v>
                </c:pt>
                <c:pt idx="23">
                  <c:v>-0.4997445775298584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A90-43FD-9BE1-9B800FF06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6968"/>
        <c:axId val="661357360"/>
      </c:scatterChart>
      <c:valAx>
        <c:axId val="66135696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61357360"/>
        <c:crosses val="autoZero"/>
        <c:crossBetween val="midCat"/>
        <c:majorUnit val="0.12000000000000001"/>
      </c:valAx>
      <c:valAx>
        <c:axId val="66135736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135696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S3'!$Y$27:$Y$50</c:f>
              <c:numCache>
                <c:formatCode>0.000</c:formatCode>
                <c:ptCount val="24"/>
                <c:pt idx="0">
                  <c:v>-0.49714480000000005</c:v>
                </c:pt>
                <c:pt idx="1">
                  <c:v>-0.65431691819550908</c:v>
                </c:pt>
                <c:pt idx="2">
                  <c:v>-0.69485069144246048</c:v>
                </c:pt>
                <c:pt idx="3">
                  <c:v>-0.60791665072553036</c:v>
                </c:pt>
                <c:pt idx="4">
                  <c:v>-0.42264981731123619</c:v>
                </c:pt>
                <c:pt idx="5">
                  <c:v>-0.19916798474988054</c:v>
                </c:pt>
                <c:pt idx="6">
                  <c:v>-5.6803000000000027E-3</c:v>
                </c:pt>
                <c:pt idx="7">
                  <c:v>0.10816273554045741</c:v>
                </c:pt>
                <c:pt idx="8">
                  <c:v>0.12939376505366951</c:v>
                </c:pt>
                <c:pt idx="9">
                  <c:v>8.3231115427119529E-2</c:v>
                </c:pt>
                <c:pt idx="10">
                  <c:v>1.8146291442460431E-2</c:v>
                </c:pt>
                <c:pt idx="11">
                  <c:v>-1.7390150743922531E-2</c:v>
                </c:pt>
                <c:pt idx="12">
                  <c:v>5.0188000000000073E-3</c:v>
                </c:pt>
                <c:pt idx="13">
                  <c:v>8.5578300332688387E-2</c:v>
                </c:pt>
                <c:pt idx="14">
                  <c:v>0.20189250907755482</c:v>
                </c:pt>
                <c:pt idx="15">
                  <c:v>0.3228266507255303</c:v>
                </c:pt>
                <c:pt idx="16">
                  <c:v>0.42181763494633029</c:v>
                </c:pt>
                <c:pt idx="17">
                  <c:v>0.48281660261270132</c:v>
                </c:pt>
                <c:pt idx="18">
                  <c:v>0.49780630000000009</c:v>
                </c:pt>
                <c:pt idx="19">
                  <c:v>0.46057588232236313</c:v>
                </c:pt>
                <c:pt idx="20">
                  <c:v>0.36356441731123601</c:v>
                </c:pt>
                <c:pt idx="21">
                  <c:v>0.20185888457288059</c:v>
                </c:pt>
                <c:pt idx="22">
                  <c:v>-1.7314109077554284E-2</c:v>
                </c:pt>
                <c:pt idx="23">
                  <c:v>-0.266258467118898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8B-4B4A-A7D9-071A02A2300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S3'!$Z$27:$Z$50</c:f>
              <c:numCache>
                <c:formatCode>0.000</c:formatCode>
                <c:ptCount val="24"/>
                <c:pt idx="0">
                  <c:v>-0.6851976500000001</c:v>
                </c:pt>
                <c:pt idx="1">
                  <c:v>-0.76384588496480821</c:v>
                </c:pt>
                <c:pt idx="2">
                  <c:v>-0.7155338159791178</c:v>
                </c:pt>
                <c:pt idx="3">
                  <c:v>-0.52828438492383856</c:v>
                </c:pt>
                <c:pt idx="4">
                  <c:v>-0.23497849213260633</c:v>
                </c:pt>
                <c:pt idx="5">
                  <c:v>9.7139069168673167E-2</c:v>
                </c:pt>
                <c:pt idx="6">
                  <c:v>0.39146689999999995</c:v>
                </c:pt>
                <c:pt idx="7">
                  <c:v>0.58984345899550061</c:v>
                </c:pt>
                <c:pt idx="8">
                  <c:v>0.67043520144099067</c:v>
                </c:pt>
                <c:pt idx="9">
                  <c:v>0.64859025988271157</c:v>
                </c:pt>
                <c:pt idx="10">
                  <c:v>0.56244601597911781</c:v>
                </c:pt>
                <c:pt idx="11">
                  <c:v>0.4523946292667238</c:v>
                </c:pt>
                <c:pt idx="12">
                  <c:v>0.34536565000000002</c:v>
                </c:pt>
                <c:pt idx="13">
                  <c:v>0.25064673994593512</c:v>
                </c:pt>
                <c:pt idx="14">
                  <c:v>0.16647882240552075</c:v>
                </c:pt>
                <c:pt idx="15">
                  <c:v>9.0492384923838473E-2</c:v>
                </c:pt>
                <c:pt idx="16">
                  <c:v>2.5755498559009288E-2</c:v>
                </c:pt>
                <c:pt idx="17">
                  <c:v>-2.1731924149799676E-2</c:v>
                </c:pt>
                <c:pt idx="18">
                  <c:v>-5.1634899999999977E-2</c:v>
                </c:pt>
                <c:pt idx="19">
                  <c:v>-7.6644313976627201E-2</c:v>
                </c:pt>
                <c:pt idx="20">
                  <c:v>-0.12138020786739391</c:v>
                </c:pt>
                <c:pt idx="21">
                  <c:v>-0.21079825988271159</c:v>
                </c:pt>
                <c:pt idx="22">
                  <c:v>-0.3532230224055205</c:v>
                </c:pt>
                <c:pt idx="23">
                  <c:v>-0.52780177428559694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18B-4B4A-A7D9-071A02A2300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S3'!$AA$27:$AA$50</c:f>
              <c:numCache>
                <c:formatCode>0.000</c:formatCode>
                <c:ptCount val="24"/>
                <c:pt idx="0">
                  <c:v>-0.33628279999999999</c:v>
                </c:pt>
                <c:pt idx="1">
                  <c:v>-0.63136294072921184</c:v>
                </c:pt>
                <c:pt idx="2">
                  <c:v>-0.89548475380391102</c:v>
                </c:pt>
                <c:pt idx="3">
                  <c:v>-1.0899227489342342</c:v>
                </c:pt>
                <c:pt idx="4">
                  <c:v>-1.1726880312066648</c:v>
                </c:pt>
                <c:pt idx="5">
                  <c:v>-1.1214926669470691</c:v>
                </c:pt>
                <c:pt idx="6">
                  <c:v>-0.95091899999999996</c:v>
                </c:pt>
                <c:pt idx="7">
                  <c:v>-0.71187555438393513</c:v>
                </c:pt>
                <c:pt idx="8">
                  <c:v>-0.47125146608397384</c:v>
                </c:pt>
                <c:pt idx="9">
                  <c:v>-0.28139771609208497</c:v>
                </c:pt>
                <c:pt idx="10">
                  <c:v>-0.15573624619608886</c:v>
                </c:pt>
                <c:pt idx="11">
                  <c:v>-6.429351267113223E-2</c:v>
                </c:pt>
                <c:pt idx="12">
                  <c:v>4.7580799999999923E-2</c:v>
                </c:pt>
                <c:pt idx="13">
                  <c:v>0.22677367460583653</c:v>
                </c:pt>
                <c:pt idx="14">
                  <c:v>0.48341758868122003</c:v>
                </c:pt>
                <c:pt idx="15">
                  <c:v>0.78079074893423428</c:v>
                </c:pt>
                <c:pt idx="16">
                  <c:v>1.0493228660839735</c:v>
                </c:pt>
                <c:pt idx="17">
                  <c:v>1.2169499330704441</c:v>
                </c:pt>
                <c:pt idx="18">
                  <c:v>1.2396210000000003</c:v>
                </c:pt>
                <c:pt idx="19">
                  <c:v>1.11646482050731</c:v>
                </c:pt>
                <c:pt idx="20">
                  <c:v>0.88331863120666465</c:v>
                </c:pt>
                <c:pt idx="21">
                  <c:v>0.59052971609208527</c:v>
                </c:pt>
                <c:pt idx="22">
                  <c:v>0.27910141131878086</c:v>
                </c:pt>
                <c:pt idx="23">
                  <c:v>-3.1163753452243356E-2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18B-4B4A-A7D9-071A02A2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60104"/>
        <c:axId val="661360496"/>
      </c:scatterChart>
      <c:valAx>
        <c:axId val="66136010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61360496"/>
        <c:crosses val="autoZero"/>
        <c:crossBetween val="midCat"/>
        <c:majorUnit val="0.12000000000000001"/>
      </c:valAx>
      <c:valAx>
        <c:axId val="66136049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1360104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S3'!$AB$27:$AB$50</c:f>
              <c:numCache>
                <c:formatCode>0.000</c:formatCode>
                <c:ptCount val="24"/>
                <c:pt idx="0">
                  <c:v>-0.57453339999999997</c:v>
                </c:pt>
                <c:pt idx="1">
                  <c:v>-0.52061467212076462</c:v>
                </c:pt>
                <c:pt idx="2">
                  <c:v>-0.36892132926207899</c:v>
                </c:pt>
                <c:pt idx="3">
                  <c:v>-0.18496675529428414</c:v>
                </c:pt>
                <c:pt idx="4">
                  <c:v>-3.6550686931138818E-2</c:v>
                </c:pt>
                <c:pt idx="5">
                  <c:v>3.5155405444923411E-2</c:v>
                </c:pt>
                <c:pt idx="6">
                  <c:v>2.9599099999999979E-2</c:v>
                </c:pt>
                <c:pt idx="7">
                  <c:v>-1.9713762348838322E-2</c:v>
                </c:pt>
                <c:pt idx="8">
                  <c:v>-6.6931313231595832E-2</c:v>
                </c:pt>
                <c:pt idx="9">
                  <c:v>-7.7852248772050534E-2</c:v>
                </c:pt>
                <c:pt idx="10">
                  <c:v>-4.3421870737921059E-2</c:v>
                </c:pt>
                <c:pt idx="11">
                  <c:v>2.2861150201443435E-2</c:v>
                </c:pt>
                <c:pt idx="12">
                  <c:v>9.9405399999999935E-2</c:v>
                </c:pt>
                <c:pt idx="13">
                  <c:v>0.17205955407147155</c:v>
                </c:pt>
                <c:pt idx="14">
                  <c:v>0.24033415556253615</c:v>
                </c:pt>
                <c:pt idx="15">
                  <c:v>0.31080235529428407</c:v>
                </c:pt>
                <c:pt idx="16">
                  <c:v>0.38309151323159579</c:v>
                </c:pt>
                <c:pt idx="17">
                  <c:v>0.43923531260436927</c:v>
                </c:pt>
                <c:pt idx="18">
                  <c:v>0.44552889999999984</c:v>
                </c:pt>
                <c:pt idx="19">
                  <c:v>0.36826888039813094</c:v>
                </c:pt>
                <c:pt idx="20">
                  <c:v>0.19551848693113871</c:v>
                </c:pt>
                <c:pt idx="21">
                  <c:v>-4.7983351227949111E-2</c:v>
                </c:pt>
                <c:pt idx="22">
                  <c:v>-0.30311895556253582</c:v>
                </c:pt>
                <c:pt idx="23">
                  <c:v>-0.4972518682507362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8CF-442C-A97E-5C3670EE98D4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S3'!$AC$27:$AC$50</c:f>
              <c:numCache>
                <c:formatCode>0.000</c:formatCode>
                <c:ptCount val="24"/>
                <c:pt idx="0">
                  <c:v>-1.3481340000000002</c:v>
                </c:pt>
                <c:pt idx="1">
                  <c:v>-1.5721910194792657</c:v>
                </c:pt>
                <c:pt idx="2">
                  <c:v>-1.4799681721186653</c:v>
                </c:pt>
                <c:pt idx="3">
                  <c:v>-1.0996298776817146</c:v>
                </c:pt>
                <c:pt idx="4">
                  <c:v>-0.55347806898805452</c:v>
                </c:pt>
                <c:pt idx="5">
                  <c:v>-1.9321247855345336E-3</c:v>
                </c:pt>
                <c:pt idx="6">
                  <c:v>0.42371999999999993</c:v>
                </c:pt>
                <c:pt idx="7">
                  <c:v>0.66647469955634386</c:v>
                </c:pt>
                <c:pt idx="8">
                  <c:v>0.74738976569040938</c:v>
                </c:pt>
                <c:pt idx="9">
                  <c:v>0.73221436575005983</c:v>
                </c:pt>
                <c:pt idx="10">
                  <c:v>0.68450817211866533</c:v>
                </c:pt>
                <c:pt idx="11">
                  <c:v>0.63345746188079333</c:v>
                </c:pt>
                <c:pt idx="12">
                  <c:v>0.572546</c:v>
                </c:pt>
                <c:pt idx="13">
                  <c:v>0.48453710860890037</c:v>
                </c:pt>
                <c:pt idx="14">
                  <c:v>0.37168433744020185</c:v>
                </c:pt>
                <c:pt idx="15">
                  <c:v>0.26767987768171453</c:v>
                </c:pt>
                <c:pt idx="16">
                  <c:v>0.22078223430959054</c:v>
                </c:pt>
                <c:pt idx="17">
                  <c:v>0.25763603565589982</c:v>
                </c:pt>
                <c:pt idx="18">
                  <c:v>0.35186799999999974</c:v>
                </c:pt>
                <c:pt idx="19">
                  <c:v>0.42117921131402142</c:v>
                </c:pt>
                <c:pt idx="20">
                  <c:v>0.3608940689880541</c:v>
                </c:pt>
                <c:pt idx="21">
                  <c:v>9.9735634249940627E-2</c:v>
                </c:pt>
                <c:pt idx="22">
                  <c:v>-0.35181233744020107</c:v>
                </c:pt>
                <c:pt idx="23">
                  <c:v>-0.88916137275115792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8CF-442C-A97E-5C3670EE98D4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S3'!$AD$27:$AD$50</c:f>
              <c:numCache>
                <c:formatCode>0.000</c:formatCode>
                <c:ptCount val="24"/>
                <c:pt idx="0">
                  <c:v>-0.79397640000000003</c:v>
                </c:pt>
                <c:pt idx="1">
                  <c:v>-1.0248624345665713</c:v>
                </c:pt>
                <c:pt idx="2">
                  <c:v>-1.1638176552136337</c:v>
                </c:pt>
                <c:pt idx="3">
                  <c:v>-1.1788487627900739</c:v>
                </c:pt>
                <c:pt idx="4">
                  <c:v>-1.0590606093821482</c:v>
                </c:pt>
                <c:pt idx="5">
                  <c:v>-0.82663759535767867</c:v>
                </c:pt>
                <c:pt idx="6">
                  <c:v>-0.53472509000000001</c:v>
                </c:pt>
                <c:pt idx="7">
                  <c:v>-0.24967250095492205</c:v>
                </c:pt>
                <c:pt idx="8">
                  <c:v>-2.5060182150666147E-2</c:v>
                </c:pt>
                <c:pt idx="9">
                  <c:v>0.11969768416052552</c:v>
                </c:pt>
                <c:pt idx="10">
                  <c:v>0.20492683521363375</c:v>
                </c:pt>
                <c:pt idx="11">
                  <c:v>0.27707916075416661</c:v>
                </c:pt>
                <c:pt idx="12">
                  <c:v>0.38256039999999986</c:v>
                </c:pt>
                <c:pt idx="13">
                  <c:v>0.54222172704319271</c:v>
                </c:pt>
                <c:pt idx="14">
                  <c:v>0.73927542798215162</c:v>
                </c:pt>
                <c:pt idx="15">
                  <c:v>0.92616076279007387</c:v>
                </c:pt>
                <c:pt idx="16">
                  <c:v>1.0459343821506657</c:v>
                </c:pt>
                <c:pt idx="17">
                  <c:v>1.0565903028810573</c:v>
                </c:pt>
                <c:pt idx="18">
                  <c:v>0.94614109000000035</c:v>
                </c:pt>
                <c:pt idx="19">
                  <c:v>0.7323132084783005</c:v>
                </c:pt>
                <c:pt idx="20">
                  <c:v>0.44960240938214818</c:v>
                </c:pt>
                <c:pt idx="21">
                  <c:v>0.13299031583947474</c:v>
                </c:pt>
                <c:pt idx="22">
                  <c:v>-0.19180060798215057</c:v>
                </c:pt>
                <c:pt idx="23">
                  <c:v>-0.50703186827754554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8CF-442C-A97E-5C3670EE9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61280"/>
        <c:axId val="661361672"/>
      </c:scatterChart>
      <c:valAx>
        <c:axId val="66136128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61361672"/>
        <c:crosses val="autoZero"/>
        <c:crossBetween val="midCat"/>
        <c:majorUnit val="0.12000000000000001"/>
      </c:valAx>
      <c:valAx>
        <c:axId val="66136167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136128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S1'!$S$27:$S$50</c:f>
              <c:numCache>
                <c:formatCode>0.000</c:formatCode>
                <c:ptCount val="24"/>
                <c:pt idx="0">
                  <c:v>-0.38683590000000001</c:v>
                </c:pt>
                <c:pt idx="1">
                  <c:v>-0.39992746908169025</c:v>
                </c:pt>
                <c:pt idx="2">
                  <c:v>-0.34163635376062135</c:v>
                </c:pt>
                <c:pt idx="3">
                  <c:v>-0.23912878032526061</c:v>
                </c:pt>
                <c:pt idx="4">
                  <c:v>-0.12547323849533898</c:v>
                </c:pt>
                <c:pt idx="5">
                  <c:v>-2.7886133325572823E-2</c:v>
                </c:pt>
                <c:pt idx="6">
                  <c:v>3.8787099999999998E-2</c:v>
                </c:pt>
                <c:pt idx="7">
                  <c:v>7.1985414023442121E-2</c:v>
                </c:pt>
                <c:pt idx="8">
                  <c:v>7.6969936559460148E-2</c:v>
                </c:pt>
                <c:pt idx="9">
                  <c:v>6.1937579033492146E-2</c:v>
                </c:pt>
                <c:pt idx="10">
                  <c:v>3.5728153760621321E-2</c:v>
                </c:pt>
                <c:pt idx="11">
                  <c:v>8.4219571443683687E-3</c:v>
                </c:pt>
                <c:pt idx="12">
                  <c:v>-7.4640999999999909E-3</c:v>
                </c:pt>
                <c:pt idx="13">
                  <c:v>1.8271523694859855E-3</c:v>
                </c:pt>
                <c:pt idx="14">
                  <c:v>4.6406378705822357E-2</c:v>
                </c:pt>
                <c:pt idx="15">
                  <c:v>0.12587578032526056</c:v>
                </c:pt>
                <c:pt idx="16">
                  <c:v>0.22454326344053971</c:v>
                </c:pt>
                <c:pt idx="17">
                  <c:v>0.31273345003777697</c:v>
                </c:pt>
                <c:pt idx="18">
                  <c:v>0.35551289999999997</c:v>
                </c:pt>
                <c:pt idx="19">
                  <c:v>0.32611490268876192</c:v>
                </c:pt>
                <c:pt idx="20">
                  <c:v>0.21826003849533884</c:v>
                </c:pt>
                <c:pt idx="21">
                  <c:v>5.1315420966508082E-2</c:v>
                </c:pt>
                <c:pt idx="22">
                  <c:v>-0.13479817870582197</c:v>
                </c:pt>
                <c:pt idx="23">
                  <c:v>-0.29326927385657253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919-4851-8AB6-75155EA4B044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S1'!$T$27:$T$50</c:f>
              <c:numCache>
                <c:formatCode>0.000</c:formatCode>
                <c:ptCount val="24"/>
                <c:pt idx="0">
                  <c:v>-1.3811760000000002</c:v>
                </c:pt>
                <c:pt idx="1">
                  <c:v>-1.4483139981576927</c:v>
                </c:pt>
                <c:pt idx="2">
                  <c:v>-1.2967383682578024</c:v>
                </c:pt>
                <c:pt idx="3">
                  <c:v>-0.90709925705592553</c:v>
                </c:pt>
                <c:pt idx="4">
                  <c:v>-0.33546342380193289</c:v>
                </c:pt>
                <c:pt idx="5">
                  <c:v>0.29569569485605796</c:v>
                </c:pt>
                <c:pt idx="6">
                  <c:v>0.83827499999999988</c:v>
                </c:pt>
                <c:pt idx="7">
                  <c:v>1.1737287103435183</c:v>
                </c:pt>
                <c:pt idx="8">
                  <c:v>1.2569011857470076</c:v>
                </c:pt>
                <c:pt idx="9">
                  <c:v>1.1277971829591837</c:v>
                </c:pt>
                <c:pt idx="10">
                  <c:v>0.88656536825780219</c:v>
                </c:pt>
                <c:pt idx="11">
                  <c:v>0.64526103003356627</c:v>
                </c:pt>
                <c:pt idx="12">
                  <c:v>0.48069200000000006</c:v>
                </c:pt>
                <c:pt idx="13">
                  <c:v>0.41029097845626639</c:v>
                </c:pt>
                <c:pt idx="14">
                  <c:v>0.39931375870886188</c:v>
                </c:pt>
                <c:pt idx="15">
                  <c:v>0.39073725705592544</c:v>
                </c:pt>
                <c:pt idx="16">
                  <c:v>0.3385228142529923</c:v>
                </c:pt>
                <c:pt idx="17">
                  <c:v>0.22596532484536871</c:v>
                </c:pt>
                <c:pt idx="18">
                  <c:v>6.2209000000000236E-2</c:v>
                </c:pt>
                <c:pt idx="19">
                  <c:v>-0.13570569064209212</c:v>
                </c:pt>
                <c:pt idx="20">
                  <c:v>-0.35947657619806767</c:v>
                </c:pt>
                <c:pt idx="21">
                  <c:v>-0.61143518295918353</c:v>
                </c:pt>
                <c:pt idx="22">
                  <c:v>-0.88962475870886104</c:v>
                </c:pt>
                <c:pt idx="23">
                  <c:v>-1.1669220497349924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919-4851-8AB6-75155EA4B044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S1'!$U$27:$U$50</c:f>
              <c:numCache>
                <c:formatCode>0.000</c:formatCode>
                <c:ptCount val="24"/>
                <c:pt idx="0">
                  <c:v>-0.23864730000000001</c:v>
                </c:pt>
                <c:pt idx="1">
                  <c:v>-0.28884425229226734</c:v>
                </c:pt>
                <c:pt idx="2">
                  <c:v>-0.32365440155191233</c:v>
                </c:pt>
                <c:pt idx="3">
                  <c:v>-0.39735372086590032</c:v>
                </c:pt>
                <c:pt idx="4">
                  <c:v>-0.52195028959820788</c:v>
                </c:pt>
                <c:pt idx="5">
                  <c:v>-0.66094464632526628</c:v>
                </c:pt>
                <c:pt idx="6">
                  <c:v>-0.75260799999999994</c:v>
                </c:pt>
                <c:pt idx="7">
                  <c:v>-0.74783828095987093</c:v>
                </c:pt>
                <c:pt idx="8">
                  <c:v>-0.63948880880226311</c:v>
                </c:pt>
                <c:pt idx="9">
                  <c:v>-0.46571536040627692</c:v>
                </c:pt>
                <c:pt idx="10">
                  <c:v>-0.28584459844808752</c:v>
                </c:pt>
                <c:pt idx="11">
                  <c:v>-0.14396044629055832</c:v>
                </c:pt>
                <c:pt idx="12">
                  <c:v>-4.2872700000000041E-2</c:v>
                </c:pt>
                <c:pt idx="13">
                  <c:v>5.5094480618871768E-2</c:v>
                </c:pt>
                <c:pt idx="14">
                  <c:v>0.20030792075596779</c:v>
                </c:pt>
                <c:pt idx="15">
                  <c:v>0.41746112086590048</c:v>
                </c:pt>
                <c:pt idx="16">
                  <c:v>0.68012380880226275</c:v>
                </c:pt>
                <c:pt idx="17">
                  <c:v>0.91480181799866134</c:v>
                </c:pt>
                <c:pt idx="18">
                  <c:v>1.0341279999999997</c:v>
                </c:pt>
                <c:pt idx="19">
                  <c:v>0.98158805263326587</c:v>
                </c:pt>
                <c:pt idx="20">
                  <c:v>0.76283528959820801</c:v>
                </c:pt>
                <c:pt idx="21">
                  <c:v>0.44560796040627726</c:v>
                </c:pt>
                <c:pt idx="22">
                  <c:v>0.12767107924403273</c:v>
                </c:pt>
                <c:pt idx="23">
                  <c:v>-0.10989672538283717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919-4851-8AB6-75155EA4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8608"/>
        <c:axId val="641433456"/>
      </c:scatterChart>
      <c:valAx>
        <c:axId val="64072860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41433456"/>
        <c:crosses val="autoZero"/>
        <c:crossBetween val="midCat"/>
        <c:majorUnit val="0.12000000000000001"/>
      </c:valAx>
      <c:valAx>
        <c:axId val="64143345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4072860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947798455043757"/>
          <c:y val="0.18992614550344433"/>
          <c:w val="0.79508235716900355"/>
          <c:h val="0.56495475090371738"/>
        </c:manualLayout>
      </c:layout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S3'!$AE$27:$AE$50</c:f>
              <c:numCache>
                <c:formatCode>0.000</c:formatCode>
                <c:ptCount val="24"/>
                <c:pt idx="0">
                  <c:v>-0.31470579999999998</c:v>
                </c:pt>
                <c:pt idx="1">
                  <c:v>-0.17387436696627429</c:v>
                </c:pt>
                <c:pt idx="2">
                  <c:v>-5.1725423002163137E-2</c:v>
                </c:pt>
                <c:pt idx="3">
                  <c:v>2.4663529492495784E-2</c:v>
                </c:pt>
                <c:pt idx="4">
                  <c:v>6.2076014139355415E-2</c:v>
                </c:pt>
                <c:pt idx="5">
                  <c:v>8.8944273355196279E-2</c:v>
                </c:pt>
                <c:pt idx="6">
                  <c:v>0.131301</c:v>
                </c:pt>
                <c:pt idx="7">
                  <c:v>0.19254767329906416</c:v>
                </c:pt>
                <c:pt idx="8">
                  <c:v>0.24980262893082339</c:v>
                </c:pt>
                <c:pt idx="9">
                  <c:v>0.26901064465633873</c:v>
                </c:pt>
                <c:pt idx="10">
                  <c:v>0.2291524230021631</c:v>
                </c:pt>
                <c:pt idx="11">
                  <c:v>0.13994989912536687</c:v>
                </c:pt>
                <c:pt idx="12">
                  <c:v>4.1061800000000023E-2</c:v>
                </c:pt>
                <c:pt idx="13">
                  <c:v>-1.8154188626914713E-2</c:v>
                </c:pt>
                <c:pt idx="14">
                  <c:v>-7.2337917893048314E-3</c:v>
                </c:pt>
                <c:pt idx="15">
                  <c:v>6.5244670507504238E-2</c:v>
                </c:pt>
                <c:pt idx="16">
                  <c:v>0.15260877106917656</c:v>
                </c:pt>
                <c:pt idx="17">
                  <c:v>0.19299248223799259</c:v>
                </c:pt>
                <c:pt idx="18">
                  <c:v>0.14234300000000011</c:v>
                </c:pt>
                <c:pt idx="19">
                  <c:v>-5.1911770587540276E-4</c:v>
                </c:pt>
                <c:pt idx="20">
                  <c:v>-0.19084341413935546</c:v>
                </c:pt>
                <c:pt idx="21">
                  <c:v>-0.35891884465633855</c:v>
                </c:pt>
                <c:pt idx="22">
                  <c:v>-0.443837208210695</c:v>
                </c:pt>
                <c:pt idx="23">
                  <c:v>-0.42188665471855602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CA8-4FAB-974B-42824F56C64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S3'!$AF$27:$AF$50</c:f>
              <c:numCache>
                <c:formatCode>0.000</c:formatCode>
                <c:ptCount val="24"/>
                <c:pt idx="0">
                  <c:v>-1.3577406999999999</c:v>
                </c:pt>
                <c:pt idx="1">
                  <c:v>-1.1734981097454866</c:v>
                </c:pt>
                <c:pt idx="2">
                  <c:v>-0.82465722553349752</c:v>
                </c:pt>
                <c:pt idx="3">
                  <c:v>-0.37578989675035118</c:v>
                </c:pt>
                <c:pt idx="4">
                  <c:v>8.8669643324185449E-2</c:v>
                </c:pt>
                <c:pt idx="5">
                  <c:v>0.49278285539408673</c:v>
                </c:pt>
                <c:pt idx="6">
                  <c:v>0.7902980799999999</c:v>
                </c:pt>
                <c:pt idx="7">
                  <c:v>0.97050840798075633</c:v>
                </c:pt>
                <c:pt idx="8">
                  <c:v>1.0490039674180629</c:v>
                </c:pt>
                <c:pt idx="9">
                  <c:v>1.0509650367749914</c:v>
                </c:pt>
                <c:pt idx="10">
                  <c:v>0.99711606553349741</c:v>
                </c:pt>
                <c:pt idx="11">
                  <c:v>0.89903240017406039</c:v>
                </c:pt>
                <c:pt idx="12">
                  <c:v>0.76364670000000012</c:v>
                </c:pt>
                <c:pt idx="13">
                  <c:v>0.60088631350957433</c:v>
                </c:pt>
                <c:pt idx="14">
                  <c:v>0.42695850143962016</c:v>
                </c:pt>
                <c:pt idx="15">
                  <c:v>0.25956729675035117</c:v>
                </c:pt>
                <c:pt idx="16">
                  <c:v>0.10772563258193738</c:v>
                </c:pt>
                <c:pt idx="17">
                  <c:v>-3.6393659158174524E-2</c:v>
                </c:pt>
                <c:pt idx="18">
                  <c:v>-0.19620408</c:v>
                </c:pt>
                <c:pt idx="19">
                  <c:v>-0.39789661174484436</c:v>
                </c:pt>
                <c:pt idx="20">
                  <c:v>-0.65130524332418571</c:v>
                </c:pt>
                <c:pt idx="21">
                  <c:v>-0.93474243677499114</c:v>
                </c:pt>
                <c:pt idx="22">
                  <c:v>-1.1935113414396199</c:v>
                </c:pt>
                <c:pt idx="23">
                  <c:v>-1.3554215964099723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CA8-4FAB-974B-42824F56C64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S3'!$AG$27:$AG$50</c:f>
              <c:numCache>
                <c:formatCode>0.000</c:formatCode>
                <c:ptCount val="24"/>
                <c:pt idx="0">
                  <c:v>-0.14158372</c:v>
                </c:pt>
                <c:pt idx="1">
                  <c:v>-0.30255019104575431</c:v>
                </c:pt>
                <c:pt idx="2">
                  <c:v>-0.45871687213601542</c:v>
                </c:pt>
                <c:pt idx="3">
                  <c:v>-0.59655088720238825</c:v>
                </c:pt>
                <c:pt idx="4">
                  <c:v>-0.69027848581594486</c:v>
                </c:pt>
                <c:pt idx="5">
                  <c:v>-0.71177688717516763</c:v>
                </c:pt>
                <c:pt idx="6">
                  <c:v>-0.64573969999999992</c:v>
                </c:pt>
                <c:pt idx="7">
                  <c:v>-0.50118297317315308</c:v>
                </c:pt>
                <c:pt idx="8">
                  <c:v>-0.31174771555147612</c:v>
                </c:pt>
                <c:pt idx="9">
                  <c:v>-0.12328664447264187</c:v>
                </c:pt>
                <c:pt idx="10">
                  <c:v>2.5512572136015561E-2</c:v>
                </c:pt>
                <c:pt idx="11">
                  <c:v>0.11944296841274502</c:v>
                </c:pt>
                <c:pt idx="12">
                  <c:v>0.17129911999999997</c:v>
                </c:pt>
                <c:pt idx="13">
                  <c:v>0.2121154823293703</c:v>
                </c:pt>
                <c:pt idx="14">
                  <c:v>0.2723639618715466</c:v>
                </c:pt>
                <c:pt idx="15">
                  <c:v>0.36421288720238837</c:v>
                </c:pt>
                <c:pt idx="16">
                  <c:v>0.47421017555147588</c:v>
                </c:pt>
                <c:pt idx="17">
                  <c:v>0.56987359589155151</c:v>
                </c:pt>
                <c:pt idx="18">
                  <c:v>0.61602429999999997</c:v>
                </c:pt>
                <c:pt idx="19">
                  <c:v>0.59161768188953701</c:v>
                </c:pt>
                <c:pt idx="20">
                  <c:v>0.49810062581594489</c:v>
                </c:pt>
                <c:pt idx="21">
                  <c:v>0.35562464447264203</c:v>
                </c:pt>
                <c:pt idx="22">
                  <c:v>0.19055573812845372</c:v>
                </c:pt>
                <c:pt idx="23">
                  <c:v>2.2460322870870814E-2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CA8-4FAB-974B-42824F56C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62456"/>
        <c:axId val="661362848"/>
      </c:scatterChart>
      <c:valAx>
        <c:axId val="66136245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61362848"/>
        <c:crosses val="autoZero"/>
        <c:crossBetween val="midCat"/>
        <c:majorUnit val="0.12000000000000001"/>
      </c:valAx>
      <c:valAx>
        <c:axId val="66136284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1362456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S3'!$AH$27:$AH$50</c:f>
              <c:numCache>
                <c:formatCode>0.000</c:formatCode>
                <c:ptCount val="24"/>
                <c:pt idx="0">
                  <c:v>-0.45655600000000002</c:v>
                </c:pt>
                <c:pt idx="1">
                  <c:v>-0.35273283501027025</c:v>
                </c:pt>
                <c:pt idx="2">
                  <c:v>-0.16936654302064652</c:v>
                </c:pt>
                <c:pt idx="3">
                  <c:v>1.1890627858182873E-2</c:v>
                </c:pt>
                <c:pt idx="4">
                  <c:v>0.12024826274962588</c:v>
                </c:pt>
                <c:pt idx="5">
                  <c:v>0.12849041978545536</c:v>
                </c:pt>
                <c:pt idx="6">
                  <c:v>6.107420000000003E-2</c:v>
                </c:pt>
                <c:pt idx="7">
                  <c:v>-2.5155473003949075E-2</c:v>
                </c:pt>
                <c:pt idx="8">
                  <c:v>-7.5206033005556394E-2</c:v>
                </c:pt>
                <c:pt idx="9">
                  <c:v>-6.5075522983772949E-2</c:v>
                </c:pt>
                <c:pt idx="10">
                  <c:v>-9.8356569793535513E-3</c:v>
                </c:pt>
                <c:pt idx="11">
                  <c:v>5.2163504446016903E-2</c:v>
                </c:pt>
                <c:pt idx="12">
                  <c:v>8.7539999999999993E-2</c:v>
                </c:pt>
                <c:pt idx="13">
                  <c:v>9.0197404607351622E-2</c:v>
                </c:pt>
                <c:pt idx="14">
                  <c:v>8.3657838775828997E-2</c:v>
                </c:pt>
                <c:pt idx="15">
                  <c:v>0.10219297214181702</c:v>
                </c:pt>
                <c:pt idx="16">
                  <c:v>0.16305903300555641</c:v>
                </c:pt>
                <c:pt idx="17">
                  <c:v>0.24812861061746294</c:v>
                </c:pt>
                <c:pt idx="18">
                  <c:v>0.30794179999999977</c:v>
                </c:pt>
                <c:pt idx="19">
                  <c:v>0.28769090340686743</c:v>
                </c:pt>
                <c:pt idx="20">
                  <c:v>0.16091473725037406</c:v>
                </c:pt>
                <c:pt idx="21">
                  <c:v>-4.9008077016226628E-2</c:v>
                </c:pt>
                <c:pt idx="22">
                  <c:v>-0.27347163877582875</c:v>
                </c:pt>
                <c:pt idx="23">
                  <c:v>-0.42878253484893519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982-4084-817C-F10B9AD90004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S3'!$AI$27:$AI$50</c:f>
              <c:numCache>
                <c:formatCode>0.000</c:formatCode>
                <c:ptCount val="24"/>
                <c:pt idx="0">
                  <c:v>-0.36104392000000002</c:v>
                </c:pt>
                <c:pt idx="1">
                  <c:v>-0.37529953550350731</c:v>
                </c:pt>
                <c:pt idx="2">
                  <c:v>-0.37320098328661189</c:v>
                </c:pt>
                <c:pt idx="3">
                  <c:v>-0.37111496821889628</c:v>
                </c:pt>
                <c:pt idx="4">
                  <c:v>-0.36617137698135627</c:v>
                </c:pt>
                <c:pt idx="5">
                  <c:v>-0.34178657853999012</c:v>
                </c:pt>
                <c:pt idx="6">
                  <c:v>-0.28247410000000006</c:v>
                </c:pt>
                <c:pt idx="7">
                  <c:v>-0.1879096630178608</c:v>
                </c:pt>
                <c:pt idx="8">
                  <c:v>-7.6876870020843452E-2</c:v>
                </c:pt>
                <c:pt idx="9">
                  <c:v>2.1839715073157268E-2</c:v>
                </c:pt>
                <c:pt idx="10">
                  <c:v>8.6248183286611962E-2</c:v>
                </c:pt>
                <c:pt idx="11">
                  <c:v>0.1151529105214367</c:v>
                </c:pt>
                <c:pt idx="12">
                  <c:v>0.13013391999999999</c:v>
                </c:pt>
                <c:pt idx="13">
                  <c:v>0.16324550951564237</c:v>
                </c:pt>
                <c:pt idx="14">
                  <c:v>0.23682263632609921</c:v>
                </c:pt>
                <c:pt idx="15">
                  <c:v>0.34695476821889626</c:v>
                </c:pt>
                <c:pt idx="16">
                  <c:v>0.46070303002084328</c:v>
                </c:pt>
                <c:pt idx="17">
                  <c:v>0.52968040452785481</c:v>
                </c:pt>
                <c:pt idx="18">
                  <c:v>0.51338410000000012</c:v>
                </c:pt>
                <c:pt idx="19">
                  <c:v>0.39996368900572543</c:v>
                </c:pt>
                <c:pt idx="20">
                  <c:v>0.21325521698135624</c:v>
                </c:pt>
                <c:pt idx="21">
                  <c:v>2.3204849268430045E-3</c:v>
                </c:pt>
                <c:pt idx="22">
                  <c:v>-0.18077983632609881</c:v>
                </c:pt>
                <c:pt idx="23">
                  <c:v>-0.3030467365093017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982-4084-817C-F10B9AD90004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S3'!$H$27:$H$50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S3'!$AJ$27:$AJ$50</c:f>
              <c:numCache>
                <c:formatCode>0.000</c:formatCode>
                <c:ptCount val="24"/>
                <c:pt idx="0">
                  <c:v>-0.30876890000000001</c:v>
                </c:pt>
                <c:pt idx="1">
                  <c:v>-0.48639621873311112</c:v>
                </c:pt>
                <c:pt idx="2">
                  <c:v>-0.59970943469247517</c:v>
                </c:pt>
                <c:pt idx="3">
                  <c:v>-0.65898354820418348</c:v>
                </c:pt>
                <c:pt idx="4">
                  <c:v>-0.67909731625289504</c:v>
                </c:pt>
                <c:pt idx="5">
                  <c:v>-0.66561793141298375</c:v>
                </c:pt>
                <c:pt idx="6">
                  <c:v>-0.610846</c:v>
                </c:pt>
                <c:pt idx="7">
                  <c:v>-0.50205400598425354</c:v>
                </c:pt>
                <c:pt idx="8">
                  <c:v>-0.3361239972731358</c:v>
                </c:pt>
                <c:pt idx="9">
                  <c:v>-0.13041434027786719</c:v>
                </c:pt>
                <c:pt idx="10">
                  <c:v>7.832783469247534E-2</c:v>
                </c:pt>
                <c:pt idx="11">
                  <c:v>0.2479655136728357</c:v>
                </c:pt>
                <c:pt idx="12">
                  <c:v>0.35068209999999994</c:v>
                </c:pt>
                <c:pt idx="13">
                  <c:v>0.38706511468700899</c:v>
                </c:pt>
                <c:pt idx="14">
                  <c:v>0.3857497157127161</c:v>
                </c:pt>
                <c:pt idx="15">
                  <c:v>0.38772554820418348</c:v>
                </c:pt>
                <c:pt idx="16">
                  <c:v>0.42322439727313566</c:v>
                </c:pt>
                <c:pt idx="17">
                  <c:v>0.49369103545908566</c:v>
                </c:pt>
                <c:pt idx="18">
                  <c:v>0.56893279999999979</c:v>
                </c:pt>
                <c:pt idx="19">
                  <c:v>0.60138511003035544</c:v>
                </c:pt>
                <c:pt idx="20">
                  <c:v>0.55008371625289487</c:v>
                </c:pt>
                <c:pt idx="21">
                  <c:v>0.40167234027786741</c:v>
                </c:pt>
                <c:pt idx="22">
                  <c:v>0.17754508428728427</c:v>
                </c:pt>
                <c:pt idx="23">
                  <c:v>-7.6038617718937884E-2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982-4084-817C-F10B9AD90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63632"/>
        <c:axId val="661364024"/>
      </c:scatterChart>
      <c:valAx>
        <c:axId val="66136363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61364024"/>
        <c:crosses val="autoZero"/>
        <c:crossBetween val="midCat"/>
        <c:majorUnit val="0.12000000000000001"/>
      </c:valAx>
      <c:valAx>
        <c:axId val="6613640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61363632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S4'!$P$27:$P$50</c:f>
              <c:numCache>
                <c:formatCode>0.000</c:formatCode>
                <c:ptCount val="24"/>
                <c:pt idx="0">
                  <c:v>-0.45716220000000002</c:v>
                </c:pt>
                <c:pt idx="1">
                  <c:v>-0.44035506549250242</c:v>
                </c:pt>
                <c:pt idx="2">
                  <c:v>-0.31854311782223788</c:v>
                </c:pt>
                <c:pt idx="3">
                  <c:v>-0.14353268754799101</c:v>
                </c:pt>
                <c:pt idx="4">
                  <c:v>2.1138595861711074E-2</c:v>
                </c:pt>
                <c:pt idx="5">
                  <c:v>0.12824096960715067</c:v>
                </c:pt>
                <c:pt idx="6">
                  <c:v>0.16361744000000003</c:v>
                </c:pt>
                <c:pt idx="7">
                  <c:v>0.14461878883597898</c:v>
                </c:pt>
                <c:pt idx="8">
                  <c:v>0.10355155080491175</c:v>
                </c:pt>
                <c:pt idx="9">
                  <c:v>6.7286720977665387E-2</c:v>
                </c:pt>
                <c:pt idx="10">
                  <c:v>4.5080337822237818E-2</c:v>
                </c:pt>
                <c:pt idx="11">
                  <c:v>3.0492161398844093E-2</c:v>
                </c:pt>
                <c:pt idx="12">
                  <c:v>1.4030199999999979E-2</c:v>
                </c:pt>
                <c:pt idx="13">
                  <c:v>-3.5126037373036101E-3</c:v>
                </c:pt>
                <c:pt idx="14">
                  <c:v>-7.1262371209626415E-3</c:v>
                </c:pt>
                <c:pt idx="15">
                  <c:v>2.3324487547990935E-2</c:v>
                </c:pt>
                <c:pt idx="16">
                  <c:v>9.6324049195088149E-2</c:v>
                </c:pt>
                <c:pt idx="17">
                  <c:v>0.19541849962265523</c:v>
                </c:pt>
                <c:pt idx="18">
                  <c:v>0.2795145599999998</c:v>
                </c:pt>
                <c:pt idx="19">
                  <c:v>0.2992488803938268</c:v>
                </c:pt>
                <c:pt idx="20">
                  <c:v>0.2221178041382888</c:v>
                </c:pt>
                <c:pt idx="21">
                  <c:v>5.2921479022334891E-2</c:v>
                </c:pt>
                <c:pt idx="22">
                  <c:v>-0.1625429828790371</c:v>
                </c:pt>
                <c:pt idx="23">
                  <c:v>-0.35415163062864985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06A-4DAF-A0A4-051472F3A305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S4'!$Q$27:$Q$50</c:f>
              <c:numCache>
                <c:formatCode>0.000</c:formatCode>
                <c:ptCount val="24"/>
                <c:pt idx="0">
                  <c:v>-1.1668593999999999</c:v>
                </c:pt>
                <c:pt idx="1">
                  <c:v>-1.2316005015216496</c:v>
                </c:pt>
                <c:pt idx="2">
                  <c:v>-1.1032928920502507</c:v>
                </c:pt>
                <c:pt idx="3">
                  <c:v>-0.77518871574320092</c:v>
                </c:pt>
                <c:pt idx="4">
                  <c:v>-0.30482811405653881</c:v>
                </c:pt>
                <c:pt idx="5">
                  <c:v>0.20183979087317186</c:v>
                </c:pt>
                <c:pt idx="6">
                  <c:v>0.62864999999999993</c:v>
                </c:pt>
                <c:pt idx="7">
                  <c:v>0.8922820147870425</c:v>
                </c:pt>
                <c:pt idx="8">
                  <c:v>0.97006310815254226</c:v>
                </c:pt>
                <c:pt idx="9">
                  <c:v>0.9002433784231666</c:v>
                </c:pt>
                <c:pt idx="10">
                  <c:v>0.75654689205025072</c:v>
                </c:pt>
                <c:pt idx="11">
                  <c:v>0.6113986228258963</c:v>
                </c:pt>
                <c:pt idx="12">
                  <c:v>0.5066134000000001</c:v>
                </c:pt>
                <c:pt idx="13">
                  <c:v>0.4445236927745892</c:v>
                </c:pt>
                <c:pt idx="14">
                  <c:v>0.40028186984116981</c:v>
                </c:pt>
                <c:pt idx="15">
                  <c:v>0.34461471574320079</c:v>
                </c:pt>
                <c:pt idx="16">
                  <c:v>0.26206309184745785</c:v>
                </c:pt>
                <c:pt idx="17">
                  <c:v>0.15466301787388884</c:v>
                </c:pt>
                <c:pt idx="18">
                  <c:v>3.1596000000000117E-2</c:v>
                </c:pt>
                <c:pt idx="19">
                  <c:v>-0.10520520603998226</c:v>
                </c:pt>
                <c:pt idx="20">
                  <c:v>-0.26705208594346164</c:v>
                </c:pt>
                <c:pt idx="21">
                  <c:v>-0.46966937842316642</c:v>
                </c:pt>
                <c:pt idx="22">
                  <c:v>-0.71378186984116931</c:v>
                </c:pt>
                <c:pt idx="23">
                  <c:v>-0.96790143157295672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06A-4DAF-A0A4-051472F3A305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S4'!$R$27:$R$50</c:f>
              <c:numCache>
                <c:formatCode>0.000</c:formatCode>
                <c:ptCount val="24"/>
                <c:pt idx="0">
                  <c:v>-0.1763518</c:v>
                </c:pt>
                <c:pt idx="1">
                  <c:v>-0.22341447912396745</c:v>
                </c:pt>
                <c:pt idx="2">
                  <c:v>-0.23115853446331133</c:v>
                </c:pt>
                <c:pt idx="3">
                  <c:v>-0.24394595150261056</c:v>
                </c:pt>
                <c:pt idx="4">
                  <c:v>-0.291593312656446</c:v>
                </c:pt>
                <c:pt idx="5">
                  <c:v>-0.3705857104313679</c:v>
                </c:pt>
                <c:pt idx="6">
                  <c:v>-0.44590920000000001</c:v>
                </c:pt>
                <c:pt idx="7">
                  <c:v>-0.47205901927247118</c:v>
                </c:pt>
                <c:pt idx="8">
                  <c:v>-0.4205444410468604</c:v>
                </c:pt>
                <c:pt idx="9">
                  <c:v>-0.2975182377638636</c:v>
                </c:pt>
                <c:pt idx="10">
                  <c:v>-0.14112826553668867</c:v>
                </c:pt>
                <c:pt idx="11">
                  <c:v>-2.6001446979506682E-4</c:v>
                </c:pt>
                <c:pt idx="12">
                  <c:v>9.2624199999999976E-2</c:v>
                </c:pt>
                <c:pt idx="13">
                  <c:v>0.13835475052606527</c:v>
                </c:pt>
                <c:pt idx="14">
                  <c:v>0.1675583628537258</c:v>
                </c:pt>
                <c:pt idx="15">
                  <c:v>0.21884695150261052</c:v>
                </c:pt>
                <c:pt idx="16">
                  <c:v>0.31172074104686021</c:v>
                </c:pt>
                <c:pt idx="17">
                  <c:v>0.43054643902926981</c:v>
                </c:pt>
                <c:pt idx="18">
                  <c:v>0.5296367999999998</c:v>
                </c:pt>
                <c:pt idx="19">
                  <c:v>0.55711874787037297</c:v>
                </c:pt>
                <c:pt idx="20">
                  <c:v>0.48414461265644604</c:v>
                </c:pt>
                <c:pt idx="21">
                  <c:v>0.32261723776386386</c:v>
                </c:pt>
                <c:pt idx="22">
                  <c:v>0.12100083714627445</c:v>
                </c:pt>
                <c:pt idx="23">
                  <c:v>-5.9700714128106985E-2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06A-4DAF-A0A4-051472F3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467920"/>
        <c:axId val="582468312"/>
      </c:scatterChart>
      <c:valAx>
        <c:axId val="58246792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2468312"/>
        <c:crosses val="autoZero"/>
        <c:crossBetween val="midCat"/>
        <c:majorUnit val="0.12000000000000001"/>
      </c:valAx>
      <c:valAx>
        <c:axId val="58246831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246792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S4'!$S$27:$S$50</c:f>
              <c:numCache>
                <c:formatCode>0.000</c:formatCode>
                <c:ptCount val="24"/>
                <c:pt idx="0">
                  <c:v>-0.37591019999999997</c:v>
                </c:pt>
                <c:pt idx="1">
                  <c:v>-0.44803269139566154</c:v>
                </c:pt>
                <c:pt idx="2">
                  <c:v>-0.43821047044372713</c:v>
                </c:pt>
                <c:pt idx="3">
                  <c:v>-0.36243680809339135</c:v>
                </c:pt>
                <c:pt idx="4">
                  <c:v>-0.25166985339880144</c:v>
                </c:pt>
                <c:pt idx="5">
                  <c:v>-0.13929076678816696</c:v>
                </c:pt>
                <c:pt idx="6">
                  <c:v>-4.9979779999999967E-2</c:v>
                </c:pt>
                <c:pt idx="7">
                  <c:v>5.7316805195345086E-3</c:v>
                </c:pt>
                <c:pt idx="8">
                  <c:v>3.0318165166452762E-2</c:v>
                </c:pt>
                <c:pt idx="9">
                  <c:v>3.3890644796577343E-2</c:v>
                </c:pt>
                <c:pt idx="10">
                  <c:v>2.8422030443727132E-2</c:v>
                </c:pt>
                <c:pt idx="11">
                  <c:v>2.4452886178517409E-2</c:v>
                </c:pt>
                <c:pt idx="12">
                  <c:v>3.0700199999999983E-2</c:v>
                </c:pt>
                <c:pt idx="13">
                  <c:v>5.4720661755235392E-2</c:v>
                </c:pt>
                <c:pt idx="14">
                  <c:v>0.10218405187847299</c:v>
                </c:pt>
                <c:pt idx="15">
                  <c:v>0.17373400809339132</c:v>
                </c:pt>
                <c:pt idx="16">
                  <c:v>0.26085343483354706</c:v>
                </c:pt>
                <c:pt idx="17">
                  <c:v>0.34389999642859304</c:v>
                </c:pt>
                <c:pt idx="18">
                  <c:v>0.39518977999999994</c:v>
                </c:pt>
                <c:pt idx="19">
                  <c:v>0.38758034912089151</c:v>
                </c:pt>
                <c:pt idx="20">
                  <c:v>0.30570825339880137</c:v>
                </c:pt>
                <c:pt idx="21">
                  <c:v>0.15481215520342287</c:v>
                </c:pt>
                <c:pt idx="22">
                  <c:v>-3.7605611878472625E-2</c:v>
                </c:pt>
                <c:pt idx="23">
                  <c:v>-0.22906211581894345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389-43A1-BF30-4AEFAA77892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S4'!$T$27:$T$50</c:f>
              <c:numCache>
                <c:formatCode>0.000</c:formatCode>
                <c:ptCount val="24"/>
                <c:pt idx="0">
                  <c:v>-1.6057127</c:v>
                </c:pt>
                <c:pt idx="1">
                  <c:v>-1.7793947317415542</c:v>
                </c:pt>
                <c:pt idx="2">
                  <c:v>-1.6487454227997769</c:v>
                </c:pt>
                <c:pt idx="3">
                  <c:v>-1.2141136126727625</c:v>
                </c:pt>
                <c:pt idx="4">
                  <c:v>-0.57590156086518585</c:v>
                </c:pt>
                <c:pt idx="5">
                  <c:v>0.10316357116217648</c:v>
                </c:pt>
                <c:pt idx="6">
                  <c:v>0.66240289999999991</c:v>
                </c:pt>
                <c:pt idx="7">
                  <c:v>1.0030417330805061</c:v>
                </c:pt>
                <c:pt idx="8">
                  <c:v>1.1156730209697097</c:v>
                </c:pt>
                <c:pt idx="9">
                  <c:v>1.0652788075201371</c:v>
                </c:pt>
                <c:pt idx="10">
                  <c:v>0.94599832279977658</c:v>
                </c:pt>
                <c:pt idx="11">
                  <c:v>0.83215616787704072</c:v>
                </c:pt>
                <c:pt idx="12">
                  <c:v>0.7509827</c:v>
                </c:pt>
                <c:pt idx="13">
                  <c:v>0.68746083836488159</c:v>
                </c:pt>
                <c:pt idx="14">
                  <c:v>0.6121904409648814</c:v>
                </c:pt>
                <c:pt idx="15">
                  <c:v>0.51068161267276246</c:v>
                </c:pt>
                <c:pt idx="16">
                  <c:v>0.39407657903029047</c:v>
                </c:pt>
                <c:pt idx="17">
                  <c:v>0.28533832221449706</c:v>
                </c:pt>
                <c:pt idx="18">
                  <c:v>0.1923271</c:v>
                </c:pt>
                <c:pt idx="19">
                  <c:v>8.889216029616695E-2</c:v>
                </c:pt>
                <c:pt idx="20">
                  <c:v>-7.9118039134814772E-2</c:v>
                </c:pt>
                <c:pt idx="21">
                  <c:v>-0.36184680752013693</c:v>
                </c:pt>
                <c:pt idx="22">
                  <c:v>-0.76417334096488054</c:v>
                </c:pt>
                <c:pt idx="23">
                  <c:v>-1.2206580612537135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389-43A1-BF30-4AEFAA77892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S4'!$U$27:$U$50</c:f>
              <c:numCache>
                <c:formatCode>0.000</c:formatCode>
                <c:ptCount val="24"/>
                <c:pt idx="0">
                  <c:v>-0.16934200000000002</c:v>
                </c:pt>
                <c:pt idx="1">
                  <c:v>-0.30769086751929337</c:v>
                </c:pt>
                <c:pt idx="2">
                  <c:v>-0.4148810456041051</c:v>
                </c:pt>
                <c:pt idx="3">
                  <c:v>-0.50849048704904565</c:v>
                </c:pt>
                <c:pt idx="4">
                  <c:v>-0.59285232899675522</c:v>
                </c:pt>
                <c:pt idx="5">
                  <c:v>-0.65251453902642775</c:v>
                </c:pt>
                <c:pt idx="6">
                  <c:v>-0.66048960000000001</c:v>
                </c:pt>
                <c:pt idx="7">
                  <c:v>-0.59611096986874368</c:v>
                </c:pt>
                <c:pt idx="8">
                  <c:v>-0.46120268713512941</c:v>
                </c:pt>
                <c:pt idx="9">
                  <c:v>-0.28401654994988235</c:v>
                </c:pt>
                <c:pt idx="10">
                  <c:v>-0.10760345439589482</c:v>
                </c:pt>
                <c:pt idx="11">
                  <c:v>3.1295905924314069E-2</c:v>
                </c:pt>
                <c:pt idx="12">
                  <c:v>0.12074739999999998</c:v>
                </c:pt>
                <c:pt idx="13">
                  <c:v>0.17847280943254987</c:v>
                </c:pt>
                <c:pt idx="14">
                  <c:v>0.23966340374247944</c:v>
                </c:pt>
                <c:pt idx="15">
                  <c:v>0.33422268704904567</c:v>
                </c:pt>
                <c:pt idx="16">
                  <c:v>0.46622928713512918</c:v>
                </c:pt>
                <c:pt idx="17">
                  <c:v>0.60746479711317081</c:v>
                </c:pt>
                <c:pt idx="18">
                  <c:v>0.70908419999999983</c:v>
                </c:pt>
                <c:pt idx="19">
                  <c:v>0.72532902795548693</c:v>
                </c:pt>
                <c:pt idx="20">
                  <c:v>0.63642032899675527</c:v>
                </c:pt>
                <c:pt idx="21">
                  <c:v>0.4582843499498826</c:v>
                </c:pt>
                <c:pt idx="22">
                  <c:v>0.23422649625752101</c:v>
                </c:pt>
                <c:pt idx="23">
                  <c:v>1.3753835988942469E-2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389-43A1-BF30-4AEFAA77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7752"/>
        <c:axId val="628254624"/>
      </c:scatterChart>
      <c:valAx>
        <c:axId val="66135775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8254624"/>
        <c:crosses val="autoZero"/>
        <c:crossBetween val="midCat"/>
        <c:majorUnit val="0.12000000000000001"/>
      </c:valAx>
      <c:valAx>
        <c:axId val="6282546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135775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S4'!$V$27:$V$50</c:f>
              <c:numCache>
                <c:formatCode>0.000</c:formatCode>
                <c:ptCount val="24"/>
                <c:pt idx="0">
                  <c:v>-0.3132955</c:v>
                </c:pt>
                <c:pt idx="1">
                  <c:v>-0.36528191171858221</c:v>
                </c:pt>
                <c:pt idx="2">
                  <c:v>-0.34002874511937303</c:v>
                </c:pt>
                <c:pt idx="3">
                  <c:v>-0.2652006585100059</c:v>
                </c:pt>
                <c:pt idx="4">
                  <c:v>-0.17868051378726152</c:v>
                </c:pt>
                <c:pt idx="5">
                  <c:v>-0.11015640756877385</c:v>
                </c:pt>
                <c:pt idx="6">
                  <c:v>-6.994201999999998E-2</c:v>
                </c:pt>
                <c:pt idx="7">
                  <c:v>-4.9874949936133561E-2</c:v>
                </c:pt>
                <c:pt idx="8">
                  <c:v>-3.3978950477088272E-2</c:v>
                </c:pt>
                <c:pt idx="9">
                  <c:v>-1.1246951951290739E-2</c:v>
                </c:pt>
                <c:pt idx="10">
                  <c:v>1.758778511937303E-2</c:v>
                </c:pt>
                <c:pt idx="11">
                  <c:v>4.2996491420768009E-2</c:v>
                </c:pt>
                <c:pt idx="12">
                  <c:v>5.6515499999999996E-2</c:v>
                </c:pt>
                <c:pt idx="13">
                  <c:v>6.0173908534813962E-2</c:v>
                </c:pt>
                <c:pt idx="14">
                  <c:v>6.8346181809199893E-2</c:v>
                </c:pt>
                <c:pt idx="15">
                  <c:v>9.9740658510005881E-2</c:v>
                </c:pt>
                <c:pt idx="16">
                  <c:v>0.16377795047708815</c:v>
                </c:pt>
                <c:pt idx="17">
                  <c:v>0.24980441075254203</c:v>
                </c:pt>
                <c:pt idx="18">
                  <c:v>0.32672201999999984</c:v>
                </c:pt>
                <c:pt idx="19">
                  <c:v>0.35498295311990169</c:v>
                </c:pt>
                <c:pt idx="20">
                  <c:v>0.30566151378726142</c:v>
                </c:pt>
                <c:pt idx="21">
                  <c:v>0.17670695195129094</c:v>
                </c:pt>
                <c:pt idx="22">
                  <c:v>-2.6852218091996233E-3</c:v>
                </c:pt>
                <c:pt idx="23">
                  <c:v>-0.18264449460453613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68-4BB2-B577-A25E7241F0D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S4'!$W$27:$W$50</c:f>
              <c:numCache>
                <c:formatCode>0.000</c:formatCode>
                <c:ptCount val="24"/>
                <c:pt idx="0">
                  <c:v>-0.89097589999999993</c:v>
                </c:pt>
                <c:pt idx="1">
                  <c:v>-1.0456740890954559</c:v>
                </c:pt>
                <c:pt idx="2">
                  <c:v>-1.0150550723597116</c:v>
                </c:pt>
                <c:pt idx="3">
                  <c:v>-0.78289916511948987</c:v>
                </c:pt>
                <c:pt idx="4">
                  <c:v>-0.40166379634569621</c:v>
                </c:pt>
                <c:pt idx="5">
                  <c:v>2.8539986521595478E-2</c:v>
                </c:pt>
                <c:pt idx="6">
                  <c:v>0.40120329999999993</c:v>
                </c:pt>
                <c:pt idx="7">
                  <c:v>0.64433457309027786</c:v>
                </c:pt>
                <c:pt idx="8">
                  <c:v>0.74162780969491937</c:v>
                </c:pt>
                <c:pt idx="9">
                  <c:v>0.72587142748086353</c:v>
                </c:pt>
                <c:pt idx="10">
                  <c:v>0.65158137235971159</c:v>
                </c:pt>
                <c:pt idx="11">
                  <c:v>0.56399273671370387</c:v>
                </c:pt>
                <c:pt idx="12">
                  <c:v>0.48143589999999997</c:v>
                </c:pt>
                <c:pt idx="13">
                  <c:v>0.39840704522957709</c:v>
                </c:pt>
                <c:pt idx="14">
                  <c:v>0.30349566631909608</c:v>
                </c:pt>
                <c:pt idx="15">
                  <c:v>0.19770916511948985</c:v>
                </c:pt>
                <c:pt idx="16">
                  <c:v>9.964439030508053E-2</c:v>
                </c:pt>
                <c:pt idx="17">
                  <c:v>3.3537057344283652E-2</c:v>
                </c:pt>
                <c:pt idx="18">
                  <c:v>8.336699999999992E-3</c:v>
                </c:pt>
                <c:pt idx="19">
                  <c:v>2.9324707756011072E-3</c:v>
                </c:pt>
                <c:pt idx="20">
                  <c:v>-3.006840365430399E-2</c:v>
                </c:pt>
                <c:pt idx="21">
                  <c:v>-0.14068142748086357</c:v>
                </c:pt>
                <c:pt idx="22">
                  <c:v>-0.34956196631909559</c:v>
                </c:pt>
                <c:pt idx="23">
                  <c:v>-0.62606978057958251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168-4BB2-B577-A25E7241F0D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S4'!$X$27:$X$50</c:f>
              <c:numCache>
                <c:formatCode>0.000</c:formatCode>
                <c:ptCount val="24"/>
                <c:pt idx="0">
                  <c:v>-0.29273700000000002</c:v>
                </c:pt>
                <c:pt idx="1">
                  <c:v>-0.54680204322973358</c:v>
                </c:pt>
                <c:pt idx="2">
                  <c:v>-0.74648560035228972</c:v>
                </c:pt>
                <c:pt idx="3">
                  <c:v>-0.88228406560647177</c:v>
                </c:pt>
                <c:pt idx="4">
                  <c:v>-0.94567374636021329</c:v>
                </c:pt>
                <c:pt idx="5">
                  <c:v>-0.92892420694696709</c:v>
                </c:pt>
                <c:pt idx="6">
                  <c:v>-0.83032099999999998</c:v>
                </c:pt>
                <c:pt idx="7">
                  <c:v>-0.660968115680027</c:v>
                </c:pt>
                <c:pt idx="8">
                  <c:v>-0.44744709259947818</c:v>
                </c:pt>
                <c:pt idx="9">
                  <c:v>-0.22654718995625819</c:v>
                </c:pt>
                <c:pt idx="10">
                  <c:v>-3.3017499647710162E-2</c:v>
                </c:pt>
                <c:pt idx="11">
                  <c:v>0.11399881687660472</c:v>
                </c:pt>
                <c:pt idx="12">
                  <c:v>0.21845519999999996</c:v>
                </c:pt>
                <c:pt idx="13">
                  <c:v>0.30396011739089834</c:v>
                </c:pt>
                <c:pt idx="14">
                  <c:v>0.40015284659155437</c:v>
                </c:pt>
                <c:pt idx="15">
                  <c:v>0.52526006560647176</c:v>
                </c:pt>
                <c:pt idx="16">
                  <c:v>0.67362279259947766</c:v>
                </c:pt>
                <c:pt idx="17">
                  <c:v>0.8147421327858021</c:v>
                </c:pt>
                <c:pt idx="18">
                  <c:v>0.90460279999999993</c:v>
                </c:pt>
                <c:pt idx="19">
                  <c:v>0.90381004151886168</c:v>
                </c:pt>
                <c:pt idx="20">
                  <c:v>0.79377984636021337</c:v>
                </c:pt>
                <c:pt idx="21">
                  <c:v>0.58357118995625834</c:v>
                </c:pt>
                <c:pt idx="22">
                  <c:v>0.30506845340844629</c:v>
                </c:pt>
                <c:pt idx="23">
                  <c:v>1.8325728456007259E-4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168-4BB2-B577-A25E7241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6192"/>
        <c:axId val="628256584"/>
      </c:scatterChart>
      <c:valAx>
        <c:axId val="62825619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8256584"/>
        <c:crosses val="autoZero"/>
        <c:crossBetween val="midCat"/>
        <c:majorUnit val="0.12000000000000001"/>
      </c:valAx>
      <c:valAx>
        <c:axId val="62825658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5619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S4'!$Y$27:$Y$50</c:f>
              <c:numCache>
                <c:formatCode>0.000</c:formatCode>
                <c:ptCount val="24"/>
                <c:pt idx="0">
                  <c:v>-5.3450799999999993E-2</c:v>
                </c:pt>
                <c:pt idx="1">
                  <c:v>-0.12527159062056928</c:v>
                </c:pt>
                <c:pt idx="2">
                  <c:v>-0.15390961840889497</c:v>
                </c:pt>
                <c:pt idx="3">
                  <c:v>-0.14851987316748355</c:v>
                </c:pt>
                <c:pt idx="4">
                  <c:v>-0.12979646970481612</c:v>
                </c:pt>
                <c:pt idx="5">
                  <c:v>-0.11865291810410908</c:v>
                </c:pt>
                <c:pt idx="6">
                  <c:v>-0.12598010000000001</c:v>
                </c:pt>
                <c:pt idx="7">
                  <c:v>-0.14862481821110862</c:v>
                </c:pt>
                <c:pt idx="8">
                  <c:v>-0.17307234635022867</c:v>
                </c:pt>
                <c:pt idx="9">
                  <c:v>-0.18403810287879924</c:v>
                </c:pt>
                <c:pt idx="10">
                  <c:v>-0.17271328159110499</c:v>
                </c:pt>
                <c:pt idx="11">
                  <c:v>-0.14008976814267235</c:v>
                </c:pt>
                <c:pt idx="12">
                  <c:v>-9.4077000000000008E-2</c:v>
                </c:pt>
                <c:pt idx="13">
                  <c:v>-4.2976431943860714E-2</c:v>
                </c:pt>
                <c:pt idx="14">
                  <c:v>1.0023295054307553E-2</c:v>
                </c:pt>
                <c:pt idx="15">
                  <c:v>6.7549473167483526E-2</c:v>
                </c:pt>
                <c:pt idx="16">
                  <c:v>0.13343794635022846</c:v>
                </c:pt>
                <c:pt idx="17">
                  <c:v>0.205930540668539</c:v>
                </c:pt>
                <c:pt idx="18">
                  <c:v>0.27350789999999991</c:v>
                </c:pt>
                <c:pt idx="19">
                  <c:v>0.31687284077553846</c:v>
                </c:pt>
                <c:pt idx="20">
                  <c:v>0.31695866970481618</c:v>
                </c:pt>
                <c:pt idx="21">
                  <c:v>0.26500850287879929</c:v>
                </c:pt>
                <c:pt idx="22">
                  <c:v>0.16907180494569266</c:v>
                </c:pt>
                <c:pt idx="23">
                  <c:v>5.2812145578242459E-2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A84-4311-BBEC-645C5B61E533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S4'!$Z$27:$Z$50</c:f>
              <c:numCache>
                <c:formatCode>0.000</c:formatCode>
                <c:ptCount val="24"/>
                <c:pt idx="0">
                  <c:v>-0.56917410000000002</c:v>
                </c:pt>
                <c:pt idx="1">
                  <c:v>-0.74709772491916937</c:v>
                </c:pt>
                <c:pt idx="2">
                  <c:v>-0.75194286783387121</c:v>
                </c:pt>
                <c:pt idx="3">
                  <c:v>-0.57669512387826538</c:v>
                </c:pt>
                <c:pt idx="4">
                  <c:v>-0.28216655703303012</c:v>
                </c:pt>
                <c:pt idx="5">
                  <c:v>3.4703634672529293E-2</c:v>
                </c:pt>
                <c:pt idx="6">
                  <c:v>0.28635989999999995</c:v>
                </c:pt>
                <c:pt idx="7">
                  <c:v>0.42970209920827473</c:v>
                </c:pt>
                <c:pt idx="8">
                  <c:v>0.47383355851478792</c:v>
                </c:pt>
                <c:pt idx="9">
                  <c:v>0.45992336861176275</c:v>
                </c:pt>
                <c:pt idx="10">
                  <c:v>0.42825576783387104</c:v>
                </c:pt>
                <c:pt idx="11">
                  <c:v>0.39351401052213081</c:v>
                </c:pt>
                <c:pt idx="12">
                  <c:v>0.34256610000000004</c:v>
                </c:pt>
                <c:pt idx="13">
                  <c:v>0.25397344021838564</c:v>
                </c:pt>
                <c:pt idx="14">
                  <c:v>0.12443455228605309</c:v>
                </c:pt>
                <c:pt idx="15">
                  <c:v>-1.7056876121734676E-2</c:v>
                </c:pt>
                <c:pt idx="16">
                  <c:v>-0.11873375851478796</c:v>
                </c:pt>
                <c:pt idx="17">
                  <c:v>-0.13533134997174506</c:v>
                </c:pt>
                <c:pt idx="18">
                  <c:v>-5.9751900000000205E-2</c:v>
                </c:pt>
                <c:pt idx="19">
                  <c:v>6.342218549250947E-2</c:v>
                </c:pt>
                <c:pt idx="20">
                  <c:v>0.15367475703302985</c:v>
                </c:pt>
                <c:pt idx="21">
                  <c:v>0.13382863138823728</c:v>
                </c:pt>
                <c:pt idx="22">
                  <c:v>-2.7355452286052847E-2</c:v>
                </c:pt>
                <c:pt idx="23">
                  <c:v>-0.29288629522291454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A84-4311-BBEC-645C5B61E533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S4'!$AA$27:$AA$50</c:f>
              <c:numCache>
                <c:formatCode>0.000</c:formatCode>
                <c:ptCount val="24"/>
                <c:pt idx="0">
                  <c:v>-0.57778569999999996</c:v>
                </c:pt>
                <c:pt idx="1">
                  <c:v>-0.98559705268392783</c:v>
                </c:pt>
                <c:pt idx="2">
                  <c:v>-1.2696519884532107</c:v>
                </c:pt>
                <c:pt idx="3">
                  <c:v>-1.3803747205982784</c:v>
                </c:pt>
                <c:pt idx="4">
                  <c:v>-1.3084632997373316</c:v>
                </c:pt>
                <c:pt idx="5">
                  <c:v>-1.0896106680868296</c:v>
                </c:pt>
                <c:pt idx="6">
                  <c:v>-0.79227250000000005</c:v>
                </c:pt>
                <c:pt idx="7">
                  <c:v>-0.49284863128319673</c:v>
                </c:pt>
                <c:pt idx="8">
                  <c:v>-0.24877123776094284</c:v>
                </c:pt>
                <c:pt idx="9">
                  <c:v>-8.1053068661423533E-2</c:v>
                </c:pt>
                <c:pt idx="10">
                  <c:v>2.6768988453210726E-2</c:v>
                </c:pt>
                <c:pt idx="11">
                  <c:v>0.11423101242604959</c:v>
                </c:pt>
                <c:pt idx="12">
                  <c:v>0.22202169999999988</c:v>
                </c:pt>
                <c:pt idx="13">
                  <c:v>0.37309339093196053</c:v>
                </c:pt>
                <c:pt idx="14">
                  <c:v>0.56452852647682183</c:v>
                </c:pt>
                <c:pt idx="15">
                  <c:v>0.77156872059827863</c:v>
                </c:pt>
                <c:pt idx="16">
                  <c:v>0.95910383776094232</c:v>
                </c:pt>
                <c:pt idx="17">
                  <c:v>1.0933083298387969</c:v>
                </c:pt>
                <c:pt idx="18">
                  <c:v>1.1480364999999999</c:v>
                </c:pt>
                <c:pt idx="19">
                  <c:v>1.1053522930351638</c:v>
                </c:pt>
                <c:pt idx="20">
                  <c:v>0.95389469973733154</c:v>
                </c:pt>
                <c:pt idx="21">
                  <c:v>0.68985906866142377</c:v>
                </c:pt>
                <c:pt idx="22">
                  <c:v>0.32259047352317921</c:v>
                </c:pt>
                <c:pt idx="23">
                  <c:v>-0.11792867417801692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A84-4311-BBEC-645C5B61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8544"/>
        <c:axId val="628258936"/>
      </c:scatterChart>
      <c:valAx>
        <c:axId val="62825854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8258936"/>
        <c:crosses val="autoZero"/>
        <c:crossBetween val="midCat"/>
        <c:majorUnit val="0.12000000000000001"/>
      </c:valAx>
      <c:valAx>
        <c:axId val="62825893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5854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S4'!$AB$27:$AB$50</c:f>
              <c:numCache>
                <c:formatCode>0.000</c:formatCode>
                <c:ptCount val="24"/>
                <c:pt idx="0">
                  <c:v>-0.36339740000000004</c:v>
                </c:pt>
                <c:pt idx="1">
                  <c:v>-0.36456425839472367</c:v>
                </c:pt>
                <c:pt idx="2">
                  <c:v>-0.2714744833226303</c:v>
                </c:pt>
                <c:pt idx="3">
                  <c:v>-0.13407649515798237</c:v>
                </c:pt>
                <c:pt idx="4">
                  <c:v>-1.6378419834044977E-2</c:v>
                </c:pt>
                <c:pt idx="5">
                  <c:v>3.5170641791305676E-2</c:v>
                </c:pt>
                <c:pt idx="6">
                  <c:v>1.2784400000000019E-2</c:v>
                </c:pt>
                <c:pt idx="7">
                  <c:v>-5.2792860269087333E-2</c:v>
                </c:pt>
                <c:pt idx="8">
                  <c:v>-0.1124088777332737</c:v>
                </c:pt>
                <c:pt idx="9">
                  <c:v>-0.12644059349287762</c:v>
                </c:pt>
                <c:pt idx="10">
                  <c:v>-8.4664316677369775E-2</c:v>
                </c:pt>
                <c:pt idx="11">
                  <c:v>-7.6277702837523609E-3</c:v>
                </c:pt>
                <c:pt idx="12">
                  <c:v>6.9691399999999973E-2</c:v>
                </c:pt>
                <c:pt idx="13">
                  <c:v>0.12084950115081115</c:v>
                </c:pt>
                <c:pt idx="14">
                  <c:v>0.14305414122185911</c:v>
                </c:pt>
                <c:pt idx="15">
                  <c:v>0.15536069515798226</c:v>
                </c:pt>
                <c:pt idx="16">
                  <c:v>0.18166407773327364</c:v>
                </c:pt>
                <c:pt idx="17">
                  <c:v>0.22982831545260657</c:v>
                </c:pt>
                <c:pt idx="18">
                  <c:v>0.28092159999999983</c:v>
                </c:pt>
                <c:pt idx="19">
                  <c:v>0.29650761751299959</c:v>
                </c:pt>
                <c:pt idx="20">
                  <c:v>0.2408292198340449</c:v>
                </c:pt>
                <c:pt idx="21">
                  <c:v>0.10515639349287781</c:v>
                </c:pt>
                <c:pt idx="22">
                  <c:v>-8.0621341221858905E-2</c:v>
                </c:pt>
                <c:pt idx="23">
                  <c:v>-0.25737118696015981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CA-451A-89AF-9367A981F2FF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S4'!$AC$27:$AC$50</c:f>
              <c:numCache>
                <c:formatCode>0.000</c:formatCode>
                <c:ptCount val="24"/>
                <c:pt idx="0">
                  <c:v>-0.53646490000000002</c:v>
                </c:pt>
                <c:pt idx="1">
                  <c:v>-0.63897298538379277</c:v>
                </c:pt>
                <c:pt idx="2">
                  <c:v>-0.58311975394933668</c:v>
                </c:pt>
                <c:pt idx="3">
                  <c:v>-0.38949516139456808</c:v>
                </c:pt>
                <c:pt idx="4">
                  <c:v>-0.12620889136553032</c:v>
                </c:pt>
                <c:pt idx="5">
                  <c:v>0.12465794471141756</c:v>
                </c:pt>
                <c:pt idx="6">
                  <c:v>0.30266029999999994</c:v>
                </c:pt>
                <c:pt idx="7">
                  <c:v>0.38867269135576016</c:v>
                </c:pt>
                <c:pt idx="8">
                  <c:v>0.40082362088511286</c:v>
                </c:pt>
                <c:pt idx="9">
                  <c:v>0.37263957420871185</c:v>
                </c:pt>
                <c:pt idx="10">
                  <c:v>0.3287270539493366</c:v>
                </c:pt>
                <c:pt idx="11">
                  <c:v>0.27306807382268666</c:v>
                </c:pt>
                <c:pt idx="12">
                  <c:v>0.19572690000000004</c:v>
                </c:pt>
                <c:pt idx="13">
                  <c:v>9.1398221349090897E-2</c:v>
                </c:pt>
                <c:pt idx="14">
                  <c:v>-2.4569558301306475E-2</c:v>
                </c:pt>
                <c:pt idx="15">
                  <c:v>-0.11547883860543205</c:v>
                </c:pt>
                <c:pt idx="16">
                  <c:v>-0.14074242088511302</c:v>
                </c:pt>
                <c:pt idx="17">
                  <c:v>-8.2057180676715441E-2</c:v>
                </c:pt>
                <c:pt idx="18">
                  <c:v>3.8077699999999749E-2</c:v>
                </c:pt>
                <c:pt idx="19">
                  <c:v>0.15890207267894205</c:v>
                </c:pt>
                <c:pt idx="20">
                  <c:v>0.20686569136553012</c:v>
                </c:pt>
                <c:pt idx="21">
                  <c:v>0.1323344257912884</c:v>
                </c:pt>
                <c:pt idx="22">
                  <c:v>-6.1775741698693244E-2</c:v>
                </c:pt>
                <c:pt idx="23">
                  <c:v>-0.31566883785738825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1CA-451A-89AF-9367A981F2FF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S4'!$AD$27:$AD$50</c:f>
              <c:numCache>
                <c:formatCode>0.000</c:formatCode>
                <c:ptCount val="24"/>
                <c:pt idx="0">
                  <c:v>-0.65867920000000002</c:v>
                </c:pt>
                <c:pt idx="1">
                  <c:v>-0.94315833503312574</c:v>
                </c:pt>
                <c:pt idx="2">
                  <c:v>-1.1081682843835756</c:v>
                </c:pt>
                <c:pt idx="3">
                  <c:v>-1.1192012229251826</c:v>
                </c:pt>
                <c:pt idx="4">
                  <c:v>-0.9833037775911202</c:v>
                </c:pt>
                <c:pt idx="5">
                  <c:v>-0.74649628995829254</c:v>
                </c:pt>
                <c:pt idx="6">
                  <c:v>-0.47490200000000005</c:v>
                </c:pt>
                <c:pt idx="7">
                  <c:v>-0.22853560585864063</c:v>
                </c:pt>
                <c:pt idx="8">
                  <c:v>-4.0222284568395814E-2</c:v>
                </c:pt>
                <c:pt idx="9">
                  <c:v>9.0925127510142964E-2</c:v>
                </c:pt>
                <c:pt idx="10">
                  <c:v>0.18988428438357563</c:v>
                </c:pt>
                <c:pt idx="11">
                  <c:v>0.2866218555283257</c:v>
                </c:pt>
                <c:pt idx="12">
                  <c:v>0.39834519999999984</c:v>
                </c:pt>
                <c:pt idx="13">
                  <c:v>0.52196347756430761</c:v>
                </c:pt>
                <c:pt idx="14">
                  <c:v>0.63897139136085113</c:v>
                </c:pt>
                <c:pt idx="15">
                  <c:v>0.72772322292518288</c:v>
                </c:pt>
                <c:pt idx="16">
                  <c:v>0.77444088456839555</c:v>
                </c:pt>
                <c:pt idx="17">
                  <c:v>0.77621314742711089</c:v>
                </c:pt>
                <c:pt idx="18">
                  <c:v>0.73523600000000022</c:v>
                </c:pt>
                <c:pt idx="19">
                  <c:v>0.64973046332745876</c:v>
                </c:pt>
                <c:pt idx="20">
                  <c:v>0.50941917759111999</c:v>
                </c:pt>
                <c:pt idx="21">
                  <c:v>0.30055287248985713</c:v>
                </c:pt>
                <c:pt idx="22">
                  <c:v>1.8978608639149561E-2</c:v>
                </c:pt>
                <c:pt idx="23">
                  <c:v>-0.31633871299714389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1CA-451A-89AF-9367A981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9720"/>
        <c:axId val="628260112"/>
      </c:scatterChart>
      <c:valAx>
        <c:axId val="62825972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8260112"/>
        <c:crosses val="autoZero"/>
        <c:crossBetween val="midCat"/>
        <c:majorUnit val="0.12000000000000001"/>
      </c:valAx>
      <c:valAx>
        <c:axId val="62826011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5972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S4'!$AE$27:$AE$50</c:f>
              <c:numCache>
                <c:formatCode>0.000</c:formatCode>
                <c:ptCount val="24"/>
                <c:pt idx="0">
                  <c:v>-0.70327499999999998</c:v>
                </c:pt>
                <c:pt idx="1">
                  <c:v>-0.59028643876737807</c:v>
                </c:pt>
                <c:pt idx="2">
                  <c:v>-0.34139072478428334</c:v>
                </c:pt>
                <c:pt idx="3">
                  <c:v>-6.8705900500127148E-2</c:v>
                </c:pt>
                <c:pt idx="4">
                  <c:v>0.12117887525865036</c:v>
                </c:pt>
                <c:pt idx="5">
                  <c:v>0.17860192887837653</c:v>
                </c:pt>
                <c:pt idx="6">
                  <c:v>0.12829579999999999</c:v>
                </c:pt>
                <c:pt idx="7">
                  <c:v>4.5472967197371816E-2</c:v>
                </c:pt>
                <c:pt idx="8">
                  <c:v>6.6415242834781119E-3</c:v>
                </c:pt>
                <c:pt idx="9">
                  <c:v>4.4849814759167689E-2</c:v>
                </c:pt>
                <c:pt idx="10">
                  <c:v>0.13504512478428327</c:v>
                </c:pt>
                <c:pt idx="11">
                  <c:v>0.21634931073841226</c:v>
                </c:pt>
                <c:pt idx="12">
                  <c:v>0.23569699999999999</c:v>
                </c:pt>
                <c:pt idx="13">
                  <c:v>0.18473964651665759</c:v>
                </c:pt>
                <c:pt idx="14">
                  <c:v>0.10654107575945573</c:v>
                </c:pt>
                <c:pt idx="15">
                  <c:v>6.7481168500126976E-2</c:v>
                </c:pt>
                <c:pt idx="16">
                  <c:v>0.11154947571652171</c:v>
                </c:pt>
                <c:pt idx="17">
                  <c:v>0.22572013137234356</c:v>
                </c:pt>
                <c:pt idx="18">
                  <c:v>0.33928219999999965</c:v>
                </c:pt>
                <c:pt idx="19">
                  <c:v>0.36007382505334834</c:v>
                </c:pt>
                <c:pt idx="20">
                  <c:v>0.22820812474134958</c:v>
                </c:pt>
                <c:pt idx="21">
                  <c:v>-4.36250827591671E-2</c:v>
                </c:pt>
                <c:pt idx="22">
                  <c:v>-0.36777347575945546</c:v>
                </c:pt>
                <c:pt idx="23">
                  <c:v>-0.62067137098913228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B5F-464F-B9DD-6A07420B409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S4'!$AF$27:$AF$51</c:f>
              <c:numCache>
                <c:formatCode>0.000</c:formatCode>
                <c:ptCount val="25"/>
                <c:pt idx="0">
                  <c:v>-1.181227</c:v>
                </c:pt>
                <c:pt idx="1">
                  <c:v>-0.9609272158012917</c:v>
                </c:pt>
                <c:pt idx="2">
                  <c:v>-0.59025374413643872</c:v>
                </c:pt>
                <c:pt idx="3">
                  <c:v>-0.15612862819220863</c:v>
                </c:pt>
                <c:pt idx="4">
                  <c:v>0.24828391570831612</c:v>
                </c:pt>
                <c:pt idx="5">
                  <c:v>0.5586869206260997</c:v>
                </c:pt>
                <c:pt idx="6">
                  <c:v>0.7562103</c:v>
                </c:pt>
                <c:pt idx="7">
                  <c:v>0.85966173326149375</c:v>
                </c:pt>
                <c:pt idx="8">
                  <c:v>0.90135206548364555</c:v>
                </c:pt>
                <c:pt idx="9">
                  <c:v>0.90262224704034022</c:v>
                </c:pt>
                <c:pt idx="10">
                  <c:v>0.86357514413643865</c:v>
                </c:pt>
                <c:pt idx="11">
                  <c:v>0.77144102556290606</c:v>
                </c:pt>
                <c:pt idx="12">
                  <c:v>0.61982900000000019</c:v>
                </c:pt>
                <c:pt idx="13">
                  <c:v>0.42428178616751555</c:v>
                </c:pt>
                <c:pt idx="14">
                  <c:v>0.22215459436110924</c:v>
                </c:pt>
                <c:pt idx="15">
                  <c:v>5.5207628192208563E-2</c:v>
                </c:pt>
                <c:pt idx="16">
                  <c:v>-5.4985065483645429E-2</c:v>
                </c:pt>
                <c:pt idx="17">
                  <c:v>-0.12296249099232356</c:v>
                </c:pt>
                <c:pt idx="18">
                  <c:v>-0.19481230000000013</c:v>
                </c:pt>
                <c:pt idx="19">
                  <c:v>-0.32301630362771777</c:v>
                </c:pt>
                <c:pt idx="20">
                  <c:v>-0.53325291570831657</c:v>
                </c:pt>
                <c:pt idx="21">
                  <c:v>-0.80170124704033985</c:v>
                </c:pt>
                <c:pt idx="22">
                  <c:v>-1.0568739943611092</c:v>
                </c:pt>
                <c:pt idx="23">
                  <c:v>-1.2071654551966822</c:v>
                </c:pt>
                <c:pt idx="24">
                  <c:v>-1.1812270000000002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B5F-464F-B9DD-6A07420B409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S4'!$AG$27:$AG$50</c:f>
              <c:numCache>
                <c:formatCode>0.000</c:formatCode>
                <c:ptCount val="24"/>
                <c:pt idx="0">
                  <c:v>7.4898400000000045E-3</c:v>
                </c:pt>
                <c:pt idx="1">
                  <c:v>-0.28030885801324795</c:v>
                </c:pt>
                <c:pt idx="2">
                  <c:v>-0.54843586899199992</c:v>
                </c:pt>
                <c:pt idx="3">
                  <c:v>-0.75429817720269743</c:v>
                </c:pt>
                <c:pt idx="4">
                  <c:v>-0.8664119891029628</c:v>
                </c:pt>
                <c:pt idx="5">
                  <c:v>-0.87181244300771776</c:v>
                </c:pt>
                <c:pt idx="6">
                  <c:v>-0.77849177000000003</c:v>
                </c:pt>
                <c:pt idx="7">
                  <c:v>-0.61220824637489535</c:v>
                </c:pt>
                <c:pt idx="8">
                  <c:v>-0.40883048457271337</c:v>
                </c:pt>
                <c:pt idx="9">
                  <c:v>-0.20473127639986305</c:v>
                </c:pt>
                <c:pt idx="10">
                  <c:v>-2.8148591007999976E-2</c:v>
                </c:pt>
                <c:pt idx="11">
                  <c:v>0.10617196091621652</c:v>
                </c:pt>
                <c:pt idx="12">
                  <c:v>0.19800615999999999</c:v>
                </c:pt>
                <c:pt idx="13">
                  <c:v>0.25868661438933499</c:v>
                </c:pt>
                <c:pt idx="14">
                  <c:v>0.3054890444617504</c:v>
                </c:pt>
                <c:pt idx="15">
                  <c:v>0.35512417720269757</c:v>
                </c:pt>
                <c:pt idx="16">
                  <c:v>0.41796916457271299</c:v>
                </c:pt>
                <c:pt idx="17">
                  <c:v>0.49426068663163081</c:v>
                </c:pt>
                <c:pt idx="18">
                  <c:v>0.5729957699999999</c:v>
                </c:pt>
                <c:pt idx="19">
                  <c:v>0.63383048999880831</c:v>
                </c:pt>
                <c:pt idx="20">
                  <c:v>0.6517773091029625</c:v>
                </c:pt>
                <c:pt idx="21">
                  <c:v>0.60390527639986313</c:v>
                </c:pt>
                <c:pt idx="22">
                  <c:v>0.47659141553824991</c:v>
                </c:pt>
                <c:pt idx="23">
                  <c:v>0.27137979545987029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B5F-464F-B9DD-6A07420B4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60504"/>
        <c:axId val="628260896"/>
      </c:scatterChart>
      <c:valAx>
        <c:axId val="62826050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8260896"/>
        <c:crosses val="autoZero"/>
        <c:crossBetween val="midCat"/>
        <c:majorUnit val="0.12000000000000001"/>
      </c:valAx>
      <c:valAx>
        <c:axId val="62826089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6050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S4'!$AH$27:$AH$50</c:f>
              <c:numCache>
                <c:formatCode>0.000</c:formatCode>
                <c:ptCount val="24"/>
                <c:pt idx="0">
                  <c:v>-0.30150319999999997</c:v>
                </c:pt>
                <c:pt idx="1">
                  <c:v>-0.41237102906500295</c:v>
                </c:pt>
                <c:pt idx="2">
                  <c:v>-0.41513979863300793</c:v>
                </c:pt>
                <c:pt idx="3">
                  <c:v>-0.32498196508129251</c:v>
                </c:pt>
                <c:pt idx="4">
                  <c:v>-0.18945670657109615</c:v>
                </c:pt>
                <c:pt idx="5">
                  <c:v>-6.3527558172615378E-2</c:v>
                </c:pt>
                <c:pt idx="6">
                  <c:v>1.5961699999999968E-2</c:v>
                </c:pt>
                <c:pt idx="7">
                  <c:v>4.3197914940350364E-2</c:v>
                </c:pt>
                <c:pt idx="8">
                  <c:v>3.8373481712501975E-2</c:v>
                </c:pt>
                <c:pt idx="9">
                  <c:v>2.9758237132165764E-2</c:v>
                </c:pt>
                <c:pt idx="10">
                  <c:v>3.4760398633007915E-2</c:v>
                </c:pt>
                <c:pt idx="11">
                  <c:v>5.1405750466410272E-2</c:v>
                </c:pt>
                <c:pt idx="12">
                  <c:v>6.44372E-2</c:v>
                </c:pt>
                <c:pt idx="13">
                  <c:v>6.0782850691441216E-2</c:v>
                </c:pt>
                <c:pt idx="14">
                  <c:v>4.3237210349409895E-2</c:v>
                </c:pt>
                <c:pt idx="15">
                  <c:v>3.2415965081292457E-2</c:v>
                </c:pt>
                <c:pt idx="16">
                  <c:v>5.4620118287497896E-2</c:v>
                </c:pt>
                <c:pt idx="17">
                  <c:v>0.12254973654617712</c:v>
                </c:pt>
                <c:pt idx="18">
                  <c:v>0.22110429999999981</c:v>
                </c:pt>
                <c:pt idx="19">
                  <c:v>0.30839026343321141</c:v>
                </c:pt>
                <c:pt idx="20">
                  <c:v>0.33352910657109597</c:v>
                </c:pt>
                <c:pt idx="21">
                  <c:v>0.26280776286783436</c:v>
                </c:pt>
                <c:pt idx="22">
                  <c:v>0.10007618965059037</c:v>
                </c:pt>
                <c:pt idx="23">
                  <c:v>-0.1104279288399718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CC9-4BA0-913F-FB6AA112D3BE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S4'!$AI$27:$AI$50</c:f>
              <c:numCache>
                <c:formatCode>0.000</c:formatCode>
                <c:ptCount val="24"/>
                <c:pt idx="0">
                  <c:v>-0.13576125999999999</c:v>
                </c:pt>
                <c:pt idx="1">
                  <c:v>-0.24126597452415244</c:v>
                </c:pt>
                <c:pt idx="2">
                  <c:v>-0.33722400996701352</c:v>
                </c:pt>
                <c:pt idx="3">
                  <c:v>-0.39114650347441005</c:v>
                </c:pt>
                <c:pt idx="4">
                  <c:v>-0.37760038503301502</c:v>
                </c:pt>
                <c:pt idx="5">
                  <c:v>-0.29175180105286902</c:v>
                </c:pt>
                <c:pt idx="6">
                  <c:v>-0.15425081000000002</c:v>
                </c:pt>
                <c:pt idx="7">
                  <c:v>-4.1390886566519403E-3</c:v>
                </c:pt>
                <c:pt idx="8">
                  <c:v>0.11720547640769505</c:v>
                </c:pt>
                <c:pt idx="9">
                  <c:v>0.18321478239364322</c:v>
                </c:pt>
                <c:pt idx="10">
                  <c:v>0.19185688996701358</c:v>
                </c:pt>
                <c:pt idx="11">
                  <c:v>0.16339412336187381</c:v>
                </c:pt>
                <c:pt idx="12">
                  <c:v>0.12797073999999997</c:v>
                </c:pt>
                <c:pt idx="13">
                  <c:v>0.11002118629546176</c:v>
                </c:pt>
                <c:pt idx="14">
                  <c:v>0.11769188852630341</c:v>
                </c:pt>
                <c:pt idx="15">
                  <c:v>0.14215050347441005</c:v>
                </c:pt>
                <c:pt idx="16">
                  <c:v>0.16585878359230485</c:v>
                </c:pt>
                <c:pt idx="17">
                  <c:v>0.17400058928155984</c:v>
                </c:pt>
                <c:pt idx="18">
                  <c:v>0.16204133000000009</c:v>
                </c:pt>
                <c:pt idx="19">
                  <c:v>0.13538387688534267</c:v>
                </c:pt>
                <c:pt idx="20">
                  <c:v>0.10232664503301495</c:v>
                </c:pt>
                <c:pt idx="21">
                  <c:v>6.5781217606356718E-2</c:v>
                </c:pt>
                <c:pt idx="22">
                  <c:v>1.9884711473696758E-2</c:v>
                </c:pt>
                <c:pt idx="23">
                  <c:v>-4.5642911590564696E-2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CC9-4BA0-913F-FB6AA112D3BE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S4'!$H$27:$H$50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S4'!$AJ$27:$AJ$50</c:f>
              <c:numCache>
                <c:formatCode>0.000</c:formatCode>
                <c:ptCount val="24"/>
                <c:pt idx="0">
                  <c:v>-6.9248489999999996E-2</c:v>
                </c:pt>
                <c:pt idx="1">
                  <c:v>-0.30048370813462588</c:v>
                </c:pt>
                <c:pt idx="2">
                  <c:v>-0.49891835364031373</c:v>
                </c:pt>
                <c:pt idx="3">
                  <c:v>-0.63229123519959096</c:v>
                </c:pt>
                <c:pt idx="4">
                  <c:v>-0.68173549100289055</c:v>
                </c:pt>
                <c:pt idx="5">
                  <c:v>-0.64612237769360781</c:v>
                </c:pt>
                <c:pt idx="6">
                  <c:v>-0.54134572999999997</c:v>
                </c:pt>
                <c:pt idx="7">
                  <c:v>-0.39492068893498378</c:v>
                </c:pt>
                <c:pt idx="8">
                  <c:v>-0.23783755866683651</c:v>
                </c:pt>
                <c:pt idx="9">
                  <c:v>-9.6381694701314483E-2</c:v>
                </c:pt>
                <c:pt idx="10">
                  <c:v>1.3640513640313828E-2</c:v>
                </c:pt>
                <c:pt idx="11">
                  <c:v>8.8921407037212699E-2</c:v>
                </c:pt>
                <c:pt idx="12">
                  <c:v>0.13694308999999999</c:v>
                </c:pt>
                <c:pt idx="13">
                  <c:v>0.17164995143365194</c:v>
                </c:pt>
                <c:pt idx="14">
                  <c:v>0.20807714130425961</c:v>
                </c:pt>
                <c:pt idx="15">
                  <c:v>0.25737323519959093</c:v>
                </c:pt>
                <c:pt idx="16">
                  <c:v>0.3231996786668363</c:v>
                </c:pt>
                <c:pt idx="17">
                  <c:v>0.40003813439458197</c:v>
                </c:pt>
                <c:pt idx="18">
                  <c:v>0.47365112999999981</c:v>
                </c:pt>
                <c:pt idx="19">
                  <c:v>0.52375444563595774</c:v>
                </c:pt>
                <c:pt idx="20">
                  <c:v>0.52867877100289062</c:v>
                </c:pt>
                <c:pt idx="21">
                  <c:v>0.47129969470131444</c:v>
                </c:pt>
                <c:pt idx="22">
                  <c:v>0.34489529869574065</c:v>
                </c:pt>
                <c:pt idx="23">
                  <c:v>0.15716283626181318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CC9-4BA0-913F-FB6AA112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62072"/>
        <c:axId val="661362064"/>
      </c:scatterChart>
      <c:valAx>
        <c:axId val="62826207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61362064"/>
        <c:crosses val="autoZero"/>
        <c:crossBetween val="midCat"/>
        <c:majorUnit val="0.12000000000000001"/>
      </c:valAx>
      <c:valAx>
        <c:axId val="66136206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6207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S5'!$P$27:$P$50</c:f>
              <c:numCache>
                <c:formatCode>0.000</c:formatCode>
                <c:ptCount val="24"/>
                <c:pt idx="0">
                  <c:v>-0.8642803</c:v>
                </c:pt>
                <c:pt idx="1">
                  <c:v>-0.90353606461456559</c:v>
                </c:pt>
                <c:pt idx="2">
                  <c:v>-0.74975874828615163</c:v>
                </c:pt>
                <c:pt idx="3">
                  <c:v>-0.45764934751098613</c:v>
                </c:pt>
                <c:pt idx="4">
                  <c:v>-0.12182564000385947</c:v>
                </c:pt>
                <c:pt idx="5">
                  <c:v>0.16301285292187254</c:v>
                </c:pt>
                <c:pt idx="6">
                  <c:v>0.33748579999999995</c:v>
                </c:pt>
                <c:pt idx="7">
                  <c:v>0.3926449668876833</c:v>
                </c:pt>
                <c:pt idx="8">
                  <c:v>0.36059512070282429</c:v>
                </c:pt>
                <c:pt idx="9">
                  <c:v>0.28932823510377786</c:v>
                </c:pt>
                <c:pt idx="10">
                  <c:v>0.2174738482861516</c:v>
                </c:pt>
                <c:pt idx="11">
                  <c:v>0.16226056612741196</c:v>
                </c:pt>
                <c:pt idx="12">
                  <c:v>0.12423829999999998</c:v>
                </c:pt>
                <c:pt idx="13">
                  <c:v>0.1014698927471219</c:v>
                </c:pt>
                <c:pt idx="14">
                  <c:v>0.10058138757946823</c:v>
                </c:pt>
                <c:pt idx="15">
                  <c:v>0.13530734751098594</c:v>
                </c:pt>
                <c:pt idx="16">
                  <c:v>0.2126902792971756</c:v>
                </c:pt>
                <c:pt idx="17">
                  <c:v>0.31671131894557103</c:v>
                </c:pt>
                <c:pt idx="18">
                  <c:v>0.40255619999999981</c:v>
                </c:pt>
                <c:pt idx="19">
                  <c:v>0.40942120497976014</c:v>
                </c:pt>
                <c:pt idx="20">
                  <c:v>0.28858224000385918</c:v>
                </c:pt>
                <c:pt idx="21">
                  <c:v>3.3013764896222535E-2</c:v>
                </c:pt>
                <c:pt idx="22">
                  <c:v>-0.30833848757946763</c:v>
                </c:pt>
                <c:pt idx="23">
                  <c:v>-0.64198473799485523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383-44A5-B49E-1081FA3ECEA7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S5'!$Q$27:$Q$50</c:f>
              <c:numCache>
                <c:formatCode>0.000</c:formatCode>
                <c:ptCount val="24"/>
                <c:pt idx="0">
                  <c:v>-1.5005982</c:v>
                </c:pt>
                <c:pt idx="1">
                  <c:v>-1.463718083716429</c:v>
                </c:pt>
                <c:pt idx="2">
                  <c:v>-1.1756441025168556</c:v>
                </c:pt>
                <c:pt idx="3">
                  <c:v>-0.67534168398921746</c:v>
                </c:pt>
                <c:pt idx="4">
                  <c:v>-7.075504707339858E-2</c:v>
                </c:pt>
                <c:pt idx="5">
                  <c:v>0.49728758320545458</c:v>
                </c:pt>
                <c:pt idx="6">
                  <c:v>0.90627199999999997</c:v>
                </c:pt>
                <c:pt idx="7">
                  <c:v>1.0949316185580278</c:v>
                </c:pt>
                <c:pt idx="8">
                  <c:v>1.0786186264267543</c:v>
                </c:pt>
                <c:pt idx="9">
                  <c:v>0.93174850234239626</c:v>
                </c:pt>
                <c:pt idx="10">
                  <c:v>0.74818110251685543</c:v>
                </c:pt>
                <c:pt idx="11">
                  <c:v>0.60022697941042791</c:v>
                </c:pt>
                <c:pt idx="12">
                  <c:v>0.51544819999999991</c:v>
                </c:pt>
                <c:pt idx="13">
                  <c:v>0.47904715717818941</c:v>
                </c:pt>
                <c:pt idx="14">
                  <c:v>0.45529402901670257</c:v>
                </c:pt>
                <c:pt idx="15">
                  <c:v>0.41232968398921738</c:v>
                </c:pt>
                <c:pt idx="16">
                  <c:v>0.33555497357324565</c:v>
                </c:pt>
                <c:pt idx="17">
                  <c:v>0.22437134333278522</c:v>
                </c:pt>
                <c:pt idx="18">
                  <c:v>7.8878000000000045E-2</c:v>
                </c:pt>
                <c:pt idx="19">
                  <c:v>-0.11026069201978839</c:v>
                </c:pt>
                <c:pt idx="20">
                  <c:v>-0.35826855292660192</c:v>
                </c:pt>
                <c:pt idx="21">
                  <c:v>-0.66873650234239601</c:v>
                </c:pt>
                <c:pt idx="22">
                  <c:v>-1.0129810290167021</c:v>
                </c:pt>
                <c:pt idx="23">
                  <c:v>-1.3218859059486672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383-44A5-B49E-1081FA3ECEA7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S5'!$R$27:$R$50</c:f>
              <c:numCache>
                <c:formatCode>0.000</c:formatCode>
                <c:ptCount val="24"/>
                <c:pt idx="0">
                  <c:v>-0.53308199999999994</c:v>
                </c:pt>
                <c:pt idx="1">
                  <c:v>-0.44207999862384545</c:v>
                </c:pt>
                <c:pt idx="2">
                  <c:v>-0.29717960891584888</c:v>
                </c:pt>
                <c:pt idx="3">
                  <c:v>-0.20653726658272473</c:v>
                </c:pt>
                <c:pt idx="4">
                  <c:v>-0.22776711321346585</c:v>
                </c:pt>
                <c:pt idx="5">
                  <c:v>-0.3386232382508329</c:v>
                </c:pt>
                <c:pt idx="6">
                  <c:v>-0.45502599999999999</c:v>
                </c:pt>
                <c:pt idx="7">
                  <c:v>-0.48437318375056881</c:v>
                </c:pt>
                <c:pt idx="8">
                  <c:v>-0.38189254220414548</c:v>
                </c:pt>
                <c:pt idx="9">
                  <c:v>-0.17676269208150502</c:v>
                </c:pt>
                <c:pt idx="10">
                  <c:v>4.6759608915848815E-2</c:v>
                </c:pt>
                <c:pt idx="11">
                  <c:v>0.20098868248332113</c:v>
                </c:pt>
                <c:pt idx="12">
                  <c:v>0.247554</c:v>
                </c:pt>
                <c:pt idx="13">
                  <c:v>0.21908909713208186</c:v>
                </c:pt>
                <c:pt idx="14">
                  <c:v>0.19647603790652865</c:v>
                </c:pt>
                <c:pt idx="15">
                  <c:v>0.25510446658272479</c:v>
                </c:pt>
                <c:pt idx="16">
                  <c:v>0.41259154220414518</c:v>
                </c:pt>
                <c:pt idx="17">
                  <c:v>0.6101813397425957</c:v>
                </c:pt>
                <c:pt idx="18">
                  <c:v>0.7405539999999996</c:v>
                </c:pt>
                <c:pt idx="19">
                  <c:v>0.70736408524233185</c:v>
                </c:pt>
                <c:pt idx="20">
                  <c:v>0.48259611321346574</c:v>
                </c:pt>
                <c:pt idx="21">
                  <c:v>0.12819549208150569</c:v>
                </c:pt>
                <c:pt idx="22">
                  <c:v>-0.23158403790652823</c:v>
                </c:pt>
                <c:pt idx="23">
                  <c:v>-0.47254678397508448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383-44A5-B49E-1081FA3E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358536"/>
        <c:axId val="582469096"/>
      </c:scatterChart>
      <c:valAx>
        <c:axId val="66135853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2469096"/>
        <c:crosses val="autoZero"/>
        <c:crossBetween val="midCat"/>
        <c:majorUnit val="0.12000000000000001"/>
      </c:valAx>
      <c:valAx>
        <c:axId val="58246909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6135853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S1'!$V$27:$V$50</c:f>
              <c:numCache>
                <c:formatCode>0.000</c:formatCode>
                <c:ptCount val="24"/>
                <c:pt idx="0">
                  <c:v>-0.26789880000000005</c:v>
                </c:pt>
                <c:pt idx="1">
                  <c:v>-0.35954626712330484</c:v>
                </c:pt>
                <c:pt idx="2">
                  <c:v>-0.39865204674172194</c:v>
                </c:pt>
                <c:pt idx="3">
                  <c:v>-0.38283036799283765</c:v>
                </c:pt>
                <c:pt idx="4">
                  <c:v>-0.31916958509578619</c:v>
                </c:pt>
                <c:pt idx="5">
                  <c:v>-0.22394281923144574</c:v>
                </c:pt>
                <c:pt idx="6">
                  <c:v>-0.12004849999999997</c:v>
                </c:pt>
                <c:pt idx="7">
                  <c:v>-3.1720259753627258E-2</c:v>
                </c:pt>
                <c:pt idx="8">
                  <c:v>2.2524756283811675E-2</c:v>
                </c:pt>
                <c:pt idx="9">
                  <c:v>3.6300669057089827E-2</c:v>
                </c:pt>
                <c:pt idx="10">
                  <c:v>1.8256046741721963E-2</c:v>
                </c:pt>
                <c:pt idx="11">
                  <c:v>-1.0417278585616453E-2</c:v>
                </c:pt>
                <c:pt idx="12">
                  <c:v>-2.3581200000000024E-2</c:v>
                </c:pt>
                <c:pt idx="13">
                  <c:v>-2.1681757178341858E-4</c:v>
                </c:pt>
                <c:pt idx="14">
                  <c:v>6.7004105362124117E-2</c:v>
                </c:pt>
                <c:pt idx="15">
                  <c:v>0.16816236799283757</c:v>
                </c:pt>
                <c:pt idx="16">
                  <c:v>0.27900164371618813</c:v>
                </c:pt>
                <c:pt idx="17">
                  <c:v>0.36903790392653402</c:v>
                </c:pt>
                <c:pt idx="18">
                  <c:v>0.41152849999999996</c:v>
                </c:pt>
                <c:pt idx="19">
                  <c:v>0.39148334444871535</c:v>
                </c:pt>
                <c:pt idx="20">
                  <c:v>0.30912318509578618</c:v>
                </c:pt>
                <c:pt idx="21">
                  <c:v>0.17836733094291027</c:v>
                </c:pt>
                <c:pt idx="22">
                  <c:v>2.1911894637876267E-2</c:v>
                </c:pt>
                <c:pt idx="23">
                  <c:v>-0.13467780610947183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C55-40F4-9343-7DEEE8021234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S1'!$W$27:$W$50</c:f>
              <c:numCache>
                <c:formatCode>0.000</c:formatCode>
                <c:ptCount val="24"/>
                <c:pt idx="0">
                  <c:v>-1.3120402999999998</c:v>
                </c:pt>
                <c:pt idx="1">
                  <c:v>-1.4905479420451744</c:v>
                </c:pt>
                <c:pt idx="2">
                  <c:v>-1.4207818128204701</c:v>
                </c:pt>
                <c:pt idx="3">
                  <c:v>-1.066553571295231</c:v>
                </c:pt>
                <c:pt idx="4">
                  <c:v>-0.48800925592153377</c:v>
                </c:pt>
                <c:pt idx="5">
                  <c:v>0.17361899591070631</c:v>
                </c:pt>
                <c:pt idx="6">
                  <c:v>0.74916199999999988</c:v>
                </c:pt>
                <c:pt idx="7">
                  <c:v>1.1077625319097875</c:v>
                </c:pt>
                <c:pt idx="8">
                  <c:v>1.2044685374295219</c:v>
                </c:pt>
                <c:pt idx="9">
                  <c:v>1.0872915989738703</c:v>
                </c:pt>
                <c:pt idx="10">
                  <c:v>0.86305881282046992</c:v>
                </c:pt>
                <c:pt idx="11">
                  <c:v>0.64217496350517733</c:v>
                </c:pt>
                <c:pt idx="12">
                  <c:v>0.49148829999999999</c:v>
                </c:pt>
                <c:pt idx="13">
                  <c:v>0.41735806491904598</c:v>
                </c:pt>
                <c:pt idx="14">
                  <c:v>0.3825144194694145</c:v>
                </c:pt>
                <c:pt idx="15">
                  <c:v>0.34141157129523114</c:v>
                </c:pt>
                <c:pt idx="16">
                  <c:v>0.27029386257047827</c:v>
                </c:pt>
                <c:pt idx="17">
                  <c:v>0.17442888121542269</c:v>
                </c:pt>
                <c:pt idx="18">
                  <c:v>7.1390000000000134E-2</c:v>
                </c:pt>
                <c:pt idx="19">
                  <c:v>-3.4572654783658875E-2</c:v>
                </c:pt>
                <c:pt idx="20">
                  <c:v>-0.16620114407846673</c:v>
                </c:pt>
                <c:pt idx="21">
                  <c:v>-0.36214959897387033</c:v>
                </c:pt>
                <c:pt idx="22">
                  <c:v>-0.64534341946941365</c:v>
                </c:pt>
                <c:pt idx="23">
                  <c:v>-0.99022284063130561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C55-40F4-9343-7DEEE8021234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S1'!$X$27:$X$50</c:f>
              <c:numCache>
                <c:formatCode>0.000</c:formatCode>
                <c:ptCount val="24"/>
                <c:pt idx="0">
                  <c:v>-0.3905226</c:v>
                </c:pt>
                <c:pt idx="1">
                  <c:v>-0.77201448440378018</c:v>
                </c:pt>
                <c:pt idx="2">
                  <c:v>-1.0926480947213653</c:v>
                </c:pt>
                <c:pt idx="3">
                  <c:v>-1.3073637807583074</c:v>
                </c:pt>
                <c:pt idx="4">
                  <c:v>-1.3775514602027474</c:v>
                </c:pt>
                <c:pt idx="5">
                  <c:v>-1.2902283877883431</c:v>
                </c:pt>
                <c:pt idx="6">
                  <c:v>-1.0707011</c:v>
                </c:pt>
                <c:pt idx="7">
                  <c:v>-0.77908104909490572</c:v>
                </c:pt>
                <c:pt idx="8">
                  <c:v>-0.48935567980742584</c:v>
                </c:pt>
                <c:pt idx="9">
                  <c:v>-0.25972471207240061</c:v>
                </c:pt>
                <c:pt idx="10">
                  <c:v>-0.10874970527863431</c:v>
                </c:pt>
                <c:pt idx="11">
                  <c:v>-9.8821393125900839E-3</c:v>
                </c:pt>
                <c:pt idx="12">
                  <c:v>9.2122599999999943E-2</c:v>
                </c:pt>
                <c:pt idx="13">
                  <c:v>0.25071050391450345</c:v>
                </c:pt>
                <c:pt idx="14">
                  <c:v>0.48812311432604399</c:v>
                </c:pt>
                <c:pt idx="15">
                  <c:v>0.78159978075830738</c:v>
                </c:pt>
                <c:pt idx="16">
                  <c:v>1.0714264798074251</c:v>
                </c:pt>
                <c:pt idx="17">
                  <c:v>1.28576836827762</c:v>
                </c:pt>
                <c:pt idx="18">
                  <c:v>1.3691011000000002</c:v>
                </c:pt>
                <c:pt idx="19">
                  <c:v>1.3003850295841817</c:v>
                </c:pt>
                <c:pt idx="20">
                  <c:v>1.0938806602027471</c:v>
                </c:pt>
                <c:pt idx="21">
                  <c:v>0.7854887120724009</c:v>
                </c:pt>
                <c:pt idx="22">
                  <c:v>0.41487468567395697</c:v>
                </c:pt>
                <c:pt idx="23">
                  <c:v>1.4342158823313148E-2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C55-40F4-9343-7DEEE8021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5168"/>
        <c:axId val="581375560"/>
      </c:scatterChart>
      <c:valAx>
        <c:axId val="58137516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1375560"/>
        <c:crosses val="autoZero"/>
        <c:crossBetween val="midCat"/>
        <c:majorUnit val="0.12000000000000001"/>
      </c:valAx>
      <c:valAx>
        <c:axId val="58137556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7516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S5'!$S$27:$S$50</c:f>
              <c:numCache>
                <c:formatCode>0.000</c:formatCode>
                <c:ptCount val="24"/>
                <c:pt idx="0">
                  <c:v>-1.067021</c:v>
                </c:pt>
                <c:pt idx="1">
                  <c:v>-1.1982220215431862</c:v>
                </c:pt>
                <c:pt idx="2">
                  <c:v>-1.0818231338972315</c:v>
                </c:pt>
                <c:pt idx="3">
                  <c:v>-0.76415925202023427</c:v>
                </c:pt>
                <c:pt idx="4">
                  <c:v>-0.35718357728248307</c:v>
                </c:pt>
                <c:pt idx="5">
                  <c:v>1.0813946412686265E-2</c:v>
                </c:pt>
                <c:pt idx="6">
                  <c:v>0.24850799999999995</c:v>
                </c:pt>
                <c:pt idx="7">
                  <c:v>0.33296864758853595</c:v>
                </c:pt>
                <c:pt idx="8">
                  <c:v>0.30595752094673723</c:v>
                </c:pt>
                <c:pt idx="9">
                  <c:v>0.2408945770879396</c:v>
                </c:pt>
                <c:pt idx="10">
                  <c:v>0.20106013389723151</c:v>
                </c:pt>
                <c:pt idx="11">
                  <c:v>0.21205829300733281</c:v>
                </c:pt>
                <c:pt idx="12">
                  <c:v>0.26100900000000005</c:v>
                </c:pt>
                <c:pt idx="13">
                  <c:v>0.3181311537880831</c:v>
                </c:pt>
                <c:pt idx="14">
                  <c:v>0.36347303566801165</c:v>
                </c:pt>
                <c:pt idx="15">
                  <c:v>0.4000312520202341</c:v>
                </c:pt>
                <c:pt idx="16">
                  <c:v>0.44484547905326255</c:v>
                </c:pt>
                <c:pt idx="17">
                  <c:v>0.50514892134241662</c:v>
                </c:pt>
                <c:pt idx="18">
                  <c:v>0.55750399999999978</c:v>
                </c:pt>
                <c:pt idx="19">
                  <c:v>0.54712222016656686</c:v>
                </c:pt>
                <c:pt idx="20">
                  <c:v>0.41239257728248269</c:v>
                </c:pt>
                <c:pt idx="21">
                  <c:v>0.12323342291206074</c:v>
                </c:pt>
                <c:pt idx="22">
                  <c:v>-0.2887220356680108</c:v>
                </c:pt>
                <c:pt idx="23">
                  <c:v>-0.72802116076243539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14C-4308-891E-BE4B2E40FE8C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S5'!$T$27:$T$50</c:f>
              <c:numCache>
                <c:formatCode>0.000</c:formatCode>
                <c:ptCount val="24"/>
                <c:pt idx="0">
                  <c:v>-1.3806514000000001</c:v>
                </c:pt>
                <c:pt idx="1">
                  <c:v>-1.3326011329182346</c:v>
                </c:pt>
                <c:pt idx="2">
                  <c:v>-1.0627828574985663</c:v>
                </c:pt>
                <c:pt idx="3">
                  <c:v>-0.59874234893089606</c:v>
                </c:pt>
                <c:pt idx="4">
                  <c:v>-3.422872064153247E-2</c:v>
                </c:pt>
                <c:pt idx="5">
                  <c:v>0.50112998745234028</c:v>
                </c:pt>
                <c:pt idx="6">
                  <c:v>0.89001599999999992</c:v>
                </c:pt>
                <c:pt idx="7">
                  <c:v>1.0709009320453142</c:v>
                </c:pt>
                <c:pt idx="8">
                  <c:v>1.0562455472912846</c:v>
                </c:pt>
                <c:pt idx="9">
                  <c:v>0.91771963213771013</c:v>
                </c:pt>
                <c:pt idx="10">
                  <c:v>0.74745185749856635</c:v>
                </c:pt>
                <c:pt idx="11">
                  <c:v>0.61577036527744278</c:v>
                </c:pt>
                <c:pt idx="12">
                  <c:v>0.54605340000000002</c:v>
                </c:pt>
                <c:pt idx="13">
                  <c:v>0.51656556297055001</c:v>
                </c:pt>
                <c:pt idx="14">
                  <c:v>0.4839657895657497</c:v>
                </c:pt>
                <c:pt idx="15">
                  <c:v>0.41223734893089603</c:v>
                </c:pt>
                <c:pt idx="16">
                  <c:v>0.29000965270871559</c:v>
                </c:pt>
                <c:pt idx="17">
                  <c:v>0.12840058249534481</c:v>
                </c:pt>
                <c:pt idx="18">
                  <c:v>-5.541799999999994E-2</c:v>
                </c:pt>
                <c:pt idx="19">
                  <c:v>-0.2548653620976295</c:v>
                </c:pt>
                <c:pt idx="20">
                  <c:v>-0.47742847935846805</c:v>
                </c:pt>
                <c:pt idx="21">
                  <c:v>-0.73121463213770987</c:v>
                </c:pt>
                <c:pt idx="22">
                  <c:v>-1.0032327895657491</c:v>
                </c:pt>
                <c:pt idx="23">
                  <c:v>-1.2453009352251272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14C-4308-891E-BE4B2E40FE8C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S5'!$U$27:$U$50</c:f>
              <c:numCache>
                <c:formatCode>0.000</c:formatCode>
                <c:ptCount val="24"/>
                <c:pt idx="0">
                  <c:v>-0.24434910000000001</c:v>
                </c:pt>
                <c:pt idx="1">
                  <c:v>-0.25294853802428668</c:v>
                </c:pt>
                <c:pt idx="2">
                  <c:v>-0.29374916739069629</c:v>
                </c:pt>
                <c:pt idx="3">
                  <c:v>-0.41637261841964046</c:v>
                </c:pt>
                <c:pt idx="4">
                  <c:v>-0.60340188530784256</c:v>
                </c:pt>
                <c:pt idx="5">
                  <c:v>-0.7790100287124101</c:v>
                </c:pt>
                <c:pt idx="6">
                  <c:v>-0.85312589999999999</c:v>
                </c:pt>
                <c:pt idx="7">
                  <c:v>-0.77473416495905878</c:v>
                </c:pt>
                <c:pt idx="8">
                  <c:v>-0.56267283106744581</c:v>
                </c:pt>
                <c:pt idx="9">
                  <c:v>-0.29571926557427247</c:v>
                </c:pt>
                <c:pt idx="10">
                  <c:v>-6.7889932609303552E-2</c:v>
                </c:pt>
                <c:pt idx="11">
                  <c:v>6.4517647038647763E-2</c:v>
                </c:pt>
                <c:pt idx="12">
                  <c:v>0.11269090000000001</c:v>
                </c:pt>
                <c:pt idx="13">
                  <c:v>0.14411030220775384</c:v>
                </c:pt>
                <c:pt idx="14">
                  <c:v>0.23689401315029965</c:v>
                </c:pt>
                <c:pt idx="15">
                  <c:v>0.42673483841964044</c:v>
                </c:pt>
                <c:pt idx="16">
                  <c:v>0.6782049310674455</c:v>
                </c:pt>
                <c:pt idx="17">
                  <c:v>0.89821048452894225</c:v>
                </c:pt>
                <c:pt idx="18">
                  <c:v>0.98478409999999983</c:v>
                </c:pt>
                <c:pt idx="19">
                  <c:v>0.88357240077559096</c:v>
                </c:pt>
                <c:pt idx="20">
                  <c:v>0.61952798530784259</c:v>
                </c:pt>
                <c:pt idx="21">
                  <c:v>0.28535704557427294</c:v>
                </c:pt>
                <c:pt idx="22">
                  <c:v>-6.9131131502992221E-3</c:v>
                </c:pt>
                <c:pt idx="23">
                  <c:v>-0.18371810285518064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14C-4308-891E-BE4B2E40F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85064"/>
        <c:axId val="584485456"/>
      </c:scatterChart>
      <c:valAx>
        <c:axId val="58448506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85456"/>
        <c:crosses val="autoZero"/>
        <c:crossBetween val="midCat"/>
        <c:majorUnit val="0.12000000000000001"/>
      </c:valAx>
      <c:valAx>
        <c:axId val="58448545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8506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S5'!$V$27:$V$50</c:f>
              <c:numCache>
                <c:formatCode>0.000</c:formatCode>
                <c:ptCount val="24"/>
                <c:pt idx="0">
                  <c:v>-0.57557690000000006</c:v>
                </c:pt>
                <c:pt idx="1">
                  <c:v>-0.56066082554610852</c:v>
                </c:pt>
                <c:pt idx="2">
                  <c:v>-0.43638999046503024</c:v>
                </c:pt>
                <c:pt idx="3">
                  <c:v>-0.25881446929797036</c:v>
                </c:pt>
                <c:pt idx="4">
                  <c:v>-8.9023283098932232E-2</c:v>
                </c:pt>
                <c:pt idx="5">
                  <c:v>3.2028465761130782E-2</c:v>
                </c:pt>
                <c:pt idx="6">
                  <c:v>9.4574499999999992E-2</c:v>
                </c:pt>
                <c:pt idx="7">
                  <c:v>0.11377792928663646</c:v>
                </c:pt>
                <c:pt idx="8">
                  <c:v>0.112734230416218</c:v>
                </c:pt>
                <c:pt idx="9">
                  <c:v>0.10647467725235929</c:v>
                </c:pt>
                <c:pt idx="10">
                  <c:v>9.6542990465030093E-2</c:v>
                </c:pt>
                <c:pt idx="11">
                  <c:v>7.7922217399029658E-2</c:v>
                </c:pt>
                <c:pt idx="12">
                  <c:v>5.1660899999999982E-2</c:v>
                </c:pt>
                <c:pt idx="13">
                  <c:v>3.2744260096980379E-2</c:v>
                </c:pt>
                <c:pt idx="14">
                  <c:v>4.5927676949880099E-2</c:v>
                </c:pt>
                <c:pt idx="15">
                  <c:v>0.11043046929797028</c:v>
                </c:pt>
                <c:pt idx="16">
                  <c:v>0.22247696958378191</c:v>
                </c:pt>
                <c:pt idx="17">
                  <c:v>0.34750409968799717</c:v>
                </c:pt>
                <c:pt idx="18">
                  <c:v>0.42934149999999988</c:v>
                </c:pt>
                <c:pt idx="19">
                  <c:v>0.41413863616249147</c:v>
                </c:pt>
                <c:pt idx="20">
                  <c:v>0.27772808309893215</c:v>
                </c:pt>
                <c:pt idx="21">
                  <c:v>4.1909322747641073E-2</c:v>
                </c:pt>
                <c:pt idx="22">
                  <c:v>-0.22999667694987971</c:v>
                </c:pt>
                <c:pt idx="23">
                  <c:v>-0.45745478284815755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F96-47DF-B836-F14232AA9FEE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S5'!$W$27:$W$50</c:f>
              <c:numCache>
                <c:formatCode>0.000</c:formatCode>
                <c:ptCount val="24"/>
                <c:pt idx="0">
                  <c:v>-1.2495833000000001</c:v>
                </c:pt>
                <c:pt idx="1">
                  <c:v>-1.2370350612019696</c:v>
                </c:pt>
                <c:pt idx="2">
                  <c:v>-0.9991393829209767</c:v>
                </c:pt>
                <c:pt idx="3">
                  <c:v>-0.56728113419804349</c:v>
                </c:pt>
                <c:pt idx="4">
                  <c:v>-3.8617175608291469E-2</c:v>
                </c:pt>
                <c:pt idx="5">
                  <c:v>0.45913164452628791</c:v>
                </c:pt>
                <c:pt idx="6">
                  <c:v>0.81630599999999998</c:v>
                </c:pt>
                <c:pt idx="7">
                  <c:v>0.98034717716902597</c:v>
                </c:pt>
                <c:pt idx="8">
                  <c:v>0.96752828871204988</c:v>
                </c:pt>
                <c:pt idx="9">
                  <c:v>0.8440497994222701</c:v>
                </c:pt>
                <c:pt idx="10">
                  <c:v>0.68867138292097652</c:v>
                </c:pt>
                <c:pt idx="11">
                  <c:v>0.55722384190523166</c:v>
                </c:pt>
                <c:pt idx="12">
                  <c:v>0.46609329999999999</c:v>
                </c:pt>
                <c:pt idx="13">
                  <c:v>0.39955381759089992</c:v>
                </c:pt>
                <c:pt idx="14">
                  <c:v>0.33206931860063527</c:v>
                </c:pt>
                <c:pt idx="15">
                  <c:v>0.24936313419804346</c:v>
                </c:pt>
                <c:pt idx="16">
                  <c:v>0.15503711128795028</c:v>
                </c:pt>
                <c:pt idx="17">
                  <c:v>6.0431599084782087E-2</c:v>
                </c:pt>
                <c:pt idx="18">
                  <c:v>-3.2815999999999998E-2</c:v>
                </c:pt>
                <c:pt idx="19">
                  <c:v>-0.14286593355795629</c:v>
                </c:pt>
                <c:pt idx="20">
                  <c:v>-0.30045822439170888</c:v>
                </c:pt>
                <c:pt idx="21">
                  <c:v>-0.52613179942226995</c:v>
                </c:pt>
                <c:pt idx="22">
                  <c:v>-0.80509131860063488</c:v>
                </c:pt>
                <c:pt idx="23">
                  <c:v>-1.0767870855163011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F96-47DF-B836-F14232AA9FEE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S5'!$X$27:$X$50</c:f>
              <c:numCache>
                <c:formatCode>0.000</c:formatCode>
                <c:ptCount val="24"/>
                <c:pt idx="0">
                  <c:v>-0.77271459999999992</c:v>
                </c:pt>
                <c:pt idx="1">
                  <c:v>-1.1235127362033008</c:v>
                </c:pt>
                <c:pt idx="2">
                  <c:v>-1.36617807461564</c:v>
                </c:pt>
                <c:pt idx="3">
                  <c:v>-1.4674333666109709</c:v>
                </c:pt>
                <c:pt idx="4">
                  <c:v>-1.408994306356359</c:v>
                </c:pt>
                <c:pt idx="5">
                  <c:v>-1.1997770934937697</c:v>
                </c:pt>
                <c:pt idx="6">
                  <c:v>-0.88169059999999999</c:v>
                </c:pt>
                <c:pt idx="7">
                  <c:v>-0.52238029045200407</c:v>
                </c:pt>
                <c:pt idx="8">
                  <c:v>-0.19483473415487504</c:v>
                </c:pt>
                <c:pt idx="9">
                  <c:v>4.8495765254124912E-2</c:v>
                </c:pt>
                <c:pt idx="10">
                  <c:v>0.19506827461564008</c:v>
                </c:pt>
                <c:pt idx="11">
                  <c:v>0.27502861468784018</c:v>
                </c:pt>
                <c:pt idx="12">
                  <c:v>0.34493659999999998</c:v>
                </c:pt>
                <c:pt idx="13">
                  <c:v>0.45938512102320089</c:v>
                </c:pt>
                <c:pt idx="14">
                  <c:v>0.64365330241415597</c:v>
                </c:pt>
                <c:pt idx="15">
                  <c:v>0.880111366610971</c:v>
                </c:pt>
                <c:pt idx="16">
                  <c:v>1.1142475341548748</c:v>
                </c:pt>
                <c:pt idx="17">
                  <c:v>1.2765827086738695</c:v>
                </c:pt>
                <c:pt idx="18">
                  <c:v>1.3094686000000004</c:v>
                </c:pt>
                <c:pt idx="19">
                  <c:v>1.1865079056321033</c:v>
                </c:pt>
                <c:pt idx="20">
                  <c:v>0.91735950635635899</c:v>
                </c:pt>
                <c:pt idx="21">
                  <c:v>0.53882623474587554</c:v>
                </c:pt>
                <c:pt idx="22">
                  <c:v>9.9678497585845044E-2</c:v>
                </c:pt>
                <c:pt idx="23">
                  <c:v>-0.35183422986794022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F96-47DF-B836-F14232AA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86632"/>
        <c:axId val="584487024"/>
      </c:scatterChart>
      <c:valAx>
        <c:axId val="58448663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87024"/>
        <c:crosses val="autoZero"/>
        <c:crossBetween val="midCat"/>
        <c:majorUnit val="0.12000000000000001"/>
      </c:valAx>
      <c:valAx>
        <c:axId val="5844870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8663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S5'!$Y$27:$Y$50</c:f>
              <c:numCache>
                <c:formatCode>0.000</c:formatCode>
                <c:ptCount val="24"/>
                <c:pt idx="0">
                  <c:v>-0.76948400000000006</c:v>
                </c:pt>
                <c:pt idx="1">
                  <c:v>-0.80050673889531365</c:v>
                </c:pt>
                <c:pt idx="2">
                  <c:v>-0.64369156953459195</c:v>
                </c:pt>
                <c:pt idx="3">
                  <c:v>-0.37649479370845246</c:v>
                </c:pt>
                <c:pt idx="4">
                  <c:v>-0.10877689583159139</c:v>
                </c:pt>
                <c:pt idx="5">
                  <c:v>6.8832980001147487E-2</c:v>
                </c:pt>
                <c:pt idx="6">
                  <c:v>0.1227586</c:v>
                </c:pt>
                <c:pt idx="7">
                  <c:v>8.2251584129190161E-2</c:v>
                </c:pt>
                <c:pt idx="8">
                  <c:v>1.3119714716953085E-2</c:v>
                </c:pt>
                <c:pt idx="9">
                  <c:v>-2.324200350581461E-2</c:v>
                </c:pt>
                <c:pt idx="10">
                  <c:v>-1.4736304654080674E-3</c:v>
                </c:pt>
                <c:pt idx="11">
                  <c:v>6.2157008932709354E-2</c:v>
                </c:pt>
                <c:pt idx="12">
                  <c:v>0.13028000000000001</c:v>
                </c:pt>
                <c:pt idx="13">
                  <c:v>0.17541213669468519</c:v>
                </c:pt>
                <c:pt idx="14">
                  <c:v>0.2001999589860477</c:v>
                </c:pt>
                <c:pt idx="15">
                  <c:v>0.23343939370845224</c:v>
                </c:pt>
                <c:pt idx="16">
                  <c:v>0.30448928528304675</c:v>
                </c:pt>
                <c:pt idx="17">
                  <c:v>0.41320622219948078</c:v>
                </c:pt>
                <c:pt idx="18">
                  <c:v>0.51644539999999972</c:v>
                </c:pt>
                <c:pt idx="19">
                  <c:v>0.54284301807143809</c:v>
                </c:pt>
                <c:pt idx="20">
                  <c:v>0.43037189583159124</c:v>
                </c:pt>
                <c:pt idx="21">
                  <c:v>0.16629740350581507</c:v>
                </c:pt>
                <c:pt idx="22">
                  <c:v>-0.19423875898604723</c:v>
                </c:pt>
                <c:pt idx="23">
                  <c:v>-0.54419621113333727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63F-41E6-B3A5-5EC25002A15C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S5'!$Z$27:$Z$50</c:f>
              <c:numCache>
                <c:formatCode>0.000</c:formatCode>
                <c:ptCount val="24"/>
                <c:pt idx="0">
                  <c:v>-1.4145742999999997</c:v>
                </c:pt>
                <c:pt idx="1">
                  <c:v>-1.6418974951068703</c:v>
                </c:pt>
                <c:pt idx="2">
                  <c:v>-1.5222990089994646</c:v>
                </c:pt>
                <c:pt idx="3">
                  <c:v>-1.0705388367785609</c:v>
                </c:pt>
                <c:pt idx="4">
                  <c:v>-0.41761182540733088</c:v>
                </c:pt>
                <c:pt idx="5">
                  <c:v>0.24558071526675998</c:v>
                </c:pt>
                <c:pt idx="6">
                  <c:v>0.7479579999999999</c:v>
                </c:pt>
                <c:pt idx="7">
                  <c:v>1.0019730288267625</c:v>
                </c:pt>
                <c:pt idx="8">
                  <c:v>1.0222885662996375</c:v>
                </c:pt>
                <c:pt idx="9">
                  <c:v>0.89566001608262868</c:v>
                </c:pt>
                <c:pt idx="10">
                  <c:v>0.72391800899946435</c:v>
                </c:pt>
                <c:pt idx="11">
                  <c:v>0.57373213232607478</c:v>
                </c:pt>
                <c:pt idx="12">
                  <c:v>0.4589143</c:v>
                </c:pt>
                <c:pt idx="13">
                  <c:v>0.35906965772623423</c:v>
                </c:pt>
                <c:pt idx="14">
                  <c:v>0.25603601729249631</c:v>
                </c:pt>
                <c:pt idx="15">
                  <c:v>0.1601348367785605</c:v>
                </c:pt>
                <c:pt idx="16">
                  <c:v>0.1070088337003625</c:v>
                </c:pt>
                <c:pt idx="17">
                  <c:v>0.12684312211387691</c:v>
                </c:pt>
                <c:pt idx="18">
                  <c:v>0.20770199999999978</c:v>
                </c:pt>
                <c:pt idx="19">
                  <c:v>0.28085480855387407</c:v>
                </c:pt>
                <c:pt idx="20">
                  <c:v>0.24397442540733039</c:v>
                </c:pt>
                <c:pt idx="21">
                  <c:v>1.4743983917371695E-2</c:v>
                </c:pt>
                <c:pt idx="22">
                  <c:v>-0.41331501729249542</c:v>
                </c:pt>
                <c:pt idx="23">
                  <c:v>-0.94615596970671056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63F-41E6-B3A5-5EC25002A15C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S5'!$AA$27:$AA$50</c:f>
              <c:numCache>
                <c:formatCode>0.000</c:formatCode>
                <c:ptCount val="24"/>
                <c:pt idx="0">
                  <c:v>-1.2794752</c:v>
                </c:pt>
                <c:pt idx="1">
                  <c:v>-1.7599765883200167</c:v>
                </c:pt>
                <c:pt idx="2">
                  <c:v>-1.9759082885661199</c:v>
                </c:pt>
                <c:pt idx="3">
                  <c:v>-1.8952009119142728</c:v>
                </c:pt>
                <c:pt idx="4">
                  <c:v>-1.5636764818844513</c:v>
                </c:pt>
                <c:pt idx="5">
                  <c:v>-1.0883504887650073</c:v>
                </c:pt>
                <c:pt idx="6">
                  <c:v>-0.59800959999999992</c:v>
                </c:pt>
                <c:pt idx="7">
                  <c:v>-0.19793050697795181</c:v>
                </c:pt>
                <c:pt idx="8">
                  <c:v>6.2139113847552156E-2</c:v>
                </c:pt>
                <c:pt idx="9">
                  <c:v>0.19462409382438717</c:v>
                </c:pt>
                <c:pt idx="10">
                  <c:v>0.25568848856612003</c:v>
                </c:pt>
                <c:pt idx="11">
                  <c:v>0.31326389845007296</c:v>
                </c:pt>
                <c:pt idx="12">
                  <c:v>0.41751319999999992</c:v>
                </c:pt>
                <c:pt idx="13">
                  <c:v>0.58569059922317435</c:v>
                </c:pt>
                <c:pt idx="14">
                  <c:v>0.80394729283411659</c:v>
                </c:pt>
                <c:pt idx="15">
                  <c:v>1.0395909119142726</c:v>
                </c:pt>
                <c:pt idx="16">
                  <c:v>1.2536774861524473</c:v>
                </c:pt>
                <c:pt idx="17">
                  <c:v>1.40702647786185</c:v>
                </c:pt>
                <c:pt idx="18">
                  <c:v>1.4599716</c:v>
                </c:pt>
                <c:pt idx="19">
                  <c:v>1.3722164960747938</c:v>
                </c:pt>
                <c:pt idx="20">
                  <c:v>1.109821881884451</c:v>
                </c:pt>
                <c:pt idx="21">
                  <c:v>0.66098590617561315</c:v>
                </c:pt>
                <c:pt idx="22">
                  <c:v>5.43105071658848E-2</c:v>
                </c:pt>
                <c:pt idx="23">
                  <c:v>-0.63193988754691521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63F-41E6-B3A5-5EC25002A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89376"/>
        <c:axId val="584489768"/>
      </c:scatterChart>
      <c:valAx>
        <c:axId val="58448937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89768"/>
        <c:crosses val="autoZero"/>
        <c:crossBetween val="midCat"/>
        <c:majorUnit val="0.12000000000000001"/>
      </c:valAx>
      <c:valAx>
        <c:axId val="58448976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8937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S5'!$AB$27:$AB$50</c:f>
              <c:numCache>
                <c:formatCode>0.000</c:formatCode>
                <c:ptCount val="24"/>
                <c:pt idx="0">
                  <c:v>-0.60300500000000001</c:v>
                </c:pt>
                <c:pt idx="1">
                  <c:v>-0.65504021039421279</c:v>
                </c:pt>
                <c:pt idx="2">
                  <c:v>-0.55774603578385906</c:v>
                </c:pt>
                <c:pt idx="3">
                  <c:v>-0.36152145181045514</c:v>
                </c:pt>
                <c:pt idx="4">
                  <c:v>-0.15074161330454719</c:v>
                </c:pt>
                <c:pt idx="5">
                  <c:v>-3.4107311772974547E-3</c:v>
                </c:pt>
                <c:pt idx="6">
                  <c:v>4.404739999999998E-2</c:v>
                </c:pt>
                <c:pt idx="7">
                  <c:v>8.9294972910874543E-3</c:v>
                </c:pt>
                <c:pt idx="8">
                  <c:v>-5.3607919960444547E-2</c:v>
                </c:pt>
                <c:pt idx="9">
                  <c:v>-8.4017197205676825E-2</c:v>
                </c:pt>
                <c:pt idx="10">
                  <c:v>-5.0072764216141021E-2</c:v>
                </c:pt>
                <c:pt idx="11">
                  <c:v>4.0264759537448541E-2</c:v>
                </c:pt>
                <c:pt idx="12">
                  <c:v>0.15008499999999994</c:v>
                </c:pt>
                <c:pt idx="13">
                  <c:v>0.23985568451216471</c:v>
                </c:pt>
                <c:pt idx="14">
                  <c:v>0.29154534243975655</c:v>
                </c:pt>
                <c:pt idx="15">
                  <c:v>0.31563285181045508</c:v>
                </c:pt>
                <c:pt idx="16">
                  <c:v>0.33746091996044447</c:v>
                </c:pt>
                <c:pt idx="17">
                  <c:v>0.37270665705934536</c:v>
                </c:pt>
                <c:pt idx="18">
                  <c:v>0.40887259999999981</c:v>
                </c:pt>
                <c:pt idx="19">
                  <c:v>0.40625502859096041</c:v>
                </c:pt>
                <c:pt idx="20">
                  <c:v>0.31980861330454702</c:v>
                </c:pt>
                <c:pt idx="21">
                  <c:v>0.12990579720567708</c:v>
                </c:pt>
                <c:pt idx="22">
                  <c:v>-0.13664654243975613</c:v>
                </c:pt>
                <c:pt idx="23">
                  <c:v>-0.40956068541949631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3B4-43ED-B9BD-8198C4F3D755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S5'!$AC$27:$AC$50</c:f>
              <c:numCache>
                <c:formatCode>0.000</c:formatCode>
                <c:ptCount val="24"/>
                <c:pt idx="0">
                  <c:v>-1.450753</c:v>
                </c:pt>
                <c:pt idx="1">
                  <c:v>-1.5258946868868688</c:v>
                </c:pt>
                <c:pt idx="2">
                  <c:v>-1.2740567749508558</c:v>
                </c:pt>
                <c:pt idx="3">
                  <c:v>-0.79449855443366557</c:v>
                </c:pt>
                <c:pt idx="4">
                  <c:v>-0.25003408534173316</c:v>
                </c:pt>
                <c:pt idx="5">
                  <c:v>0.20773345270625893</c:v>
                </c:pt>
                <c:pt idx="6">
                  <c:v>0.4973767</c:v>
                </c:pt>
                <c:pt idx="7">
                  <c:v>0.62324173809731009</c:v>
                </c:pt>
                <c:pt idx="8">
                  <c:v>0.645921043047472</c:v>
                </c:pt>
                <c:pt idx="9">
                  <c:v>0.63078905103199967</c:v>
                </c:pt>
                <c:pt idx="10">
                  <c:v>0.60766227495085567</c:v>
                </c:pt>
                <c:pt idx="11">
                  <c:v>0.56446530620907676</c:v>
                </c:pt>
                <c:pt idx="12">
                  <c:v>0.47448899999999999</c:v>
                </c:pt>
                <c:pt idx="13">
                  <c:v>0.33495726208665777</c:v>
                </c:pt>
                <c:pt idx="14">
                  <c:v>0.18755664656165094</c:v>
                </c:pt>
                <c:pt idx="15">
                  <c:v>0.10356255443366538</c:v>
                </c:pt>
                <c:pt idx="16">
                  <c:v>0.13979795695252789</c:v>
                </c:pt>
                <c:pt idx="17">
                  <c:v>0.29226797209395228</c:v>
                </c:pt>
                <c:pt idx="18">
                  <c:v>0.47888729999999952</c:v>
                </c:pt>
                <c:pt idx="19">
                  <c:v>0.56769568670290116</c:v>
                </c:pt>
                <c:pt idx="20">
                  <c:v>0.44057908534173273</c:v>
                </c:pt>
                <c:pt idx="21">
                  <c:v>6.0146948968001004E-2</c:v>
                </c:pt>
                <c:pt idx="22">
                  <c:v>-0.49742614656165024</c:v>
                </c:pt>
                <c:pt idx="23">
                  <c:v>-1.0644667310092875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3B4-43ED-B9BD-8198C4F3D755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S5'!$AD$27:$AD$50</c:f>
              <c:numCache>
                <c:formatCode>0.000</c:formatCode>
                <c:ptCount val="24"/>
                <c:pt idx="0">
                  <c:v>-0.74173070000000008</c:v>
                </c:pt>
                <c:pt idx="1">
                  <c:v>-0.83295287333016166</c:v>
                </c:pt>
                <c:pt idx="2">
                  <c:v>-0.85967816119669471</c:v>
                </c:pt>
                <c:pt idx="3">
                  <c:v>-0.82649622503435483</c:v>
                </c:pt>
                <c:pt idx="4">
                  <c:v>-0.73662133979564604</c:v>
                </c:pt>
                <c:pt idx="5">
                  <c:v>-0.5956428743236537</c:v>
                </c:pt>
                <c:pt idx="6">
                  <c:v>-0.41644249999999999</c:v>
                </c:pt>
                <c:pt idx="7">
                  <c:v>-0.22050388428458051</c:v>
                </c:pt>
                <c:pt idx="8">
                  <c:v>-3.3144094196708801E-2</c:v>
                </c:pt>
                <c:pt idx="9">
                  <c:v>0.12564238911383996</c:v>
                </c:pt>
                <c:pt idx="10">
                  <c:v>0.24963716119669482</c:v>
                </c:pt>
                <c:pt idx="11">
                  <c:v>0.34865328004609253</c:v>
                </c:pt>
                <c:pt idx="12">
                  <c:v>0.44215269999999995</c:v>
                </c:pt>
                <c:pt idx="13">
                  <c:v>0.54667221491522699</c:v>
                </c:pt>
                <c:pt idx="14">
                  <c:v>0.66340351559775756</c:v>
                </c:pt>
                <c:pt idx="15">
                  <c:v>0.77281922503435496</c:v>
                </c:pt>
                <c:pt idx="16">
                  <c:v>0.83992469419670868</c:v>
                </c:pt>
                <c:pt idx="17">
                  <c:v>0.82824653273858806</c:v>
                </c:pt>
                <c:pt idx="18">
                  <c:v>0.71602050000000017</c:v>
                </c:pt>
                <c:pt idx="19">
                  <c:v>0.50678454269951478</c:v>
                </c:pt>
                <c:pt idx="20">
                  <c:v>0.22941873979564595</c:v>
                </c:pt>
                <c:pt idx="21">
                  <c:v>-7.1965389113839762E-2</c:v>
                </c:pt>
                <c:pt idx="22">
                  <c:v>-0.35294051559775702</c:v>
                </c:pt>
                <c:pt idx="23">
                  <c:v>-0.58125693846102744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3B4-43ED-B9BD-8198C4F3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0552"/>
        <c:axId val="584490944"/>
      </c:scatterChart>
      <c:valAx>
        <c:axId val="58449055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90944"/>
        <c:crosses val="autoZero"/>
        <c:crossBetween val="midCat"/>
        <c:majorUnit val="0.12000000000000001"/>
      </c:valAx>
      <c:valAx>
        <c:axId val="58449094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9055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S5'!$AE$27:$AE$50</c:f>
              <c:numCache>
                <c:formatCode>0.000</c:formatCode>
                <c:ptCount val="24"/>
                <c:pt idx="0">
                  <c:v>0.43988919999999998</c:v>
                </c:pt>
                <c:pt idx="1">
                  <c:v>0.58170987739900581</c:v>
                </c:pt>
                <c:pt idx="2">
                  <c:v>0.58494516609696856</c:v>
                </c:pt>
                <c:pt idx="3">
                  <c:v>0.45642548318298065</c:v>
                </c:pt>
                <c:pt idx="4">
                  <c:v>0.25598373850060213</c:v>
                </c:pt>
                <c:pt idx="5">
                  <c:v>6.6107222386274811E-2</c:v>
                </c:pt>
                <c:pt idx="6">
                  <c:v>-4.8703999999999997E-2</c:v>
                </c:pt>
                <c:pt idx="7">
                  <c:v>-7.1007744721511917E-2</c:v>
                </c:pt>
                <c:pt idx="8">
                  <c:v>-3.2965256135226405E-2</c:v>
                </c:pt>
                <c:pt idx="9">
                  <c:v>7.4606069059548336E-3</c:v>
                </c:pt>
                <c:pt idx="10">
                  <c:v>1.8698339030314886E-3</c:v>
                </c:pt>
                <c:pt idx="11">
                  <c:v>-6.218625704347977E-2</c:v>
                </c:pt>
                <c:pt idx="12">
                  <c:v>-0.15813919999999995</c:v>
                </c:pt>
                <c:pt idx="13">
                  <c:v>-0.24074851988274015</c:v>
                </c:pt>
                <c:pt idx="14">
                  <c:v>-0.27613277146114013</c:v>
                </c:pt>
                <c:pt idx="15">
                  <c:v>-0.26250808318298052</c:v>
                </c:pt>
                <c:pt idx="16">
                  <c:v>-0.22892134386477353</c:v>
                </c:pt>
                <c:pt idx="17">
                  <c:v>-0.21315117990254043</c:v>
                </c:pt>
                <c:pt idx="18">
                  <c:v>-0.23304599999999989</c:v>
                </c:pt>
                <c:pt idx="19">
                  <c:v>-0.26995361279475372</c:v>
                </c:pt>
                <c:pt idx="20">
                  <c:v>-0.27584713850060194</c:v>
                </c:pt>
                <c:pt idx="21">
                  <c:v>-0.20137800690595489</c:v>
                </c:pt>
                <c:pt idx="22">
                  <c:v>-2.8932228538860256E-2</c:v>
                </c:pt>
                <c:pt idx="23">
                  <c:v>0.20923021455974511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08E-49E0-AEBC-EF255640859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S5'!$AF$27:$AF$50</c:f>
              <c:numCache>
                <c:formatCode>0.000</c:formatCode>
                <c:ptCount val="24"/>
                <c:pt idx="0">
                  <c:v>-0.51702097000000002</c:v>
                </c:pt>
                <c:pt idx="1">
                  <c:v>-0.26185368784204699</c:v>
                </c:pt>
                <c:pt idx="2">
                  <c:v>-1.2644867862725381E-2</c:v>
                </c:pt>
                <c:pt idx="3">
                  <c:v>0.19611439367072647</c:v>
                </c:pt>
                <c:pt idx="4">
                  <c:v>0.35945364470304719</c:v>
                </c:pt>
                <c:pt idx="5">
                  <c:v>0.49611056886821492</c:v>
                </c:pt>
                <c:pt idx="6">
                  <c:v>0.62853630000000005</c:v>
                </c:pt>
                <c:pt idx="7">
                  <c:v>0.76137290320066708</c:v>
                </c:pt>
                <c:pt idx="8">
                  <c:v>0.87195234432307989</c:v>
                </c:pt>
                <c:pt idx="9">
                  <c:v>0.91916058456759997</c:v>
                </c:pt>
                <c:pt idx="10">
                  <c:v>0.86595106786272524</c:v>
                </c:pt>
                <c:pt idx="11">
                  <c:v>0.70241529322429097</c:v>
                </c:pt>
                <c:pt idx="12">
                  <c:v>0.45560737000000012</c:v>
                </c:pt>
                <c:pt idx="13">
                  <c:v>0.17976635010419131</c:v>
                </c:pt>
                <c:pt idx="14">
                  <c:v>-6.8120971757307441E-2</c:v>
                </c:pt>
                <c:pt idx="15">
                  <c:v>-0.25391759367072647</c:v>
                </c:pt>
                <c:pt idx="16">
                  <c:v>-0.3788058843230796</c:v>
                </c:pt>
                <c:pt idx="17">
                  <c:v>-0.4718264311303591</c:v>
                </c:pt>
                <c:pt idx="18">
                  <c:v>-0.56712269999999987</c:v>
                </c:pt>
                <c:pt idx="19">
                  <c:v>-0.67928556546281116</c:v>
                </c:pt>
                <c:pt idx="20">
                  <c:v>-0.7911865047030473</c:v>
                </c:pt>
                <c:pt idx="21">
                  <c:v>-0.8613573845675998</c:v>
                </c:pt>
                <c:pt idx="22">
                  <c:v>-0.84659882824269272</c:v>
                </c:pt>
                <c:pt idx="23">
                  <c:v>-0.72669943096214684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08E-49E0-AEBC-EF255640859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S5'!$AG$27:$AG$50</c:f>
              <c:numCache>
                <c:formatCode>0.000</c:formatCode>
                <c:ptCount val="24"/>
                <c:pt idx="0">
                  <c:v>-8.8669999999999027E-4</c:v>
                </c:pt>
                <c:pt idx="1">
                  <c:v>-0.4809930057887975</c:v>
                </c:pt>
                <c:pt idx="2">
                  <c:v>-0.91093775127372845</c:v>
                </c:pt>
                <c:pt idx="3">
                  <c:v>-1.1765160008377189</c:v>
                </c:pt>
                <c:pt idx="4">
                  <c:v>-1.2178358483554084</c:v>
                </c:pt>
                <c:pt idx="5">
                  <c:v>-1.050810853067802</c:v>
                </c:pt>
                <c:pt idx="6">
                  <c:v>-0.75443119999999997</c:v>
                </c:pt>
                <c:pt idx="7">
                  <c:v>-0.43168244514819371</c:v>
                </c:pt>
                <c:pt idx="8">
                  <c:v>-0.16493275240466532</c:v>
                </c:pt>
                <c:pt idx="9">
                  <c:v>1.2069806985173674E-2</c:v>
                </c:pt>
                <c:pt idx="10">
                  <c:v>0.11404315127372869</c:v>
                </c:pt>
                <c:pt idx="11">
                  <c:v>0.1804096396226921</c:v>
                </c:pt>
                <c:pt idx="12">
                  <c:v>0.24477269999999995</c:v>
                </c:pt>
                <c:pt idx="13">
                  <c:v>0.31619847741616924</c:v>
                </c:pt>
                <c:pt idx="14">
                  <c:v>0.38161925532298518</c:v>
                </c:pt>
                <c:pt idx="15">
                  <c:v>0.424504000837719</c:v>
                </c:pt>
                <c:pt idx="16">
                  <c:v>0.44463135240466484</c:v>
                </c:pt>
                <c:pt idx="17">
                  <c:v>0.46359338144043066</c:v>
                </c:pt>
                <c:pt idx="18">
                  <c:v>0.51054520000000003</c:v>
                </c:pt>
                <c:pt idx="19">
                  <c:v>0.5964769735208223</c:v>
                </c:pt>
                <c:pt idx="20">
                  <c:v>0.6942512483554083</c:v>
                </c:pt>
                <c:pt idx="21">
                  <c:v>0.739942193014826</c:v>
                </c:pt>
                <c:pt idx="22">
                  <c:v>0.65916134467701526</c:v>
                </c:pt>
                <c:pt idx="23">
                  <c:v>0.40680783200467929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08E-49E0-AEBC-EF2556408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91728"/>
        <c:axId val="584492120"/>
      </c:scatterChart>
      <c:valAx>
        <c:axId val="58449172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92120"/>
        <c:crosses val="autoZero"/>
        <c:crossBetween val="midCat"/>
        <c:majorUnit val="0.12000000000000001"/>
      </c:valAx>
      <c:valAx>
        <c:axId val="58449212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9172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S5'!$AH$27:$AH$50</c:f>
              <c:numCache>
                <c:formatCode>0.000</c:formatCode>
                <c:ptCount val="24"/>
                <c:pt idx="0">
                  <c:v>-8.58429E-2</c:v>
                </c:pt>
                <c:pt idx="1">
                  <c:v>-4.8843765324256959E-2</c:v>
                </c:pt>
                <c:pt idx="2">
                  <c:v>1.0990102305651421E-2</c:v>
                </c:pt>
                <c:pt idx="3">
                  <c:v>5.2416944291415045E-2</c:v>
                </c:pt>
                <c:pt idx="4">
                  <c:v>4.7763570567696825E-2</c:v>
                </c:pt>
                <c:pt idx="5">
                  <c:v>-1.8082902002324736E-3</c:v>
                </c:pt>
                <c:pt idx="6">
                  <c:v>-6.8264999999999978E-2</c:v>
                </c:pt>
                <c:pt idx="7">
                  <c:v>-0.11428387435894496</c:v>
                </c:pt>
                <c:pt idx="8">
                  <c:v>-0.11574749100559251</c:v>
                </c:pt>
                <c:pt idx="9">
                  <c:v>-7.5731103395273031E-2</c:v>
                </c:pt>
                <c:pt idx="10">
                  <c:v>-2.1784802305651441E-2</c:v>
                </c:pt>
                <c:pt idx="11">
                  <c:v>1.1661313769545593E-2</c:v>
                </c:pt>
                <c:pt idx="12">
                  <c:v>5.0477000000000022E-3</c:v>
                </c:pt>
                <c:pt idx="13">
                  <c:v>-3.3629530379587609E-2</c:v>
                </c:pt>
                <c:pt idx="14">
                  <c:v>-7.3042840732362016E-2</c:v>
                </c:pt>
                <c:pt idx="15">
                  <c:v>-7.7422144291415085E-2</c:v>
                </c:pt>
                <c:pt idx="16">
                  <c:v>-2.9021108994407567E-2</c:v>
                </c:pt>
                <c:pt idx="17">
                  <c:v>5.9276385904076904E-2</c:v>
                </c:pt>
                <c:pt idx="18">
                  <c:v>0.14906019999999984</c:v>
                </c:pt>
                <c:pt idx="19">
                  <c:v>0.19675717006278945</c:v>
                </c:pt>
                <c:pt idx="20">
                  <c:v>0.17780022943230317</c:v>
                </c:pt>
                <c:pt idx="21">
                  <c:v>0.10073630339527326</c:v>
                </c:pt>
                <c:pt idx="22">
                  <c:v>3.0423407323620388E-3</c:v>
                </c:pt>
                <c:pt idx="23">
                  <c:v>-6.9129409473390038E-2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14D-4BBC-A0D8-7D8C9584746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S5'!$AI$27:$AI$50</c:f>
              <c:numCache>
                <c:formatCode>0.000</c:formatCode>
                <c:ptCount val="24"/>
                <c:pt idx="0">
                  <c:v>-0.52463470999999995</c:v>
                </c:pt>
                <c:pt idx="1">
                  <c:v>-0.72140304268295463</c:v>
                </c:pt>
                <c:pt idx="2">
                  <c:v>-0.79593868224295494</c:v>
                </c:pt>
                <c:pt idx="3">
                  <c:v>-0.72586174286266469</c:v>
                </c:pt>
                <c:pt idx="4">
                  <c:v>-0.53846790324017724</c:v>
                </c:pt>
                <c:pt idx="5">
                  <c:v>-0.29867438277849767</c:v>
                </c:pt>
                <c:pt idx="6">
                  <c:v>-7.9758700000000016E-2</c:v>
                </c:pt>
                <c:pt idx="7">
                  <c:v>6.8096233247543422E-2</c:v>
                </c:pt>
                <c:pt idx="8">
                  <c:v>0.13565297294592338</c:v>
                </c:pt>
                <c:pt idx="9">
                  <c:v>0.15086471155469372</c:v>
                </c:pt>
                <c:pt idx="10">
                  <c:v>0.15738208224295508</c:v>
                </c:pt>
                <c:pt idx="11">
                  <c:v>0.18839930520636611</c:v>
                </c:pt>
                <c:pt idx="12">
                  <c:v>0.25039670999999997</c:v>
                </c:pt>
                <c:pt idx="13">
                  <c:v>0.32455596799991782</c:v>
                </c:pt>
                <c:pt idx="14">
                  <c:v>0.3828173860568545</c:v>
                </c:pt>
                <c:pt idx="15">
                  <c:v>0.40716174286266477</c:v>
                </c:pt>
                <c:pt idx="16">
                  <c:v>0.3995846070540765</c:v>
                </c:pt>
                <c:pt idx="17">
                  <c:v>0.37682145746153473</c:v>
                </c:pt>
                <c:pt idx="18">
                  <c:v>0.3539967</c:v>
                </c:pt>
                <c:pt idx="19">
                  <c:v>0.32875084143549338</c:v>
                </c:pt>
                <c:pt idx="20">
                  <c:v>0.27746832324017695</c:v>
                </c:pt>
                <c:pt idx="21">
                  <c:v>0.16783528844530629</c:v>
                </c:pt>
                <c:pt idx="22">
                  <c:v>-1.8498786056853938E-2</c:v>
                </c:pt>
                <c:pt idx="23">
                  <c:v>-0.26654637988940288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14D-4BBC-A0D8-7D8C9584746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S5'!$H$27:$H$50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S5'!$AJ$27:$AJ$50</c:f>
              <c:numCache>
                <c:formatCode>0.000</c:formatCode>
                <c:ptCount val="24"/>
                <c:pt idx="0">
                  <c:v>-0.54590250000000007</c:v>
                </c:pt>
                <c:pt idx="1">
                  <c:v>-0.82162789877170339</c:v>
                </c:pt>
                <c:pt idx="2">
                  <c:v>-1.000972196859615</c:v>
                </c:pt>
                <c:pt idx="3">
                  <c:v>-1.0691956089241446</c:v>
                </c:pt>
                <c:pt idx="4">
                  <c:v>-1.0278110965281806</c:v>
                </c:pt>
                <c:pt idx="5">
                  <c:v>-0.89051670375808911</c:v>
                </c:pt>
                <c:pt idx="6">
                  <c:v>-0.68003910000000001</c:v>
                </c:pt>
                <c:pt idx="7">
                  <c:v>-0.42629387199872287</c:v>
                </c:pt>
                <c:pt idx="8">
                  <c:v>-0.16413769647600499</c:v>
                </c:pt>
                <c:pt idx="9">
                  <c:v>7.1400058418932003E-2</c:v>
                </c:pt>
                <c:pt idx="10">
                  <c:v>0.25279529685961516</c:v>
                </c:pt>
                <c:pt idx="11">
                  <c:v>0.3682706210908816</c:v>
                </c:pt>
                <c:pt idx="12">
                  <c:v>0.42640470000000003</c:v>
                </c:pt>
                <c:pt idx="13">
                  <c:v>0.45345376827535117</c:v>
                </c:pt>
                <c:pt idx="14">
                  <c:v>0.48277369680743931</c:v>
                </c:pt>
                <c:pt idx="15">
                  <c:v>0.53982360892414449</c:v>
                </c:pt>
                <c:pt idx="16">
                  <c:v>0.62911039647600464</c:v>
                </c:pt>
                <c:pt idx="17">
                  <c:v>0.72931883425444133</c:v>
                </c:pt>
                <c:pt idx="18">
                  <c:v>0.79953689999999988</c:v>
                </c:pt>
                <c:pt idx="19">
                  <c:v>0.79446800249507477</c:v>
                </c:pt>
                <c:pt idx="20">
                  <c:v>0.68233619652818045</c:v>
                </c:pt>
                <c:pt idx="21">
                  <c:v>0.45797194158106819</c:v>
                </c:pt>
                <c:pt idx="22">
                  <c:v>0.14590540319256137</c:v>
                </c:pt>
                <c:pt idx="23">
                  <c:v>-0.20707275158723387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14D-4BBC-A0D8-7D8C9584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7760"/>
        <c:axId val="628256976"/>
      </c:scatterChart>
      <c:valAx>
        <c:axId val="62825776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8256976"/>
        <c:crosses val="autoZero"/>
        <c:crossBetween val="midCat"/>
        <c:majorUnit val="0.12000000000000001"/>
      </c:valAx>
      <c:valAx>
        <c:axId val="62825697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5776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S6'!$P$27:$P$50</c:f>
              <c:numCache>
                <c:formatCode>0.000</c:formatCode>
                <c:ptCount val="24"/>
                <c:pt idx="0">
                  <c:v>-0.24121909999999999</c:v>
                </c:pt>
                <c:pt idx="1">
                  <c:v>-0.12158790866967488</c:v>
                </c:pt>
                <c:pt idx="2">
                  <c:v>1.6829417738805752E-2</c:v>
                </c:pt>
                <c:pt idx="3">
                  <c:v>0.13242308265894218</c:v>
                </c:pt>
                <c:pt idx="4">
                  <c:v>0.19873469796795371</c:v>
                </c:pt>
                <c:pt idx="5">
                  <c:v>0.21081955090933102</c:v>
                </c:pt>
                <c:pt idx="6">
                  <c:v>0.18096190000000001</c:v>
                </c:pt>
                <c:pt idx="7">
                  <c:v>0.12804780274969355</c:v>
                </c:pt>
                <c:pt idx="8">
                  <c:v>6.7620371851502437E-2</c:v>
                </c:pt>
                <c:pt idx="9">
                  <c:v>8.0415581034219055E-3</c:v>
                </c:pt>
                <c:pt idx="10">
                  <c:v>-4.6479117738805774E-2</c:v>
                </c:pt>
                <c:pt idx="11">
                  <c:v>-8.9933657598717909E-2</c:v>
                </c:pt>
                <c:pt idx="12">
                  <c:v>-0.11139689999999999</c:v>
                </c:pt>
                <c:pt idx="13">
                  <c:v>-9.8324505111178864E-2</c:v>
                </c:pt>
                <c:pt idx="14">
                  <c:v>-4.5112891622354316E-2</c:v>
                </c:pt>
                <c:pt idx="15">
                  <c:v>3.8500917341057775E-2</c:v>
                </c:pt>
                <c:pt idx="16">
                  <c:v>0.12559782814849757</c:v>
                </c:pt>
                <c:pt idx="17">
                  <c:v>0.18001686287152249</c:v>
                </c:pt>
                <c:pt idx="18">
                  <c:v>0.1716541</c:v>
                </c:pt>
                <c:pt idx="19">
                  <c:v>9.1864611031159907E-2</c:v>
                </c:pt>
                <c:pt idx="20">
                  <c:v>-3.9336897967953768E-2</c:v>
                </c:pt>
                <c:pt idx="21">
                  <c:v>-0.17896555810342168</c:v>
                </c:pt>
                <c:pt idx="22">
                  <c:v>-0.27785340837764549</c:v>
                </c:pt>
                <c:pt idx="23">
                  <c:v>-0.30090275618213569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103-4E93-86A0-DE6BA214822C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S6'!$Q$27:$Q$50</c:f>
              <c:numCache>
                <c:formatCode>0.000</c:formatCode>
                <c:ptCount val="24"/>
                <c:pt idx="0">
                  <c:v>-1.4499994</c:v>
                </c:pt>
                <c:pt idx="1">
                  <c:v>-1.3444831553259371</c:v>
                </c:pt>
                <c:pt idx="2">
                  <c:v>-0.99625341605903572</c:v>
                </c:pt>
                <c:pt idx="3">
                  <c:v>-0.46808153071933839</c:v>
                </c:pt>
                <c:pt idx="4">
                  <c:v>0.1185685702962324</c:v>
                </c:pt>
                <c:pt idx="5">
                  <c:v>0.62818101796403547</c:v>
                </c:pt>
                <c:pt idx="6">
                  <c:v>0.9612086999999998</c:v>
                </c:pt>
                <c:pt idx="7">
                  <c:v>1.0862406610175859</c:v>
                </c:pt>
                <c:pt idx="8">
                  <c:v>1.0406271918718406</c:v>
                </c:pt>
                <c:pt idx="9">
                  <c:v>0.9021818790216406</c:v>
                </c:pt>
                <c:pt idx="10">
                  <c:v>0.74867501605903564</c:v>
                </c:pt>
                <c:pt idx="11">
                  <c:v>0.62620771749066484</c:v>
                </c:pt>
                <c:pt idx="12">
                  <c:v>0.54037140000000006</c:v>
                </c:pt>
                <c:pt idx="13">
                  <c:v>0.47006629933230581</c:v>
                </c:pt>
                <c:pt idx="14">
                  <c:v>0.3913469944834278</c:v>
                </c:pt>
                <c:pt idx="15">
                  <c:v>0.29476973071933821</c:v>
                </c:pt>
                <c:pt idx="16">
                  <c:v>0.1861530081281596</c:v>
                </c:pt>
                <c:pt idx="17">
                  <c:v>7.2924038029595933E-2</c:v>
                </c:pt>
                <c:pt idx="18">
                  <c:v>-5.1580700000000042E-2</c:v>
                </c:pt>
                <c:pt idx="19">
                  <c:v>-0.2118238050239549</c:v>
                </c:pt>
                <c:pt idx="20">
                  <c:v>-0.43572077029623291</c:v>
                </c:pt>
                <c:pt idx="21">
                  <c:v>-0.72887007902164014</c:v>
                </c:pt>
                <c:pt idx="22">
                  <c:v>-1.0533965944834272</c:v>
                </c:pt>
                <c:pt idx="23">
                  <c:v>-1.3273127734842958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103-4E93-86A0-DE6BA214822C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S6'!$R$27:$R$50</c:f>
              <c:numCache>
                <c:formatCode>0.000</c:formatCode>
                <c:ptCount val="24"/>
                <c:pt idx="0">
                  <c:v>-0.7196939</c:v>
                </c:pt>
                <c:pt idx="1">
                  <c:v>-0.88581261324743121</c:v>
                </c:pt>
                <c:pt idx="2">
                  <c:v>-0.91209058588935032</c:v>
                </c:pt>
                <c:pt idx="3">
                  <c:v>-0.81809043622085698</c:v>
                </c:pt>
                <c:pt idx="4">
                  <c:v>-0.65148269573580542</c:v>
                </c:pt>
                <c:pt idx="5">
                  <c:v>-0.46603794152958133</c:v>
                </c:pt>
                <c:pt idx="6">
                  <c:v>-0.3008654999999999</c:v>
                </c:pt>
                <c:pt idx="7">
                  <c:v>-0.1702520780699863</c:v>
                </c:pt>
                <c:pt idx="8">
                  <c:v>-6.7037513468642812E-2</c:v>
                </c:pt>
                <c:pt idx="9">
                  <c:v>2.489128310450376E-2</c:v>
                </c:pt>
                <c:pt idx="10">
                  <c:v>0.11756858588935046</c:v>
                </c:pt>
                <c:pt idx="11">
                  <c:v>0.21282342094221962</c:v>
                </c:pt>
                <c:pt idx="12">
                  <c:v>0.30513389999999996</c:v>
                </c:pt>
                <c:pt idx="13">
                  <c:v>0.38944612185455429</c:v>
                </c:pt>
                <c:pt idx="14">
                  <c:v>0.46691860362218784</c:v>
                </c:pt>
                <c:pt idx="15">
                  <c:v>0.54339643622085687</c:v>
                </c:pt>
                <c:pt idx="16">
                  <c:v>0.62087071346864253</c:v>
                </c:pt>
                <c:pt idx="17">
                  <c:v>0.68771043292245815</c:v>
                </c:pt>
                <c:pt idx="18">
                  <c:v>0.71542549999999994</c:v>
                </c:pt>
                <c:pt idx="19">
                  <c:v>0.66661856946286291</c:v>
                </c:pt>
                <c:pt idx="20">
                  <c:v>0.51220949573580532</c:v>
                </c:pt>
                <c:pt idx="21">
                  <c:v>0.24980271689549649</c:v>
                </c:pt>
                <c:pt idx="22">
                  <c:v>-8.6956603622187295E-2</c:v>
                </c:pt>
                <c:pt idx="23">
                  <c:v>-0.43449591233509655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103-4E93-86A0-DE6BA214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255408"/>
        <c:axId val="582468704"/>
      </c:scatterChart>
      <c:valAx>
        <c:axId val="62825540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2468704"/>
        <c:crosses val="autoZero"/>
        <c:crossBetween val="midCat"/>
        <c:majorUnit val="0.12000000000000001"/>
      </c:valAx>
      <c:valAx>
        <c:axId val="58246870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825540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S6'!$S$27:$S$50</c:f>
              <c:numCache>
                <c:formatCode>0.000</c:formatCode>
                <c:ptCount val="24"/>
                <c:pt idx="0">
                  <c:v>0.61336590000000002</c:v>
                </c:pt>
                <c:pt idx="1">
                  <c:v>0.79737676845290761</c:v>
                </c:pt>
                <c:pt idx="2">
                  <c:v>0.80050769436194225</c:v>
                </c:pt>
                <c:pt idx="3">
                  <c:v>0.62441395902316688</c:v>
                </c:pt>
                <c:pt idx="4">
                  <c:v>0.33951514132642896</c:v>
                </c:pt>
                <c:pt idx="5">
                  <c:v>4.7232128859325803E-2</c:v>
                </c:pt>
                <c:pt idx="6">
                  <c:v>-0.16962609999999997</c:v>
                </c:pt>
                <c:pt idx="7">
                  <c:v>-0.28136069391669427</c:v>
                </c:pt>
                <c:pt idx="8">
                  <c:v>-0.3136520103147899</c:v>
                </c:pt>
                <c:pt idx="9">
                  <c:v>-0.3195775386478778</c:v>
                </c:pt>
                <c:pt idx="10">
                  <c:v>-0.3404547943619422</c:v>
                </c:pt>
                <c:pt idx="11">
                  <c:v>-0.37984290385362324</c:v>
                </c:pt>
                <c:pt idx="12">
                  <c:v>-0.40571789999999996</c:v>
                </c:pt>
                <c:pt idx="13">
                  <c:v>-0.37782732540787656</c:v>
                </c:pt>
                <c:pt idx="14">
                  <c:v>-0.28147474272072343</c:v>
                </c:pt>
                <c:pt idx="15">
                  <c:v>-0.1449719590231669</c:v>
                </c:pt>
                <c:pt idx="16">
                  <c:v>-2.8130189685210069E-2</c:v>
                </c:pt>
                <c:pt idx="17">
                  <c:v>1.2660428095642981E-2</c:v>
                </c:pt>
                <c:pt idx="18">
                  <c:v>-3.8021899999999789E-2</c:v>
                </c:pt>
                <c:pt idx="19">
                  <c:v>-0.13818874912833701</c:v>
                </c:pt>
                <c:pt idx="20">
                  <c:v>-0.20538094132642867</c:v>
                </c:pt>
                <c:pt idx="21">
                  <c:v>-0.15986446135212218</c:v>
                </c:pt>
                <c:pt idx="22">
                  <c:v>2.9069842720723101E-2</c:v>
                </c:pt>
                <c:pt idx="23">
                  <c:v>0.31995034689865404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AD-4FB2-A657-CF39F4B4F488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S6'!$T$27:$T$50</c:f>
              <c:numCache>
                <c:formatCode>0.000</c:formatCode>
                <c:ptCount val="24"/>
                <c:pt idx="0">
                  <c:v>-1.2953773</c:v>
                </c:pt>
                <c:pt idx="1">
                  <c:v>-1.2549789278699142</c:v>
                </c:pt>
                <c:pt idx="2">
                  <c:v>-1.0020489826324894</c:v>
                </c:pt>
                <c:pt idx="3">
                  <c:v>-0.56454571349062588</c:v>
                </c:pt>
                <c:pt idx="4">
                  <c:v>-3.2446938879090885E-2</c:v>
                </c:pt>
                <c:pt idx="5">
                  <c:v>0.47309069102873735</c:v>
                </c:pt>
                <c:pt idx="6">
                  <c:v>0.84500299999999995</c:v>
                </c:pt>
                <c:pt idx="7">
                  <c:v>1.0286594476558408</c:v>
                </c:pt>
                <c:pt idx="8">
                  <c:v>1.0355544605311193</c:v>
                </c:pt>
                <c:pt idx="9">
                  <c:v>0.92750221006011846</c:v>
                </c:pt>
                <c:pt idx="10">
                  <c:v>0.7814679826324894</c:v>
                </c:pt>
                <c:pt idx="11">
                  <c:v>0.65408498035793372</c:v>
                </c:pt>
                <c:pt idx="12">
                  <c:v>0.56316530000000009</c:v>
                </c:pt>
                <c:pt idx="13">
                  <c:v>0.49262773491410283</c:v>
                </c:pt>
                <c:pt idx="14">
                  <c:v>0.41382998322227937</c:v>
                </c:pt>
                <c:pt idx="15">
                  <c:v>0.30807171349062579</c:v>
                </c:pt>
                <c:pt idx="16">
                  <c:v>0.17643993946888079</c:v>
                </c:pt>
                <c:pt idx="17">
                  <c:v>3.2786501927074121E-2</c:v>
                </c:pt>
                <c:pt idx="18">
                  <c:v>-0.11279099999999999</c:v>
                </c:pt>
                <c:pt idx="19">
                  <c:v>-0.26630825470003</c:v>
                </c:pt>
                <c:pt idx="20">
                  <c:v>-0.44733546112090955</c:v>
                </c:pt>
                <c:pt idx="21">
                  <c:v>-0.67102821006011826</c:v>
                </c:pt>
                <c:pt idx="22">
                  <c:v>-0.92546098322227888</c:v>
                </c:pt>
                <c:pt idx="23">
                  <c:v>-1.1599621733137446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FAD-4FB2-A657-CF39F4B4F488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S6'!$U$27:$U$50</c:f>
              <c:numCache>
                <c:formatCode>0.000</c:formatCode>
                <c:ptCount val="24"/>
                <c:pt idx="0">
                  <c:v>-0.60956679999999996</c:v>
                </c:pt>
                <c:pt idx="1">
                  <c:v>-0.77345416624671237</c:v>
                </c:pt>
                <c:pt idx="2">
                  <c:v>-0.83962783892319282</c:v>
                </c:pt>
                <c:pt idx="3">
                  <c:v>-0.82123733440501512</c:v>
                </c:pt>
                <c:pt idx="4">
                  <c:v>-0.74007741316496223</c:v>
                </c:pt>
                <c:pt idx="5">
                  <c:v>-0.61804987115020504</c:v>
                </c:pt>
                <c:pt idx="6">
                  <c:v>-0.47324650000000001</c:v>
                </c:pt>
                <c:pt idx="7">
                  <c:v>-0.32042042113623548</c:v>
                </c:pt>
                <c:pt idx="8">
                  <c:v>-0.1728242638472762</c:v>
                </c:pt>
                <c:pt idx="9">
                  <c:v>-4.2095497696544623E-2</c:v>
                </c:pt>
                <c:pt idx="10">
                  <c:v>6.4921838923192796E-2</c:v>
                </c:pt>
                <c:pt idx="11">
                  <c:v>0.15041393934476133</c:v>
                </c:pt>
                <c:pt idx="12">
                  <c:v>0.22706079999999992</c:v>
                </c:pt>
                <c:pt idx="13">
                  <c:v>0.31376225314674167</c:v>
                </c:pt>
                <c:pt idx="14">
                  <c:v>0.42592408960550687</c:v>
                </c:pt>
                <c:pt idx="15">
                  <c:v>0.56437333440501525</c:v>
                </c:pt>
                <c:pt idx="16">
                  <c:v>0.70887966384727585</c:v>
                </c:pt>
                <c:pt idx="17">
                  <c:v>0.82087778425017566</c:v>
                </c:pt>
                <c:pt idx="18">
                  <c:v>0.85575250000000003</c:v>
                </c:pt>
                <c:pt idx="19">
                  <c:v>0.78011233423620585</c:v>
                </c:pt>
                <c:pt idx="20">
                  <c:v>0.58652801316496195</c:v>
                </c:pt>
                <c:pt idx="21">
                  <c:v>0.29895949769654495</c:v>
                </c:pt>
                <c:pt idx="22">
                  <c:v>-3.3724089605506186E-2</c:v>
                </c:pt>
                <c:pt idx="23">
                  <c:v>-0.35324185244473205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FAD-4FB2-A657-CF39F4B4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4296"/>
        <c:axId val="632664688"/>
      </c:scatterChart>
      <c:valAx>
        <c:axId val="63266429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664688"/>
        <c:crosses val="autoZero"/>
        <c:crossBetween val="midCat"/>
        <c:majorUnit val="0.12000000000000001"/>
      </c:valAx>
      <c:valAx>
        <c:axId val="63266468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66429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S6'!$V$27:$V$50</c:f>
              <c:numCache>
                <c:formatCode>0.000</c:formatCode>
                <c:ptCount val="24"/>
                <c:pt idx="0">
                  <c:v>4.31104E-2</c:v>
                </c:pt>
                <c:pt idx="1">
                  <c:v>0.10228385199977576</c:v>
                </c:pt>
                <c:pt idx="2">
                  <c:v>0.14937449398842062</c:v>
                </c:pt>
                <c:pt idx="3">
                  <c:v>0.15999720736548681</c:v>
                </c:pt>
                <c:pt idx="4">
                  <c:v>0.12568947726470373</c:v>
                </c:pt>
                <c:pt idx="5">
                  <c:v>5.5978235434960909E-2</c:v>
                </c:pt>
                <c:pt idx="6">
                  <c:v>-2.8182499999999968E-2</c:v>
                </c:pt>
                <c:pt idx="7">
                  <c:v>-0.1052361160028987</c:v>
                </c:pt>
                <c:pt idx="8">
                  <c:v>-0.16189350905762592</c:v>
                </c:pt>
                <c:pt idx="9">
                  <c:v>-0.19560908476502872</c:v>
                </c:pt>
                <c:pt idx="10">
                  <c:v>-0.21041489398842061</c:v>
                </c:pt>
                <c:pt idx="11">
                  <c:v>-0.20989496879428698</c:v>
                </c:pt>
                <c:pt idx="12">
                  <c:v>-0.19254859999999999</c:v>
                </c:pt>
                <c:pt idx="13">
                  <c:v>-0.15288762949559562</c:v>
                </c:pt>
                <c:pt idx="14">
                  <c:v>-8.7584607666090858E-2</c:v>
                </c:pt>
                <c:pt idx="15">
                  <c:v>-2.370207365486857E-3</c:v>
                </c:pt>
                <c:pt idx="16">
                  <c:v>8.5538609057625892E-2</c:v>
                </c:pt>
                <c:pt idx="17">
                  <c:v>0.15225254206085873</c:v>
                </c:pt>
                <c:pt idx="18">
                  <c:v>0.17762069999999999</c:v>
                </c:pt>
                <c:pt idx="19">
                  <c:v>0.1558398934987183</c:v>
                </c:pt>
                <c:pt idx="20">
                  <c:v>0.10010362273529627</c:v>
                </c:pt>
                <c:pt idx="21">
                  <c:v>3.7982084765028824E-2</c:v>
                </c:pt>
                <c:pt idx="22">
                  <c:v>-8.1319233390906274E-4</c:v>
                </c:pt>
                <c:pt idx="23">
                  <c:v>1.6641912984672064E-3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22D-4F49-B7E7-47A2ABC4E33B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S6'!$W$27:$W$50</c:f>
              <c:numCache>
                <c:formatCode>0.000</c:formatCode>
                <c:ptCount val="24"/>
                <c:pt idx="0">
                  <c:v>-0.93521149999999997</c:v>
                </c:pt>
                <c:pt idx="1">
                  <c:v>-0.92123048418280462</c:v>
                </c:pt>
                <c:pt idx="2">
                  <c:v>-0.73431640078215876</c:v>
                </c:pt>
                <c:pt idx="3">
                  <c:v>-0.40039197935169968</c:v>
                </c:pt>
                <c:pt idx="4">
                  <c:v>4.3904848915279626E-3</c:v>
                </c:pt>
                <c:pt idx="5">
                  <c:v>0.3833367764282819</c:v>
                </c:pt>
                <c:pt idx="6">
                  <c:v>0.65687399999999996</c:v>
                </c:pt>
                <c:pt idx="7">
                  <c:v>0.78994142442208581</c:v>
                </c:pt>
                <c:pt idx="8">
                  <c:v>0.79692374620365147</c:v>
                </c:pt>
                <c:pt idx="9">
                  <c:v>0.72419597344689279</c:v>
                </c:pt>
                <c:pt idx="10">
                  <c:v>0.62185340078215856</c:v>
                </c:pt>
                <c:pt idx="11">
                  <c:v>0.52063647422416226</c:v>
                </c:pt>
                <c:pt idx="12">
                  <c:v>0.42532349999999997</c:v>
                </c:pt>
                <c:pt idx="13">
                  <c:v>0.32516352309796515</c:v>
                </c:pt>
                <c:pt idx="14">
                  <c:v>0.21178613947003536</c:v>
                </c:pt>
                <c:pt idx="15">
                  <c:v>9.1409979351699644E-2</c:v>
                </c:pt>
                <c:pt idx="16">
                  <c:v>-1.7032746203651389E-2</c:v>
                </c:pt>
                <c:pt idx="17">
                  <c:v>-9.6251815343441988E-2</c:v>
                </c:pt>
                <c:pt idx="18">
                  <c:v>-0.14698600000000001</c:v>
                </c:pt>
                <c:pt idx="19">
                  <c:v>-0.19387446333724614</c:v>
                </c:pt>
                <c:pt idx="20">
                  <c:v>-0.27439348489152826</c:v>
                </c:pt>
                <c:pt idx="21">
                  <c:v>-0.41521397344689287</c:v>
                </c:pt>
                <c:pt idx="22">
                  <c:v>-0.60921113947003513</c:v>
                </c:pt>
                <c:pt idx="23">
                  <c:v>-0.80772143530900198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22D-4F49-B7E7-47A2ABC4E33B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S6'!$X$27:$X$50</c:f>
              <c:numCache>
                <c:formatCode>0.000</c:formatCode>
                <c:ptCount val="24"/>
                <c:pt idx="0">
                  <c:v>-0.91941837999999998</c:v>
                </c:pt>
                <c:pt idx="1">
                  <c:v>-1.2296374322122994</c:v>
                </c:pt>
                <c:pt idx="2">
                  <c:v>-1.3612581025256412</c:v>
                </c:pt>
                <c:pt idx="3">
                  <c:v>-1.3050518547358056</c:v>
                </c:pt>
                <c:pt idx="4">
                  <c:v>-1.0956834969657445</c:v>
                </c:pt>
                <c:pt idx="5">
                  <c:v>-0.79891454080256952</c:v>
                </c:pt>
                <c:pt idx="6">
                  <c:v>-0.48913089999999998</c:v>
                </c:pt>
                <c:pt idx="7">
                  <c:v>-0.2260032779574746</c:v>
                </c:pt>
                <c:pt idx="8">
                  <c:v>-3.8967577298753706E-2</c:v>
                </c:pt>
                <c:pt idx="9">
                  <c:v>7.5691419892704115E-2</c:v>
                </c:pt>
                <c:pt idx="10">
                  <c:v>0.14598290252564128</c:v>
                </c:pt>
                <c:pt idx="11">
                  <c:v>0.20894472544848419</c:v>
                </c:pt>
                <c:pt idx="12">
                  <c:v>0.29579038000000007</c:v>
                </c:pt>
                <c:pt idx="13">
                  <c:v>0.42244074170101736</c:v>
                </c:pt>
                <c:pt idx="14">
                  <c:v>0.58678042285865051</c:v>
                </c:pt>
                <c:pt idx="15">
                  <c:v>0.77081385473580577</c:v>
                </c:pt>
                <c:pt idx="16">
                  <c:v>0.94483381729875315</c:v>
                </c:pt>
                <c:pt idx="17">
                  <c:v>1.0718732313138515</c:v>
                </c:pt>
                <c:pt idx="18">
                  <c:v>1.1127589</c:v>
                </c:pt>
                <c:pt idx="19">
                  <c:v>1.0331999684687563</c:v>
                </c:pt>
                <c:pt idx="20">
                  <c:v>0.81344525696574432</c:v>
                </c:pt>
                <c:pt idx="21">
                  <c:v>0.45854658010729615</c:v>
                </c:pt>
                <c:pt idx="22">
                  <c:v>4.8667771413507203E-3</c:v>
                </c:pt>
                <c:pt idx="23">
                  <c:v>-0.48190341595976627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22D-4F49-B7E7-47A2ABC4E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7432"/>
        <c:axId val="632667824"/>
      </c:scatterChart>
      <c:valAx>
        <c:axId val="63266743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667824"/>
        <c:crosses val="autoZero"/>
        <c:crossBetween val="midCat"/>
        <c:majorUnit val="0.12000000000000001"/>
      </c:valAx>
      <c:valAx>
        <c:axId val="6326678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66743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S6'!$Y$27:$Y$50</c:f>
              <c:numCache>
                <c:formatCode>0.000</c:formatCode>
                <c:ptCount val="24"/>
                <c:pt idx="0">
                  <c:v>5.7727399999999998E-2</c:v>
                </c:pt>
                <c:pt idx="1">
                  <c:v>4.0853999793016835E-2</c:v>
                </c:pt>
                <c:pt idx="2">
                  <c:v>1.9067202351238773E-2</c:v>
                </c:pt>
                <c:pt idx="3">
                  <c:v>-1.1333034270609091E-2</c:v>
                </c:pt>
                <c:pt idx="4">
                  <c:v>-4.7601655820050229E-2</c:v>
                </c:pt>
                <c:pt idx="5">
                  <c:v>-8.3249134044177303E-2</c:v>
                </c:pt>
                <c:pt idx="6">
                  <c:v>-0.1128103</c:v>
                </c:pt>
                <c:pt idx="7">
                  <c:v>-0.1352932933048949</c:v>
                </c:pt>
                <c:pt idx="8">
                  <c:v>-0.15392357388538108</c:v>
                </c:pt>
                <c:pt idx="9">
                  <c:v>-0.17231617325373608</c:v>
                </c:pt>
                <c:pt idx="10">
                  <c:v>-0.18967050235123875</c:v>
                </c:pt>
                <c:pt idx="11">
                  <c:v>-0.19844052040727281</c:v>
                </c:pt>
                <c:pt idx="12">
                  <c:v>-0.18660359999999998</c:v>
                </c:pt>
                <c:pt idx="13">
                  <c:v>-0.14387429293622103</c:v>
                </c:pt>
                <c:pt idx="14">
                  <c:v>-6.8627384285907783E-2</c:v>
                </c:pt>
                <c:pt idx="15">
                  <c:v>2.8512574270609048E-2</c:v>
                </c:pt>
                <c:pt idx="16">
                  <c:v>0.126917673885381</c:v>
                </c:pt>
                <c:pt idx="17">
                  <c:v>0.20344896718738137</c:v>
                </c:pt>
                <c:pt idx="18">
                  <c:v>0.2416865</c:v>
                </c:pt>
                <c:pt idx="19">
                  <c:v>0.23831358644809894</c:v>
                </c:pt>
                <c:pt idx="20">
                  <c:v>0.20348375582005024</c:v>
                </c:pt>
                <c:pt idx="21">
                  <c:v>0.15513663325373614</c:v>
                </c:pt>
                <c:pt idx="22">
                  <c:v>0.11035448428590793</c:v>
                </c:pt>
                <c:pt idx="23">
                  <c:v>7.8240687264068631E-2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79-4195-896E-6E46E24F2A8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S6'!$Z$27:$Z$50</c:f>
              <c:numCache>
                <c:formatCode>0.000</c:formatCode>
                <c:ptCount val="24"/>
                <c:pt idx="0">
                  <c:v>-0.92605199999999988</c:v>
                </c:pt>
                <c:pt idx="1">
                  <c:v>-1.0903496263224786</c:v>
                </c:pt>
                <c:pt idx="2">
                  <c:v>-0.9915542180647009</c:v>
                </c:pt>
                <c:pt idx="3">
                  <c:v>-0.64880358755742917</c:v>
                </c:pt>
                <c:pt idx="4">
                  <c:v>-0.17266348930255193</c:v>
                </c:pt>
                <c:pt idx="5">
                  <c:v>0.28697266327550519</c:v>
                </c:pt>
                <c:pt idx="6">
                  <c:v>0.60748199999999986</c:v>
                </c:pt>
                <c:pt idx="7">
                  <c:v>0.74036772372577198</c:v>
                </c:pt>
                <c:pt idx="8">
                  <c:v>0.71664133606514935</c:v>
                </c:pt>
                <c:pt idx="9">
                  <c:v>0.61277508284241222</c:v>
                </c:pt>
                <c:pt idx="10">
                  <c:v>0.5005192180647009</c:v>
                </c:pt>
                <c:pt idx="11">
                  <c:v>0.4106481720862189</c:v>
                </c:pt>
                <c:pt idx="12">
                  <c:v>0.32973199999999997</c:v>
                </c:pt>
                <c:pt idx="13">
                  <c:v>0.22748935753774249</c:v>
                </c:pt>
                <c:pt idx="14">
                  <c:v>9.3356392696999566E-2</c:v>
                </c:pt>
                <c:pt idx="15">
                  <c:v>-4.4060412442571049E-2</c:v>
                </c:pt>
                <c:pt idx="16">
                  <c:v>-0.12921433606514965</c:v>
                </c:pt>
                <c:pt idx="17">
                  <c:v>-0.11697639449076859</c:v>
                </c:pt>
                <c:pt idx="18">
                  <c:v>-1.1162000000000267E-2</c:v>
                </c:pt>
                <c:pt idx="19">
                  <c:v>0.12249254505896455</c:v>
                </c:pt>
                <c:pt idx="20">
                  <c:v>0.18155648930255158</c:v>
                </c:pt>
                <c:pt idx="21">
                  <c:v>8.0088917157587994E-2</c:v>
                </c:pt>
                <c:pt idx="22">
                  <c:v>-0.1986413926969991</c:v>
                </c:pt>
                <c:pt idx="23">
                  <c:v>-0.58064444087095468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79-4195-896E-6E46E24F2A8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S6'!$AA$27:$AA$50</c:f>
              <c:numCache>
                <c:formatCode>0.000</c:formatCode>
                <c:ptCount val="24"/>
                <c:pt idx="0">
                  <c:v>-1.2852804</c:v>
                </c:pt>
                <c:pt idx="1">
                  <c:v>-1.6872267089278528</c:v>
                </c:pt>
                <c:pt idx="2">
                  <c:v>-1.8002909828927389</c:v>
                </c:pt>
                <c:pt idx="3">
                  <c:v>-1.6205156714867253</c:v>
                </c:pt>
                <c:pt idx="4">
                  <c:v>-1.2283186020703623</c:v>
                </c:pt>
                <c:pt idx="5">
                  <c:v>-0.75462041967311833</c:v>
                </c:pt>
                <c:pt idx="6">
                  <c:v>-0.32878099999999993</c:v>
                </c:pt>
                <c:pt idx="7">
                  <c:v>-3.2370123409243209E-2</c:v>
                </c:pt>
                <c:pt idx="8">
                  <c:v>0.12137323996542748</c:v>
                </c:pt>
                <c:pt idx="9">
                  <c:v>0.17645088923905894</c:v>
                </c:pt>
                <c:pt idx="10">
                  <c:v>0.201285982892739</c:v>
                </c:pt>
                <c:pt idx="11">
                  <c:v>0.2533187910030481</c:v>
                </c:pt>
                <c:pt idx="12">
                  <c:v>0.3583463999999999</c:v>
                </c:pt>
                <c:pt idx="13">
                  <c:v>0.51102931729632783</c:v>
                </c:pt>
                <c:pt idx="14">
                  <c:v>0.68999134085694935</c:v>
                </c:pt>
                <c:pt idx="15">
                  <c:v>0.8736176714867252</c:v>
                </c:pt>
                <c:pt idx="16">
                  <c:v>1.0449529600345722</c:v>
                </c:pt>
                <c:pt idx="17">
                  <c:v>1.1839198113046434</c:v>
                </c:pt>
                <c:pt idx="18">
                  <c:v>1.2557149999999999</c:v>
                </c:pt>
                <c:pt idx="19">
                  <c:v>1.2085675150407678</c:v>
                </c:pt>
                <c:pt idx="20">
                  <c:v>0.98892640207036175</c:v>
                </c:pt>
                <c:pt idx="21">
                  <c:v>0.57044711076094134</c:v>
                </c:pt>
                <c:pt idx="22">
                  <c:v>-1.7920340856948203E-2</c:v>
                </c:pt>
                <c:pt idx="23">
                  <c:v>-0.68261818263457297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79-4195-896E-6E46E24F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8608"/>
        <c:axId val="632669000"/>
      </c:scatterChart>
      <c:valAx>
        <c:axId val="63266860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669000"/>
        <c:crosses val="autoZero"/>
        <c:crossBetween val="midCat"/>
        <c:majorUnit val="0.12000000000000001"/>
      </c:valAx>
      <c:valAx>
        <c:axId val="63266900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66860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S1'!$Y$27:$Y$50</c:f>
              <c:numCache>
                <c:formatCode>0.000</c:formatCode>
                <c:ptCount val="24"/>
                <c:pt idx="0">
                  <c:v>-0.263179</c:v>
                </c:pt>
                <c:pt idx="1">
                  <c:v>-0.38779868913733523</c:v>
                </c:pt>
                <c:pt idx="2">
                  <c:v>-0.44555051632977588</c:v>
                </c:pt>
                <c:pt idx="3">
                  <c:v>-0.43328001810844347</c:v>
                </c:pt>
                <c:pt idx="4">
                  <c:v>-0.36524088028097473</c:v>
                </c:pt>
                <c:pt idx="5">
                  <c:v>-0.26711957174868323</c:v>
                </c:pt>
                <c:pt idx="6">
                  <c:v>-0.16688380000000003</c:v>
                </c:pt>
                <c:pt idx="7">
                  <c:v>-8.6093010264063768E-2</c:v>
                </c:pt>
                <c:pt idx="8">
                  <c:v>-3.4714188108517778E-2</c:v>
                </c:pt>
                <c:pt idx="9">
                  <c:v>-1.0656044098807263E-2</c:v>
                </c:pt>
                <c:pt idx="10">
                  <c:v>-3.1708836702240583E-3</c:v>
                </c:pt>
                <c:pt idx="11">
                  <c:v>2.0124632011113801E-3</c:v>
                </c:pt>
                <c:pt idx="12">
                  <c:v>1.7987000000000017E-2</c:v>
                </c:pt>
                <c:pt idx="13">
                  <c:v>5.3581188332621148E-2</c:v>
                </c:pt>
                <c:pt idx="14">
                  <c:v>0.11186082415731902</c:v>
                </c:pt>
                <c:pt idx="15">
                  <c:v>0.18953001810844344</c:v>
                </c:pt>
                <c:pt idx="16">
                  <c:v>0.27674318810851756</c:v>
                </c:pt>
                <c:pt idx="17">
                  <c:v>0.35758707255339728</c:v>
                </c:pt>
                <c:pt idx="18">
                  <c:v>0.41207579999999994</c:v>
                </c:pt>
                <c:pt idx="19">
                  <c:v>0.4203105110687777</c:v>
                </c:pt>
                <c:pt idx="20">
                  <c:v>0.36840388028097465</c:v>
                </c:pt>
                <c:pt idx="21">
                  <c:v>0.25440604409880735</c:v>
                </c:pt>
                <c:pt idx="22">
                  <c:v>9.1668575842681357E-2</c:v>
                </c:pt>
                <c:pt idx="23">
                  <c:v>-9.2479964005825477E-2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EB2-4BA5-AA07-2B0EA66D0884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S1'!$Z$27:$Z$50</c:f>
              <c:numCache>
                <c:formatCode>0.000</c:formatCode>
                <c:ptCount val="24"/>
                <c:pt idx="0">
                  <c:v>-1.0929049999999998</c:v>
                </c:pt>
                <c:pt idx="1">
                  <c:v>-1.3293730570873994</c:v>
                </c:pt>
                <c:pt idx="2">
                  <c:v>-1.2919997058797479</c:v>
                </c:pt>
                <c:pt idx="3">
                  <c:v>-0.96372733036883185</c:v>
                </c:pt>
                <c:pt idx="4">
                  <c:v>-0.431955913956176</c:v>
                </c:pt>
                <c:pt idx="5">
                  <c:v>0.14875634245564237</c:v>
                </c:pt>
                <c:pt idx="6">
                  <c:v>0.62243199999999987</c:v>
                </c:pt>
                <c:pt idx="7">
                  <c:v>0.89281299368359579</c:v>
                </c:pt>
                <c:pt idx="8">
                  <c:v>0.95088175150005816</c:v>
                </c:pt>
                <c:pt idx="9">
                  <c:v>0.85903592877347634</c:v>
                </c:pt>
                <c:pt idx="10">
                  <c:v>0.70555370587974764</c:v>
                </c:pt>
                <c:pt idx="11">
                  <c:v>0.55728188551071034</c:v>
                </c:pt>
                <c:pt idx="12">
                  <c:v>0.43615299999999996</c:v>
                </c:pt>
                <c:pt idx="13">
                  <c:v>0.32844014110116199</c:v>
                </c:pt>
                <c:pt idx="14">
                  <c:v>0.2150850404235134</c:v>
                </c:pt>
                <c:pt idx="15">
                  <c:v>9.9389330368831588E-2</c:v>
                </c:pt>
                <c:pt idx="16">
                  <c:v>1.1793248499941657E-2</c:v>
                </c:pt>
                <c:pt idx="17">
                  <c:v>-1.2161426469404567E-2</c:v>
                </c:pt>
                <c:pt idx="18">
                  <c:v>3.4319999999999858E-2</c:v>
                </c:pt>
                <c:pt idx="19">
                  <c:v>0.10811992230264202</c:v>
                </c:pt>
                <c:pt idx="20">
                  <c:v>0.12603291395617572</c:v>
                </c:pt>
                <c:pt idx="21">
                  <c:v>5.3020712265238155E-3</c:v>
                </c:pt>
                <c:pt idx="22">
                  <c:v>-0.28539104042351288</c:v>
                </c:pt>
                <c:pt idx="23">
                  <c:v>-0.6938768014969473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EB2-4BA5-AA07-2B0EA66D0884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S1'!$AA$27:$AA$50</c:f>
              <c:numCache>
                <c:formatCode>0.000</c:formatCode>
                <c:ptCount val="24"/>
                <c:pt idx="0">
                  <c:v>-0.56923650000000003</c:v>
                </c:pt>
                <c:pt idx="1">
                  <c:v>-1.0144175247039615</c:v>
                </c:pt>
                <c:pt idx="2">
                  <c:v>-1.3503821014082396</c:v>
                </c:pt>
                <c:pt idx="3">
                  <c:v>-1.5238339538320005</c:v>
                </c:pt>
                <c:pt idx="4">
                  <c:v>-1.5109164631039664</c:v>
                </c:pt>
                <c:pt idx="5">
                  <c:v>-1.3293707425750965</c:v>
                </c:pt>
                <c:pt idx="6">
                  <c:v>-1.0361413500000001</c:v>
                </c:pt>
                <c:pt idx="7">
                  <c:v>-0.70895821347490773</c:v>
                </c:pt>
                <c:pt idx="8">
                  <c:v>-0.4185648788933351</c:v>
                </c:pt>
                <c:pt idx="9">
                  <c:v>-0.2036090328556775</c:v>
                </c:pt>
                <c:pt idx="10">
                  <c:v>-5.9623198591760539E-2</c:v>
                </c:pt>
                <c:pt idx="11">
                  <c:v>5.2954372357118737E-2</c:v>
                </c:pt>
                <c:pt idx="12">
                  <c:v>0.18585249999999995</c:v>
                </c:pt>
                <c:pt idx="13">
                  <c:v>0.37621824129946824</c:v>
                </c:pt>
                <c:pt idx="14">
                  <c:v>0.62837251719760812</c:v>
                </c:pt>
                <c:pt idx="15">
                  <c:v>0.91147595383200031</c:v>
                </c:pt>
                <c:pt idx="16">
                  <c:v>1.1722908788933348</c:v>
                </c:pt>
                <c:pt idx="17">
                  <c:v>1.3552120259795899</c:v>
                </c:pt>
                <c:pt idx="18">
                  <c:v>1.41952535</c:v>
                </c:pt>
                <c:pt idx="19">
                  <c:v>1.3471574968794009</c:v>
                </c:pt>
                <c:pt idx="20">
                  <c:v>1.140574463103966</c:v>
                </c:pt>
                <c:pt idx="21">
                  <c:v>0.81596703285567762</c:v>
                </c:pt>
                <c:pt idx="22">
                  <c:v>0.39824878280239301</c:v>
                </c:pt>
                <c:pt idx="23">
                  <c:v>-7.8795655761612376E-2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EB2-4BA5-AA07-2B0EA66D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7520"/>
        <c:axId val="581377912"/>
      </c:scatterChart>
      <c:valAx>
        <c:axId val="58137752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1377912"/>
        <c:crosses val="autoZero"/>
        <c:crossBetween val="midCat"/>
        <c:majorUnit val="0.12000000000000001"/>
      </c:valAx>
      <c:valAx>
        <c:axId val="58137791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7752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S6'!$AB$27:$AB$50</c:f>
              <c:numCache>
                <c:formatCode>0.000</c:formatCode>
                <c:ptCount val="24"/>
                <c:pt idx="0">
                  <c:v>-0.11690192000000001</c:v>
                </c:pt>
                <c:pt idx="1">
                  <c:v>-4.190064766299828E-2</c:v>
                </c:pt>
                <c:pt idx="2">
                  <c:v>3.057839528248011E-2</c:v>
                </c:pt>
                <c:pt idx="3">
                  <c:v>7.333038214063177E-2</c:v>
                </c:pt>
                <c:pt idx="4">
                  <c:v>7.4479787842575126E-2</c:v>
                </c:pt>
                <c:pt idx="5">
                  <c:v>3.9627664244782382E-2</c:v>
                </c:pt>
                <c:pt idx="6">
                  <c:v>-1.3946399999999982E-2</c:v>
                </c:pt>
                <c:pt idx="7">
                  <c:v>-6.6899829153882082E-2</c:v>
                </c:pt>
                <c:pt idx="8">
                  <c:v>-0.10574045774966669</c:v>
                </c:pt>
                <c:pt idx="9">
                  <c:v>-0.12533087340773424</c:v>
                </c:pt>
                <c:pt idx="10">
                  <c:v>-0.12601129528248015</c:v>
                </c:pt>
                <c:pt idx="11">
                  <c:v>-0.10868316795754301</c:v>
                </c:pt>
                <c:pt idx="12">
                  <c:v>-7.2103080000000028E-2</c:v>
                </c:pt>
                <c:pt idx="13">
                  <c:v>-1.4680483779279723E-2</c:v>
                </c:pt>
                <c:pt idx="14">
                  <c:v>6.0425210309761827E-2</c:v>
                </c:pt>
                <c:pt idx="15">
                  <c:v>0.14087361785936822</c:v>
                </c:pt>
                <c:pt idx="16">
                  <c:v>0.20552881774966669</c:v>
                </c:pt>
                <c:pt idx="17">
                  <c:v>0.23115746719749539</c:v>
                </c:pt>
                <c:pt idx="18">
                  <c:v>0.20295140000000006</c:v>
                </c:pt>
                <c:pt idx="19">
                  <c:v>0.12348096059615976</c:v>
                </c:pt>
                <c:pt idx="20">
                  <c:v>1.4736852157424863E-2</c:v>
                </c:pt>
                <c:pt idx="21">
                  <c:v>-8.8873126592265622E-2</c:v>
                </c:pt>
                <c:pt idx="22">
                  <c:v>-0.15399731030976171</c:v>
                </c:pt>
                <c:pt idx="23">
                  <c:v>-0.16210196348473491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0A-41A8-B2EF-8D26A531F25D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S6'!$AC$27:$AC$50</c:f>
              <c:numCache>
                <c:formatCode>0.000</c:formatCode>
                <c:ptCount val="24"/>
                <c:pt idx="0">
                  <c:v>-0.57429830000000004</c:v>
                </c:pt>
                <c:pt idx="1">
                  <c:v>-0.63805313107600969</c:v>
                </c:pt>
                <c:pt idx="2">
                  <c:v>-0.54577939703565626</c:v>
                </c:pt>
                <c:pt idx="3">
                  <c:v>-0.32058514782915326</c:v>
                </c:pt>
                <c:pt idx="4">
                  <c:v>-3.0640267705305077E-2</c:v>
                </c:pt>
                <c:pt idx="5">
                  <c:v>0.24022827195166177</c:v>
                </c:pt>
                <c:pt idx="6">
                  <c:v>0.42587379999999997</c:v>
                </c:pt>
                <c:pt idx="7">
                  <c:v>0.49930001095029286</c:v>
                </c:pt>
                <c:pt idx="8">
                  <c:v>0.47380432340193279</c:v>
                </c:pt>
                <c:pt idx="9">
                  <c:v>0.38656273599725782</c:v>
                </c:pt>
                <c:pt idx="10">
                  <c:v>0.27614279703565614</c:v>
                </c:pt>
                <c:pt idx="11">
                  <c:v>0.16694973214720726</c:v>
                </c:pt>
                <c:pt idx="12">
                  <c:v>6.7580300000000051E-2</c:v>
                </c:pt>
                <c:pt idx="13">
                  <c:v>-1.9467529478833359E-2</c:v>
                </c:pt>
                <c:pt idx="14">
                  <c:v>-8.6361794071581566E-2</c:v>
                </c:pt>
                <c:pt idx="15">
                  <c:v>-0.11679485217084684</c:v>
                </c:pt>
                <c:pt idx="16">
                  <c:v>-9.4782923401932909E-2</c:v>
                </c:pt>
                <c:pt idx="17">
                  <c:v>-2.00876113968185E-2</c:v>
                </c:pt>
                <c:pt idx="18">
                  <c:v>8.0844199999999825E-2</c:v>
                </c:pt>
                <c:pt idx="19">
                  <c:v>0.1582206496045504</c:v>
                </c:pt>
                <c:pt idx="20">
                  <c:v>0.15833686770530486</c:v>
                </c:pt>
                <c:pt idx="21">
                  <c:v>5.0817264002742363E-2</c:v>
                </c:pt>
                <c:pt idx="22">
                  <c:v>-0.15071960592841813</c:v>
                </c:pt>
                <c:pt idx="23">
                  <c:v>-0.38709039270205009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E0A-41A8-B2EF-8D26A531F25D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S6'!$AD$27:$AD$50</c:f>
              <c:numCache>
                <c:formatCode>0.000</c:formatCode>
                <c:ptCount val="24"/>
                <c:pt idx="0">
                  <c:v>-1.3647704000000001</c:v>
                </c:pt>
                <c:pt idx="1">
                  <c:v>-1.6012199384756849</c:v>
                </c:pt>
                <c:pt idx="2">
                  <c:v>-1.5824876157836181</c:v>
                </c:pt>
                <c:pt idx="3">
                  <c:v>-1.3164492090448987</c:v>
                </c:pt>
                <c:pt idx="4">
                  <c:v>-0.88225443695218497</c:v>
                </c:pt>
                <c:pt idx="5">
                  <c:v>-0.40129691357177305</c:v>
                </c:pt>
                <c:pt idx="6">
                  <c:v>8.663999999999953E-3</c:v>
                </c:pt>
                <c:pt idx="7">
                  <c:v>0.27540751963417065</c:v>
                </c:pt>
                <c:pt idx="8">
                  <c:v>0.39174133306383707</c:v>
                </c:pt>
                <c:pt idx="9">
                  <c:v>0.4057621429140571</c:v>
                </c:pt>
                <c:pt idx="10">
                  <c:v>0.38955961578361814</c:v>
                </c:pt>
                <c:pt idx="11">
                  <c:v>0.4036230800003654</c:v>
                </c:pt>
                <c:pt idx="12">
                  <c:v>0.47410439999999998</c:v>
                </c:pt>
                <c:pt idx="13">
                  <c:v>0.59105755618861389</c:v>
                </c:pt>
                <c:pt idx="14">
                  <c:v>0.72350104576759611</c:v>
                </c:pt>
                <c:pt idx="15">
                  <c:v>0.8388032090448988</c:v>
                </c:pt>
                <c:pt idx="16">
                  <c:v>0.91393386693616263</c:v>
                </c:pt>
                <c:pt idx="17">
                  <c:v>0.93381329585884387</c:v>
                </c:pt>
                <c:pt idx="18">
                  <c:v>0.88200199999999995</c:v>
                </c:pt>
                <c:pt idx="19">
                  <c:v>0.7347548626528998</c:v>
                </c:pt>
                <c:pt idx="20">
                  <c:v>0.46724523695218456</c:v>
                </c:pt>
                <c:pt idx="21">
                  <c:v>7.1883857085943234E-2</c:v>
                </c:pt>
                <c:pt idx="22">
                  <c:v>-0.42123904576759502</c:v>
                </c:pt>
                <c:pt idx="23">
                  <c:v>-0.93613946228743616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E0A-41A8-B2EF-8D26A531F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9784"/>
        <c:axId val="632670176"/>
      </c:scatterChart>
      <c:valAx>
        <c:axId val="63266978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670176"/>
        <c:crosses val="autoZero"/>
        <c:crossBetween val="midCat"/>
        <c:majorUnit val="0.12000000000000001"/>
      </c:valAx>
      <c:valAx>
        <c:axId val="63267017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66978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S6'!$AE$27:$AE$50</c:f>
              <c:numCache>
                <c:formatCode>0.000</c:formatCode>
                <c:ptCount val="24"/>
                <c:pt idx="0">
                  <c:v>-0.30241490000000004</c:v>
                </c:pt>
                <c:pt idx="1">
                  <c:v>-0.17151987514006015</c:v>
                </c:pt>
                <c:pt idx="2">
                  <c:v>-1.7166340136934272E-2</c:v>
                </c:pt>
                <c:pt idx="3">
                  <c:v>0.11983969917176464</c:v>
                </c:pt>
                <c:pt idx="4">
                  <c:v>0.20943606219561239</c:v>
                </c:pt>
                <c:pt idx="5">
                  <c:v>0.24132854368641954</c:v>
                </c:pt>
                <c:pt idx="6">
                  <c:v>0.2247092</c:v>
                </c:pt>
                <c:pt idx="7">
                  <c:v>0.18018481205878692</c:v>
                </c:pt>
                <c:pt idx="8">
                  <c:v>0.12903780911195839</c:v>
                </c:pt>
                <c:pt idx="9">
                  <c:v>8.5464229262349783E-2</c:v>
                </c:pt>
                <c:pt idx="10">
                  <c:v>5.4841940136934254E-2</c:v>
                </c:pt>
                <c:pt idx="11">
                  <c:v>3.7118560615698293E-2</c:v>
                </c:pt>
                <c:pt idx="12">
                  <c:v>3.1504900000000016E-2</c:v>
                </c:pt>
                <c:pt idx="13">
                  <c:v>3.8485933000817825E-2</c:v>
                </c:pt>
                <c:pt idx="14">
                  <c:v>5.7654793220588439E-2</c:v>
                </c:pt>
                <c:pt idx="15">
                  <c:v>8.3322300828235329E-2</c:v>
                </c:pt>
                <c:pt idx="16">
                  <c:v>0.10196239088804167</c:v>
                </c:pt>
                <c:pt idx="17">
                  <c:v>9.486739845282266E-2</c:v>
                </c:pt>
                <c:pt idx="18">
                  <c:v>4.6200800000000014E-2</c:v>
                </c:pt>
                <c:pt idx="19">
                  <c:v>-4.715086991954489E-2</c:v>
                </c:pt>
                <c:pt idx="20">
                  <c:v>-0.16952626219561251</c:v>
                </c:pt>
                <c:pt idx="21">
                  <c:v>-0.2886262292623496</c:v>
                </c:pt>
                <c:pt idx="22">
                  <c:v>-0.36624039322058832</c:v>
                </c:pt>
                <c:pt idx="23">
                  <c:v>-0.37331450275494055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008-4143-B0F6-5101F59A3D4E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S6'!$AF$27:$AF$50</c:f>
              <c:numCache>
                <c:formatCode>0.000</c:formatCode>
                <c:ptCount val="24"/>
                <c:pt idx="0">
                  <c:v>-1.0676243999999999</c:v>
                </c:pt>
                <c:pt idx="1">
                  <c:v>-0.71284199104580814</c:v>
                </c:pt>
                <c:pt idx="2">
                  <c:v>-0.2651154395691257</c:v>
                </c:pt>
                <c:pt idx="3">
                  <c:v>0.17855352193337559</c:v>
                </c:pt>
                <c:pt idx="4">
                  <c:v>0.54069465537498218</c:v>
                </c:pt>
                <c:pt idx="5">
                  <c:v>0.78644228225424595</c:v>
                </c:pt>
                <c:pt idx="6">
                  <c:v>0.92296200000000006</c:v>
                </c:pt>
                <c:pt idx="7">
                  <c:v>0.97938692019959972</c:v>
                </c:pt>
                <c:pt idx="8">
                  <c:v>0.98158959841608551</c:v>
                </c:pt>
                <c:pt idx="9">
                  <c:v>0.93731896153505345</c:v>
                </c:pt>
                <c:pt idx="10">
                  <c:v>0.83923443956912558</c:v>
                </c:pt>
                <c:pt idx="11">
                  <c:v>0.68134950607216416</c:v>
                </c:pt>
                <c:pt idx="12">
                  <c:v>0.4757784000000001</c:v>
                </c:pt>
                <c:pt idx="13">
                  <c:v>0.2566846199176035</c:v>
                </c:pt>
                <c:pt idx="14">
                  <c:v>6.6873696528022358E-2</c:v>
                </c:pt>
                <c:pt idx="15">
                  <c:v>-6.5760921933375599E-2</c:v>
                </c:pt>
                <c:pt idx="16">
                  <c:v>-0.14709039841608529</c:v>
                </c:pt>
                <c:pt idx="17">
                  <c:v>-0.21749231112604117</c:v>
                </c:pt>
                <c:pt idx="18">
                  <c:v>-0.33111600000000008</c:v>
                </c:pt>
                <c:pt idx="19">
                  <c:v>-0.52322954907139529</c:v>
                </c:pt>
                <c:pt idx="20">
                  <c:v>-0.78334785537498219</c:v>
                </c:pt>
                <c:pt idx="21">
                  <c:v>-1.0501115615350527</c:v>
                </c:pt>
                <c:pt idx="22">
                  <c:v>-1.232838696528022</c:v>
                </c:pt>
                <c:pt idx="23">
                  <c:v>-1.2502994772003688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008-4143-B0F6-5101F59A3D4E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S6'!$AG$27:$AG$50</c:f>
              <c:numCache>
                <c:formatCode>0.000</c:formatCode>
                <c:ptCount val="24"/>
                <c:pt idx="0">
                  <c:v>-1.1306549000000001</c:v>
                </c:pt>
                <c:pt idx="1">
                  <c:v>-1.4227110457728287</c:v>
                </c:pt>
                <c:pt idx="2">
                  <c:v>-1.4659429561945716</c:v>
                </c:pt>
                <c:pt idx="3">
                  <c:v>-1.2796340059215987</c:v>
                </c:pt>
                <c:pt idx="4">
                  <c:v>-0.94791683531924753</c:v>
                </c:pt>
                <c:pt idx="5">
                  <c:v>-0.58007569171160211</c:v>
                </c:pt>
                <c:pt idx="6">
                  <c:v>-0.26525749999999998</c:v>
                </c:pt>
                <c:pt idx="7">
                  <c:v>-4.3379461779055828E-2</c:v>
                </c:pt>
                <c:pt idx="8">
                  <c:v>9.6191555872917542E-2</c:v>
                </c:pt>
                <c:pt idx="9">
                  <c:v>0.19219075059077459</c:v>
                </c:pt>
                <c:pt idx="10">
                  <c:v>0.28127195619457146</c:v>
                </c:pt>
                <c:pt idx="11">
                  <c:v>0.37808817932557048</c:v>
                </c:pt>
                <c:pt idx="12">
                  <c:v>0.47508689999999998</c:v>
                </c:pt>
                <c:pt idx="13">
                  <c:v>0.55810350386467167</c:v>
                </c:pt>
                <c:pt idx="14">
                  <c:v>0.62396676500240644</c:v>
                </c:pt>
                <c:pt idx="15">
                  <c:v>0.68589600592159872</c:v>
                </c:pt>
                <c:pt idx="16">
                  <c:v>0.76150864412708219</c:v>
                </c:pt>
                <c:pt idx="17">
                  <c:v>0.85094523361975927</c:v>
                </c:pt>
                <c:pt idx="18">
                  <c:v>0.92082549999999985</c:v>
                </c:pt>
                <c:pt idx="19">
                  <c:v>0.90798700368721252</c:v>
                </c:pt>
                <c:pt idx="20">
                  <c:v>0.74578463531924732</c:v>
                </c:pt>
                <c:pt idx="21">
                  <c:v>0.40154724940922576</c:v>
                </c:pt>
                <c:pt idx="22">
                  <c:v>-9.4863765002405689E-2</c:v>
                </c:pt>
                <c:pt idx="23">
                  <c:v>-0.6489577212337273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008-4143-B0F6-5101F59A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70960"/>
        <c:axId val="632671352"/>
      </c:scatterChart>
      <c:valAx>
        <c:axId val="63267096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671352"/>
        <c:crosses val="autoZero"/>
        <c:crossBetween val="midCat"/>
        <c:majorUnit val="0.12000000000000001"/>
      </c:valAx>
      <c:valAx>
        <c:axId val="63267135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67096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S6'!$AH$27:$AH$50</c:f>
              <c:numCache>
                <c:formatCode>0.000</c:formatCode>
                <c:ptCount val="24"/>
                <c:pt idx="0">
                  <c:v>0.22098710000000005</c:v>
                </c:pt>
                <c:pt idx="1">
                  <c:v>0.45767910107699811</c:v>
                </c:pt>
                <c:pt idx="2">
                  <c:v>0.61725724498162182</c:v>
                </c:pt>
                <c:pt idx="3">
                  <c:v>0.63590135945332615</c:v>
                </c:pt>
                <c:pt idx="4">
                  <c:v>0.50491318584712874</c:v>
                </c:pt>
                <c:pt idx="5">
                  <c:v>0.27417615896297542</c:v>
                </c:pt>
                <c:pt idx="6">
                  <c:v>2.6999800000000049E-2</c:v>
                </c:pt>
                <c:pt idx="7">
                  <c:v>-0.15979159959899669</c:v>
                </c:pt>
                <c:pt idx="8">
                  <c:v>-0.24918764119550352</c:v>
                </c:pt>
                <c:pt idx="9">
                  <c:v>-0.25389682041223055</c:v>
                </c:pt>
                <c:pt idx="10">
                  <c:v>-0.21966104498162187</c:v>
                </c:pt>
                <c:pt idx="11">
                  <c:v>-0.19367138395531713</c:v>
                </c:pt>
                <c:pt idx="12">
                  <c:v>-0.19731070000000001</c:v>
                </c:pt>
                <c:pt idx="13">
                  <c:v>-0.21856473720683642</c:v>
                </c:pt>
                <c:pt idx="14">
                  <c:v>-0.22677541793898956</c:v>
                </c:pt>
                <c:pt idx="15">
                  <c:v>-0.1986813594533261</c:v>
                </c:pt>
                <c:pt idx="16">
                  <c:v>-0.13810775880449641</c:v>
                </c:pt>
                <c:pt idx="17">
                  <c:v>-7.6070522833137477E-2</c:v>
                </c:pt>
                <c:pt idx="18">
                  <c:v>-5.0676200000000095E-2</c:v>
                </c:pt>
                <c:pt idx="19">
                  <c:v>-7.9322764271165275E-2</c:v>
                </c:pt>
                <c:pt idx="20">
                  <c:v>-0.14129418584712861</c:v>
                </c:pt>
                <c:pt idx="21">
                  <c:v>-0.18332317958776928</c:v>
                </c:pt>
                <c:pt idx="22">
                  <c:v>-0.1471443820610108</c:v>
                </c:pt>
                <c:pt idx="23">
                  <c:v>-4.4342521745210708E-3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6F-4F78-84C1-CDCFAFA3B98F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S6'!$AI$27:$AI$50</c:f>
              <c:numCache>
                <c:formatCode>0.000</c:formatCode>
                <c:ptCount val="24"/>
                <c:pt idx="0">
                  <c:v>-0.46349270000000004</c:v>
                </c:pt>
                <c:pt idx="1">
                  <c:v>-0.35725732799292909</c:v>
                </c:pt>
                <c:pt idx="2">
                  <c:v>-0.18360178535191579</c:v>
                </c:pt>
                <c:pt idx="3">
                  <c:v>1.1447481184874788E-2</c:v>
                </c:pt>
                <c:pt idx="4">
                  <c:v>0.17913411453651903</c:v>
                </c:pt>
                <c:pt idx="5">
                  <c:v>0.28717401479151805</c:v>
                </c:pt>
                <c:pt idx="6">
                  <c:v>0.32953639000000001</c:v>
                </c:pt>
                <c:pt idx="7">
                  <c:v>0.32293866920691616</c:v>
                </c:pt>
                <c:pt idx="8">
                  <c:v>0.29342837276584693</c:v>
                </c:pt>
                <c:pt idx="9">
                  <c:v>0.26137214822991672</c:v>
                </c:pt>
                <c:pt idx="10">
                  <c:v>0.23315700535191569</c:v>
                </c:pt>
                <c:pt idx="11">
                  <c:v>0.20318819481612432</c:v>
                </c:pt>
                <c:pt idx="12">
                  <c:v>0.16331070000000003</c:v>
                </c:pt>
                <c:pt idx="13">
                  <c:v>0.11247429023410872</c:v>
                </c:pt>
                <c:pt idx="14">
                  <c:v>5.9807127122588011E-2</c:v>
                </c:pt>
                <c:pt idx="15">
                  <c:v>1.8916918815125174E-2</c:v>
                </c:pt>
                <c:pt idx="16">
                  <c:v>-2.746772765846818E-3</c:v>
                </c:pt>
                <c:pt idx="17">
                  <c:v>-1.2026577032697716E-2</c:v>
                </c:pt>
                <c:pt idx="18">
                  <c:v>-2.9354390000000088E-2</c:v>
                </c:pt>
                <c:pt idx="19">
                  <c:v>-7.8155631448095952E-2</c:v>
                </c:pt>
                <c:pt idx="20">
                  <c:v>-0.16963371453651913</c:v>
                </c:pt>
                <c:pt idx="21">
                  <c:v>-0.29173654822991651</c:v>
                </c:pt>
                <c:pt idx="22">
                  <c:v>-0.40954434712258792</c:v>
                </c:pt>
                <c:pt idx="23">
                  <c:v>-0.47833563257494449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06F-4F78-84C1-CDCFAFA3B98F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S6'!$H$27:$H$50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S6'!$AJ$27:$AJ$50</c:f>
              <c:numCache>
                <c:formatCode>0.000</c:formatCode>
                <c:ptCount val="24"/>
                <c:pt idx="0">
                  <c:v>-0.27511030000000003</c:v>
                </c:pt>
                <c:pt idx="1">
                  <c:v>-0.40608202678721322</c:v>
                </c:pt>
                <c:pt idx="2">
                  <c:v>-0.46819385804398667</c:v>
                </c:pt>
                <c:pt idx="3">
                  <c:v>-0.47065731964414692</c:v>
                </c:pt>
                <c:pt idx="4">
                  <c:v>-0.43567058942813713</c:v>
                </c:pt>
                <c:pt idx="5">
                  <c:v>-0.38600210370165161</c:v>
                </c:pt>
                <c:pt idx="6">
                  <c:v>-0.33507109999999996</c:v>
                </c:pt>
                <c:pt idx="7">
                  <c:v>-0.28414548549151269</c:v>
                </c:pt>
                <c:pt idx="8">
                  <c:v>-0.22688451955947908</c:v>
                </c:pt>
                <c:pt idx="9">
                  <c:v>-0.1573104948560709</c:v>
                </c:pt>
                <c:pt idx="10">
                  <c:v>-7.5769341956013328E-2</c:v>
                </c:pt>
                <c:pt idx="11">
                  <c:v>1.0716274808151762E-2</c:v>
                </c:pt>
                <c:pt idx="12">
                  <c:v>9.3357099999999985E-2</c:v>
                </c:pt>
                <c:pt idx="13">
                  <c:v>0.16788273836809925</c:v>
                </c:pt>
                <c:pt idx="14">
                  <c:v>0.2373737881753287</c:v>
                </c:pt>
                <c:pt idx="15">
                  <c:v>0.30906451964414688</c:v>
                </c:pt>
                <c:pt idx="16">
                  <c:v>0.38660371955947892</c:v>
                </c:pt>
                <c:pt idx="17">
                  <c:v>0.46260859212076544</c:v>
                </c:pt>
                <c:pt idx="18">
                  <c:v>0.51682429999999979</c:v>
                </c:pt>
                <c:pt idx="19">
                  <c:v>0.5223447739106265</c:v>
                </c:pt>
                <c:pt idx="20">
                  <c:v>0.45770458942813702</c:v>
                </c:pt>
                <c:pt idx="21">
                  <c:v>0.31890329485607105</c:v>
                </c:pt>
                <c:pt idx="22">
                  <c:v>0.12483621182467169</c:v>
                </c:pt>
                <c:pt idx="23">
                  <c:v>-8.7322763227265648E-2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06F-4F78-84C1-CDCFAFA3B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87416"/>
        <c:axId val="584487808"/>
      </c:scatterChart>
      <c:valAx>
        <c:axId val="58448741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87808"/>
        <c:crosses val="autoZero"/>
        <c:crossBetween val="midCat"/>
        <c:majorUnit val="0.12000000000000001"/>
      </c:valAx>
      <c:valAx>
        <c:axId val="58448780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8448741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S7'!$P$27:$P$50</c:f>
              <c:numCache>
                <c:formatCode>0.000</c:formatCode>
                <c:ptCount val="24"/>
                <c:pt idx="0">
                  <c:v>-1.2902930000000001</c:v>
                </c:pt>
                <c:pt idx="1">
                  <c:v>-1.2929809027281218</c:v>
                </c:pt>
                <c:pt idx="2">
                  <c:v>-1.0099044750923349</c:v>
                </c:pt>
                <c:pt idx="3">
                  <c:v>-0.5408754852442077</c:v>
                </c:pt>
                <c:pt idx="4">
                  <c:v>-4.8388254963364546E-2</c:v>
                </c:pt>
                <c:pt idx="5">
                  <c:v>0.31585906423412469</c:v>
                </c:pt>
                <c:pt idx="6">
                  <c:v>0.47522910000000002</c:v>
                </c:pt>
                <c:pt idx="7">
                  <c:v>0.45131987910979643</c:v>
                </c:pt>
                <c:pt idx="8">
                  <c:v>0.33727682044150681</c:v>
                </c:pt>
                <c:pt idx="9">
                  <c:v>0.23949398860179605</c:v>
                </c:pt>
                <c:pt idx="10">
                  <c:v>0.22166557509233478</c:v>
                </c:pt>
                <c:pt idx="11">
                  <c:v>0.28109572953939277</c:v>
                </c:pt>
                <c:pt idx="12">
                  <c:v>0.36644900000000002</c:v>
                </c:pt>
                <c:pt idx="13">
                  <c:v>0.42134822959429075</c:v>
                </c:pt>
                <c:pt idx="14">
                  <c:v>0.42403639968746404</c:v>
                </c:pt>
                <c:pt idx="15">
                  <c:v>0.39775488524420771</c:v>
                </c:pt>
                <c:pt idx="16">
                  <c:v>0.38636417955849317</c:v>
                </c:pt>
                <c:pt idx="17">
                  <c:v>0.41265300889970613</c:v>
                </c:pt>
                <c:pt idx="18">
                  <c:v>0.44861489999999965</c:v>
                </c:pt>
                <c:pt idx="19">
                  <c:v>0.42031279402403426</c:v>
                </c:pt>
                <c:pt idx="20">
                  <c:v>0.24859125496336418</c:v>
                </c:pt>
                <c:pt idx="21">
                  <c:v>-9.6373388601795562E-2</c:v>
                </c:pt>
                <c:pt idx="22">
                  <c:v>-0.55964149968746324</c:v>
                </c:pt>
                <c:pt idx="23">
                  <c:v>-1.0096078026732234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66A-4687-8F09-734E537FFB07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S7'!$Q$27:$Q$50</c:f>
              <c:numCache>
                <c:formatCode>0.000</c:formatCode>
                <c:ptCount val="24"/>
                <c:pt idx="0">
                  <c:v>-0.99950890000000014</c:v>
                </c:pt>
                <c:pt idx="1">
                  <c:v>-0.8943249235477817</c:v>
                </c:pt>
                <c:pt idx="2">
                  <c:v>-0.66032125541569164</c:v>
                </c:pt>
                <c:pt idx="3">
                  <c:v>-0.32571124908484672</c:v>
                </c:pt>
                <c:pt idx="4">
                  <c:v>5.4100524359224661E-2</c:v>
                </c:pt>
                <c:pt idx="5">
                  <c:v>0.41187421173729061</c:v>
                </c:pt>
                <c:pt idx="6">
                  <c:v>0.68856059999999997</c:v>
                </c:pt>
                <c:pt idx="7">
                  <c:v>0.84993883585350849</c:v>
                </c:pt>
                <c:pt idx="8">
                  <c:v>0.89340486844285216</c:v>
                </c:pt>
                <c:pt idx="9">
                  <c:v>0.84305517751691017</c:v>
                </c:pt>
                <c:pt idx="10">
                  <c:v>0.73643205541569157</c:v>
                </c:pt>
                <c:pt idx="11">
                  <c:v>0.60950065782502472</c:v>
                </c:pt>
                <c:pt idx="12">
                  <c:v>0.48616890000000001</c:v>
                </c:pt>
                <c:pt idx="13">
                  <c:v>0.37541454276907821</c:v>
                </c:pt>
                <c:pt idx="14">
                  <c:v>0.27488211133206414</c:v>
                </c:pt>
                <c:pt idx="15">
                  <c:v>0.17702144908484679</c:v>
                </c:pt>
                <c:pt idx="16">
                  <c:v>7.3800331557148047E-2</c:v>
                </c:pt>
                <c:pt idx="17">
                  <c:v>-4.1653630958586804E-2</c:v>
                </c:pt>
                <c:pt idx="18">
                  <c:v>-0.17522059999999992</c:v>
                </c:pt>
                <c:pt idx="19">
                  <c:v>-0.33102845507480466</c:v>
                </c:pt>
                <c:pt idx="20">
                  <c:v>-0.50796572435922482</c:v>
                </c:pt>
                <c:pt idx="21">
                  <c:v>-0.69436537751691008</c:v>
                </c:pt>
                <c:pt idx="22">
                  <c:v>-0.86433291133206369</c:v>
                </c:pt>
                <c:pt idx="23">
                  <c:v>-0.97972123860372828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66A-4687-8F09-734E537FFB07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S7'!$R$27:$R$50</c:f>
              <c:numCache>
                <c:formatCode>0.000</c:formatCode>
                <c:ptCount val="24"/>
                <c:pt idx="0">
                  <c:v>-0.86673699999999998</c:v>
                </c:pt>
                <c:pt idx="1">
                  <c:v>-1.1283163012860384</c:v>
                </c:pt>
                <c:pt idx="2">
                  <c:v>-1.1665254962349585</c:v>
                </c:pt>
                <c:pt idx="3">
                  <c:v>-1.0048512057837884</c:v>
                </c:pt>
                <c:pt idx="4">
                  <c:v>-0.7300502144301676</c:v>
                </c:pt>
                <c:pt idx="5">
                  <c:v>-0.44764495769511004</c:v>
                </c:pt>
                <c:pt idx="6">
                  <c:v>-0.23370899999999994</c:v>
                </c:pt>
                <c:pt idx="7">
                  <c:v>-0.10762787017407612</c:v>
                </c:pt>
                <c:pt idx="8">
                  <c:v>-3.7600795184704744E-2</c:v>
                </c:pt>
                <c:pt idx="9">
                  <c:v>2.8070868815440214E-2</c:v>
                </c:pt>
                <c:pt idx="10">
                  <c:v>0.12456249623495849</c:v>
                </c:pt>
                <c:pt idx="11">
                  <c:v>0.25067682146295012</c:v>
                </c:pt>
                <c:pt idx="12">
                  <c:v>0.37559500000000007</c:v>
                </c:pt>
                <c:pt idx="13">
                  <c:v>0.46522985242054155</c:v>
                </c:pt>
                <c:pt idx="14">
                  <c:v>0.50916807698949573</c:v>
                </c:pt>
                <c:pt idx="15">
                  <c:v>0.52936120578378831</c:v>
                </c:pt>
                <c:pt idx="16">
                  <c:v>0.56383479518470436</c:v>
                </c:pt>
                <c:pt idx="17">
                  <c:v>0.63524140656060679</c:v>
                </c:pt>
                <c:pt idx="18">
                  <c:v>0.72485099999999969</c:v>
                </c:pt>
                <c:pt idx="19">
                  <c:v>0.77071431903957277</c:v>
                </c:pt>
                <c:pt idx="20">
                  <c:v>0.69495821443016714</c:v>
                </c:pt>
                <c:pt idx="21">
                  <c:v>0.44741913118456006</c:v>
                </c:pt>
                <c:pt idx="22">
                  <c:v>4.1652923010504855E-2</c:v>
                </c:pt>
                <c:pt idx="23">
                  <c:v>-0.4382732703284466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66A-4687-8F09-734E537F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70568"/>
        <c:axId val="629403680"/>
      </c:scatterChart>
      <c:valAx>
        <c:axId val="63267056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29403680"/>
        <c:crosses val="autoZero"/>
        <c:crossBetween val="midCat"/>
        <c:majorUnit val="0.12000000000000001"/>
      </c:valAx>
      <c:valAx>
        <c:axId val="62940368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3267056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S7'!$S$27:$S$50</c:f>
              <c:numCache>
                <c:formatCode>0.000</c:formatCode>
                <c:ptCount val="24"/>
                <c:pt idx="0">
                  <c:v>-0.43657069999999998</c:v>
                </c:pt>
                <c:pt idx="1">
                  <c:v>-0.33829424964862809</c:v>
                </c:pt>
                <c:pt idx="2">
                  <c:v>-0.14825903504061524</c:v>
                </c:pt>
                <c:pt idx="3">
                  <c:v>6.6848906307042377E-2</c:v>
                </c:pt>
                <c:pt idx="4">
                  <c:v>0.2309459269861345</c:v>
                </c:pt>
                <c:pt idx="5">
                  <c:v>0.2917145295060295</c:v>
                </c:pt>
                <c:pt idx="6">
                  <c:v>0.24211701000000002</c:v>
                </c:pt>
                <c:pt idx="7">
                  <c:v>0.11992629085302774</c:v>
                </c:pt>
                <c:pt idx="8">
                  <c:v>-1.3429455902601653E-2</c:v>
                </c:pt>
                <c:pt idx="9">
                  <c:v>-0.10280159503298057</c:v>
                </c:pt>
                <c:pt idx="10">
                  <c:v>-0.12234755495938482</c:v>
                </c:pt>
                <c:pt idx="11">
                  <c:v>-8.0859621154596217E-2</c:v>
                </c:pt>
                <c:pt idx="12">
                  <c:v>-9.0873000000000342E-3</c:v>
                </c:pt>
                <c:pt idx="13">
                  <c:v>6.1360100248862529E-2</c:v>
                </c:pt>
                <c:pt idx="14">
                  <c:v>0.11425301792935162</c:v>
                </c:pt>
                <c:pt idx="15">
                  <c:v>0.15118509369295752</c:v>
                </c:pt>
                <c:pt idx="16">
                  <c:v>0.18070605590260172</c:v>
                </c:pt>
                <c:pt idx="17">
                  <c:v>0.2032536198937358</c:v>
                </c:pt>
                <c:pt idx="18">
                  <c:v>0.20354098999999984</c:v>
                </c:pt>
                <c:pt idx="19">
                  <c:v>0.15700785854673743</c:v>
                </c:pt>
                <c:pt idx="20">
                  <c:v>4.7435473013865373E-2</c:v>
                </c:pt>
                <c:pt idx="21">
                  <c:v>-0.11523240496701918</c:v>
                </c:pt>
                <c:pt idx="22">
                  <c:v>-0.28930442792935146</c:v>
                </c:pt>
                <c:pt idx="23">
                  <c:v>-0.41410852824516897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791-498F-96F0-AEA510E42D4E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S7'!$T$27:$T$50</c:f>
              <c:numCache>
                <c:formatCode>0.000</c:formatCode>
                <c:ptCount val="24"/>
                <c:pt idx="0">
                  <c:v>-0.9420796600000001</c:v>
                </c:pt>
                <c:pt idx="1">
                  <c:v>-0.85156323179611193</c:v>
                </c:pt>
                <c:pt idx="2">
                  <c:v>-0.63978431935866509</c:v>
                </c:pt>
                <c:pt idx="3">
                  <c:v>-0.33329213152474024</c:v>
                </c:pt>
                <c:pt idx="4">
                  <c:v>1.7644412891676758E-2</c:v>
                </c:pt>
                <c:pt idx="5">
                  <c:v>0.35218962656952241</c:v>
                </c:pt>
                <c:pt idx="6">
                  <c:v>0.6158385999999999</c:v>
                </c:pt>
                <c:pt idx="7">
                  <c:v>0.77481622772159076</c:v>
                </c:pt>
                <c:pt idx="8">
                  <c:v>0.82285125307463181</c:v>
                </c:pt>
                <c:pt idx="9">
                  <c:v>0.77852672462496175</c:v>
                </c:pt>
                <c:pt idx="10">
                  <c:v>0.67529811935866491</c:v>
                </c:pt>
                <c:pt idx="11">
                  <c:v>0.54886946370536538</c:v>
                </c:pt>
                <c:pt idx="12">
                  <c:v>0.42684166000000001</c:v>
                </c:pt>
                <c:pt idx="13">
                  <c:v>0.32359883480102569</c:v>
                </c:pt>
                <c:pt idx="14">
                  <c:v>0.24056115917570997</c:v>
                </c:pt>
                <c:pt idx="15">
                  <c:v>0.16978173152474016</c:v>
                </c:pt>
                <c:pt idx="16">
                  <c:v>9.8370426925368126E-2</c:v>
                </c:pt>
                <c:pt idx="17">
                  <c:v>1.2264370425564153E-2</c:v>
                </c:pt>
                <c:pt idx="18">
                  <c:v>-0.10060059999999994</c:v>
                </c:pt>
                <c:pt idx="19">
                  <c:v>-0.24685183072650441</c:v>
                </c:pt>
                <c:pt idx="20">
                  <c:v>-0.42362809289167708</c:v>
                </c:pt>
                <c:pt idx="21">
                  <c:v>-0.6150163246249617</c:v>
                </c:pt>
                <c:pt idx="22">
                  <c:v>-0.79131295917570954</c:v>
                </c:pt>
                <c:pt idx="23">
                  <c:v>-0.91332346070045156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D791-498F-96F0-AEA510E42D4E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S7'!$U$27:$U$50</c:f>
              <c:numCache>
                <c:formatCode>0.000</c:formatCode>
                <c:ptCount val="24"/>
                <c:pt idx="0">
                  <c:v>-0.55231890000000006</c:v>
                </c:pt>
                <c:pt idx="1">
                  <c:v>-0.81254675700596146</c:v>
                </c:pt>
                <c:pt idx="2">
                  <c:v>-0.91581520503376568</c:v>
                </c:pt>
                <c:pt idx="3">
                  <c:v>-0.86668801291043296</c:v>
                </c:pt>
                <c:pt idx="4">
                  <c:v>-0.71756862755316342</c:v>
                </c:pt>
                <c:pt idx="5">
                  <c:v>-0.53907628072443248</c:v>
                </c:pt>
                <c:pt idx="6">
                  <c:v>-0.38587109999999997</c:v>
                </c:pt>
                <c:pt idx="7">
                  <c:v>-0.27583544208822941</c:v>
                </c:pt>
                <c:pt idx="8">
                  <c:v>-0.19195343945129545</c:v>
                </c:pt>
                <c:pt idx="9">
                  <c:v>-0.10294757571945026</c:v>
                </c:pt>
                <c:pt idx="10">
                  <c:v>1.1514405033765846E-2</c:v>
                </c:pt>
                <c:pt idx="11">
                  <c:v>0.14665374867545211</c:v>
                </c:pt>
                <c:pt idx="12">
                  <c:v>0.27718889999999996</c:v>
                </c:pt>
                <c:pt idx="13">
                  <c:v>0.3762731876627487</c:v>
                </c:pt>
                <c:pt idx="14">
                  <c:v>0.43529721693189788</c:v>
                </c:pt>
                <c:pt idx="15">
                  <c:v>0.47068001291043282</c:v>
                </c:pt>
                <c:pt idx="16">
                  <c:v>0.51218063945129511</c:v>
                </c:pt>
                <c:pt idx="17">
                  <c:v>0.57934185006764516</c:v>
                </c:pt>
                <c:pt idx="18">
                  <c:v>0.66100109999999979</c:v>
                </c:pt>
                <c:pt idx="19">
                  <c:v>0.7121090114314419</c:v>
                </c:pt>
                <c:pt idx="20">
                  <c:v>0.67247142755316336</c:v>
                </c:pt>
                <c:pt idx="21">
                  <c:v>0.49895557571945037</c:v>
                </c:pt>
                <c:pt idx="22">
                  <c:v>0.19387358306810273</c:v>
                </c:pt>
                <c:pt idx="23">
                  <c:v>-0.18691931801866449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791-498F-96F0-AEA510E4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5248"/>
        <c:axId val="629405640"/>
      </c:scatterChart>
      <c:valAx>
        <c:axId val="62940524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29405640"/>
        <c:crosses val="autoZero"/>
        <c:crossBetween val="midCat"/>
        <c:majorUnit val="0.12000000000000001"/>
      </c:valAx>
      <c:valAx>
        <c:axId val="62940564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2940524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S7'!$V$27:$V$50</c:f>
              <c:numCache>
                <c:formatCode>0.000</c:formatCode>
                <c:ptCount val="24"/>
                <c:pt idx="0">
                  <c:v>0.2331568</c:v>
                </c:pt>
                <c:pt idx="1">
                  <c:v>0.51165905897750008</c:v>
                </c:pt>
                <c:pt idx="2">
                  <c:v>0.71028019739056558</c:v>
                </c:pt>
                <c:pt idx="3">
                  <c:v>0.74547500360639607</c:v>
                </c:pt>
                <c:pt idx="4">
                  <c:v>0.59525732608702486</c:v>
                </c:pt>
                <c:pt idx="5">
                  <c:v>0.31088785619623588</c:v>
                </c:pt>
                <c:pt idx="6">
                  <c:v>-7.0472999999999239E-3</c:v>
                </c:pt>
                <c:pt idx="7">
                  <c:v>-0.25553596721692423</c:v>
                </c:pt>
                <c:pt idx="8">
                  <c:v>-0.37437987608228962</c:v>
                </c:pt>
                <c:pt idx="9">
                  <c:v>-0.36683063598949905</c:v>
                </c:pt>
                <c:pt idx="10">
                  <c:v>-0.28689089739056572</c:v>
                </c:pt>
                <c:pt idx="11">
                  <c:v>-0.20301677217923159</c:v>
                </c:pt>
                <c:pt idx="12">
                  <c:v>-0.16014619999999996</c:v>
                </c:pt>
                <c:pt idx="13">
                  <c:v>-0.16118602463195619</c:v>
                </c:pt>
                <c:pt idx="14">
                  <c:v>-0.17625369522125101</c:v>
                </c:pt>
                <c:pt idx="15">
                  <c:v>-0.17098700360639613</c:v>
                </c:pt>
                <c:pt idx="16">
                  <c:v>-0.13424142391771027</c:v>
                </c:pt>
                <c:pt idx="17">
                  <c:v>-8.6872890541780268E-2</c:v>
                </c:pt>
                <c:pt idx="18">
                  <c:v>-6.5963300000000155E-2</c:v>
                </c:pt>
                <c:pt idx="19">
                  <c:v>-9.4937067128619962E-2</c:v>
                </c:pt>
                <c:pt idx="20">
                  <c:v>-0.15964662608702479</c:v>
                </c:pt>
                <c:pt idx="21">
                  <c:v>-0.20765736401050069</c:v>
                </c:pt>
                <c:pt idx="22">
                  <c:v>-0.17412500477874937</c:v>
                </c:pt>
                <c:pt idx="23">
                  <c:v>-2.0998193475224344E-2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77-4EF7-9294-0E2468A4544D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S7'!$W$27:$W$50</c:f>
              <c:numCache>
                <c:formatCode>0.000</c:formatCode>
                <c:ptCount val="24"/>
                <c:pt idx="0">
                  <c:v>-0.67486139999999994</c:v>
                </c:pt>
                <c:pt idx="1">
                  <c:v>-0.66040893653444699</c:v>
                </c:pt>
                <c:pt idx="2">
                  <c:v>-0.51886416724290596</c:v>
                </c:pt>
                <c:pt idx="3">
                  <c:v>-0.2769898824604855</c:v>
                </c:pt>
                <c:pt idx="4">
                  <c:v>7.449919808922692E-3</c:v>
                </c:pt>
                <c:pt idx="5">
                  <c:v>0.26976644215301515</c:v>
                </c:pt>
                <c:pt idx="6">
                  <c:v>0.46261160000000001</c:v>
                </c:pt>
                <c:pt idx="7">
                  <c:v>0.56893735898857445</c:v>
                </c:pt>
                <c:pt idx="8">
                  <c:v>0.59908253465404171</c:v>
                </c:pt>
                <c:pt idx="9">
                  <c:v>0.57627763592380377</c:v>
                </c:pt>
                <c:pt idx="10">
                  <c:v>0.52056896724290591</c:v>
                </c:pt>
                <c:pt idx="11">
                  <c:v>0.44066179951725354</c:v>
                </c:pt>
                <c:pt idx="12">
                  <c:v>0.33713340000000008</c:v>
                </c:pt>
                <c:pt idx="13">
                  <c:v>0.2127769089651364</c:v>
                </c:pt>
                <c:pt idx="14">
                  <c:v>8.1270752397787027E-2</c:v>
                </c:pt>
                <c:pt idx="15">
                  <c:v>-3.3312117539514519E-2</c:v>
                </c:pt>
                <c:pt idx="16">
                  <c:v>-0.10731533465404168</c:v>
                </c:pt>
                <c:pt idx="17">
                  <c:v>-0.13243641458370431</c:v>
                </c:pt>
                <c:pt idx="18">
                  <c:v>-0.12488360000000021</c:v>
                </c:pt>
                <c:pt idx="19">
                  <c:v>-0.1213053314192635</c:v>
                </c:pt>
                <c:pt idx="20">
                  <c:v>-0.16148911980892289</c:v>
                </c:pt>
                <c:pt idx="21">
                  <c:v>-0.26597563592380369</c:v>
                </c:pt>
                <c:pt idx="22">
                  <c:v>-0.42070355239778684</c:v>
                </c:pt>
                <c:pt idx="23">
                  <c:v>-0.57799182708656416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77-4EF7-9294-0E2468A4544D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S7'!$X$27:$X$50</c:f>
              <c:numCache>
                <c:formatCode>0.000</c:formatCode>
                <c:ptCount val="24"/>
                <c:pt idx="0">
                  <c:v>-1.1680380000000001</c:v>
                </c:pt>
                <c:pt idx="1">
                  <c:v>-1.5610439396650979</c:v>
                </c:pt>
                <c:pt idx="2">
                  <c:v>-1.6580189388531901</c:v>
                </c:pt>
                <c:pt idx="3">
                  <c:v>-1.4695262755258884</c:v>
                </c:pt>
                <c:pt idx="4">
                  <c:v>-1.0954278182568553</c:v>
                </c:pt>
                <c:pt idx="5">
                  <c:v>-0.67613138519265881</c:v>
                </c:pt>
                <c:pt idx="6">
                  <c:v>-0.33067200000000002</c:v>
                </c:pt>
                <c:pt idx="7">
                  <c:v>-0.1125029635240853</c:v>
                </c:pt>
                <c:pt idx="8">
                  <c:v>-2.6279095007808728E-3</c:v>
                </c:pt>
                <c:pt idx="9">
                  <c:v>6.1399488325247081E-2</c:v>
                </c:pt>
                <c:pt idx="10">
                  <c:v>0.14092193885318993</c:v>
                </c:pt>
                <c:pt idx="11">
                  <c:v>0.26253421477935124</c:v>
                </c:pt>
                <c:pt idx="12">
                  <c:v>0.4124819999999999</c:v>
                </c:pt>
                <c:pt idx="13">
                  <c:v>0.55769524968334239</c:v>
                </c:pt>
                <c:pt idx="14">
                  <c:v>0.67572403009711568</c:v>
                </c:pt>
                <c:pt idx="15">
                  <c:v>0.77149027552588822</c:v>
                </c:pt>
                <c:pt idx="16">
                  <c:v>0.86868890950078037</c:v>
                </c:pt>
                <c:pt idx="17">
                  <c:v>0.98144407517441434</c:v>
                </c:pt>
                <c:pt idx="18">
                  <c:v>1.0862279999999997</c:v>
                </c:pt>
                <c:pt idx="19">
                  <c:v>1.1158516535058405</c:v>
                </c:pt>
                <c:pt idx="20">
                  <c:v>0.98492281825685501</c:v>
                </c:pt>
                <c:pt idx="21">
                  <c:v>0.63663651167475332</c:v>
                </c:pt>
                <c:pt idx="22">
                  <c:v>8.5816969902885426E-2</c:v>
                </c:pt>
                <c:pt idx="23">
                  <c:v>-0.56784690476110633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77-4EF7-9294-0E2468A45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7600"/>
        <c:axId val="629407992"/>
      </c:scatterChart>
      <c:valAx>
        <c:axId val="62940760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29407992"/>
        <c:crosses val="autoZero"/>
        <c:crossBetween val="midCat"/>
        <c:majorUnit val="0.12000000000000001"/>
      </c:valAx>
      <c:valAx>
        <c:axId val="62940799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2940760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S7'!$Y$27:$Y$50</c:f>
              <c:numCache>
                <c:formatCode>0.000</c:formatCode>
                <c:ptCount val="24"/>
                <c:pt idx="0">
                  <c:v>-0.31572490000000003</c:v>
                </c:pt>
                <c:pt idx="1">
                  <c:v>-0.32633351647626174</c:v>
                </c:pt>
                <c:pt idx="2">
                  <c:v>-0.23469828299167958</c:v>
                </c:pt>
                <c:pt idx="3">
                  <c:v>-8.3790341972751342E-2</c:v>
                </c:pt>
                <c:pt idx="4">
                  <c:v>5.9874942481521753E-2</c:v>
                </c:pt>
                <c:pt idx="5">
                  <c:v>0.13893261185986069</c:v>
                </c:pt>
                <c:pt idx="6">
                  <c:v>0.13188160000000004</c:v>
                </c:pt>
                <c:pt idx="7">
                  <c:v>5.9995202379888077E-2</c:v>
                </c:pt>
                <c:pt idx="8">
                  <c:v>-2.8161998456198697E-2</c:v>
                </c:pt>
                <c:pt idx="9">
                  <c:v>-8.4838503305629226E-2</c:v>
                </c:pt>
                <c:pt idx="10">
                  <c:v>-8.7591917008320475E-2</c:v>
                </c:pt>
                <c:pt idx="11">
                  <c:v>-4.6924482757365646E-2</c:v>
                </c:pt>
                <c:pt idx="12">
                  <c:v>5.7588999999999696E-3</c:v>
                </c:pt>
                <c:pt idx="13">
                  <c:v>4.1057786166814353E-2</c:v>
                </c:pt>
                <c:pt idx="14">
                  <c:v>5.0552223929400189E-2</c:v>
                </c:pt>
                <c:pt idx="15">
                  <c:v>5.011574197275126E-2</c:v>
                </c:pt>
                <c:pt idx="16">
                  <c:v>6.5944998456198653E-2</c:v>
                </c:pt>
                <c:pt idx="17">
                  <c:v>0.1126685184495866</c:v>
                </c:pt>
                <c:pt idx="18">
                  <c:v>0.17808439999999981</c:v>
                </c:pt>
                <c:pt idx="19">
                  <c:v>0.22528052792955924</c:v>
                </c:pt>
                <c:pt idx="20">
                  <c:v>0.21230805751847814</c:v>
                </c:pt>
                <c:pt idx="21">
                  <c:v>0.11851310330562939</c:v>
                </c:pt>
                <c:pt idx="22">
                  <c:v>-3.8228023929400015E-2</c:v>
                </c:pt>
                <c:pt idx="23">
                  <c:v>-0.20467664755208145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E04-49BA-80CB-A0B8E7D5D0B2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S7'!$Z$27:$Z$50</c:f>
              <c:numCache>
                <c:formatCode>0.000</c:formatCode>
                <c:ptCount val="24"/>
                <c:pt idx="0">
                  <c:v>-0.36903019999999997</c:v>
                </c:pt>
                <c:pt idx="1">
                  <c:v>-0.43316902315117362</c:v>
                </c:pt>
                <c:pt idx="2">
                  <c:v>-0.380246962352423</c:v>
                </c:pt>
                <c:pt idx="3">
                  <c:v>-0.2158369251340998</c:v>
                </c:pt>
                <c:pt idx="4">
                  <c:v>1.0888181033042739E-2</c:v>
                </c:pt>
                <c:pt idx="5">
                  <c:v>0.23095038123460337</c:v>
                </c:pt>
                <c:pt idx="6">
                  <c:v>0.38652169999999997</c:v>
                </c:pt>
                <c:pt idx="7">
                  <c:v>0.45291722422897657</c:v>
                </c:pt>
                <c:pt idx="8">
                  <c:v>0.44143839276365709</c:v>
                </c:pt>
                <c:pt idx="9">
                  <c:v>0.38409199376794512</c:v>
                </c:pt>
                <c:pt idx="10">
                  <c:v>0.31113056235242303</c:v>
                </c:pt>
                <c:pt idx="11">
                  <c:v>0.23535611683780269</c:v>
                </c:pt>
                <c:pt idx="12">
                  <c:v>0.15176220000000004</c:v>
                </c:pt>
                <c:pt idx="13">
                  <c:v>5.0870415721736437E-2</c:v>
                </c:pt>
                <c:pt idx="14">
                  <c:v>-6.4645649378191256E-2</c:v>
                </c:pt>
                <c:pt idx="15">
                  <c:v>-0.17244107486590021</c:v>
                </c:pt>
                <c:pt idx="16">
                  <c:v>-0.23851279276365706</c:v>
                </c:pt>
                <c:pt idx="17">
                  <c:v>-0.23692977380516586</c:v>
                </c:pt>
                <c:pt idx="18">
                  <c:v>-0.16925370000000015</c:v>
                </c:pt>
                <c:pt idx="19">
                  <c:v>-7.0618616799539111E-2</c:v>
                </c:pt>
                <c:pt idx="20">
                  <c:v>3.4542189669570997E-3</c:v>
                </c:pt>
                <c:pt idx="21">
                  <c:v>4.1860062320548952E-3</c:v>
                </c:pt>
                <c:pt idx="22">
                  <c:v>-8.35059506218086E-2</c:v>
                </c:pt>
                <c:pt idx="23">
                  <c:v>-0.22937672426723976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E04-49BA-80CB-A0B8E7D5D0B2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S7'!$AA$27:$AA$50</c:f>
              <c:numCache>
                <c:formatCode>0.000</c:formatCode>
                <c:ptCount val="24"/>
                <c:pt idx="0">
                  <c:v>-0.78872109999999995</c:v>
                </c:pt>
                <c:pt idx="1">
                  <c:v>-1.1246941366305496</c:v>
                </c:pt>
                <c:pt idx="2">
                  <c:v>-1.276262988834457</c:v>
                </c:pt>
                <c:pt idx="3">
                  <c:v>-1.2273486309221457</c:v>
                </c:pt>
                <c:pt idx="4">
                  <c:v>-1.01914046865756</c:v>
                </c:pt>
                <c:pt idx="5">
                  <c:v>-0.73156050831012998</c:v>
                </c:pt>
                <c:pt idx="6">
                  <c:v>-0.45016279999999997</c:v>
                </c:pt>
                <c:pt idx="7">
                  <c:v>-0.23401560013669145</c:v>
                </c:pt>
                <c:pt idx="8">
                  <c:v>-9.884506840705036E-2</c:v>
                </c:pt>
                <c:pt idx="9">
                  <c:v>-2.1282019343207927E-2</c:v>
                </c:pt>
                <c:pt idx="10">
                  <c:v>4.0774588834456914E-2</c:v>
                </c:pt>
                <c:pt idx="11">
                  <c:v>0.12397664691457369</c:v>
                </c:pt>
                <c:pt idx="12">
                  <c:v>0.24393309999999985</c:v>
                </c:pt>
                <c:pt idx="13">
                  <c:v>0.39402988895363267</c:v>
                </c:pt>
                <c:pt idx="14">
                  <c:v>0.5555033885839471</c:v>
                </c:pt>
                <c:pt idx="15">
                  <c:v>0.70962063092214567</c:v>
                </c:pt>
                <c:pt idx="16">
                  <c:v>0.84316886840704997</c:v>
                </c:pt>
                <c:pt idx="17">
                  <c:v>0.94449675598704685</c:v>
                </c:pt>
                <c:pt idx="18">
                  <c:v>0.99495080000000002</c:v>
                </c:pt>
                <c:pt idx="19">
                  <c:v>0.96467984781360816</c:v>
                </c:pt>
                <c:pt idx="20">
                  <c:v>0.81960466865755988</c:v>
                </c:pt>
                <c:pt idx="21">
                  <c:v>0.53901001934320802</c:v>
                </c:pt>
                <c:pt idx="22">
                  <c:v>0.13519701141605389</c:v>
                </c:pt>
                <c:pt idx="23">
                  <c:v>-0.33691289459149049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E04-49BA-80CB-A0B8E7D5D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8776"/>
        <c:axId val="629409168"/>
      </c:scatterChart>
      <c:valAx>
        <c:axId val="62940877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29409168"/>
        <c:crosses val="autoZero"/>
        <c:crossBetween val="midCat"/>
        <c:majorUnit val="0.12000000000000001"/>
      </c:valAx>
      <c:valAx>
        <c:axId val="62940916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29408776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S7'!$AB$27:$AB$50</c:f>
              <c:numCache>
                <c:formatCode>0.000</c:formatCode>
                <c:ptCount val="24"/>
                <c:pt idx="0">
                  <c:v>-0.597912</c:v>
                </c:pt>
                <c:pt idx="1">
                  <c:v>-0.62689930988316134</c:v>
                </c:pt>
                <c:pt idx="2">
                  <c:v>-0.49503615667904199</c:v>
                </c:pt>
                <c:pt idx="3">
                  <c:v>-0.25995602591513722</c:v>
                </c:pt>
                <c:pt idx="4">
                  <c:v>-1.8195639990789908E-2</c:v>
                </c:pt>
                <c:pt idx="5">
                  <c:v>0.14138181397927335</c:v>
                </c:pt>
                <c:pt idx="6">
                  <c:v>0.17843280000000003</c:v>
                </c:pt>
                <c:pt idx="7">
                  <c:v>0.11512566580870345</c:v>
                </c:pt>
                <c:pt idx="8">
                  <c:v>1.7352411675590512E-2</c:v>
                </c:pt>
                <c:pt idx="9">
                  <c:v>-4.4685091567188223E-2</c:v>
                </c:pt>
                <c:pt idx="10">
                  <c:v>-3.3678443320958026E-2</c:v>
                </c:pt>
                <c:pt idx="11">
                  <c:v>4.0034047465502917E-2</c:v>
                </c:pt>
                <c:pt idx="12">
                  <c:v>0.13240199999999999</c:v>
                </c:pt>
                <c:pt idx="13">
                  <c:v>0.19754582416746713</c:v>
                </c:pt>
                <c:pt idx="14">
                  <c:v>0.21688410501266187</c:v>
                </c:pt>
                <c:pt idx="15">
                  <c:v>0.20753602591513715</c:v>
                </c:pt>
                <c:pt idx="16">
                  <c:v>0.20555358832440945</c:v>
                </c:pt>
                <c:pt idx="17">
                  <c:v>0.23555167173642066</c:v>
                </c:pt>
                <c:pt idx="18">
                  <c:v>0.28707719999999975</c:v>
                </c:pt>
                <c:pt idx="19">
                  <c:v>0.31422781990699045</c:v>
                </c:pt>
                <c:pt idx="20">
                  <c:v>0.26079963999078964</c:v>
                </c:pt>
                <c:pt idx="21">
                  <c:v>9.7105091567188467E-2</c:v>
                </c:pt>
                <c:pt idx="22">
                  <c:v>-0.1536795050126615</c:v>
                </c:pt>
                <c:pt idx="23">
                  <c:v>-0.41696753318119667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6FB-41DE-B0B5-E9E647D256E8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S7'!$AC$27:$AC$50</c:f>
              <c:numCache>
                <c:formatCode>0.000</c:formatCode>
                <c:ptCount val="24"/>
                <c:pt idx="0">
                  <c:v>-0.83229500000000001</c:v>
                </c:pt>
                <c:pt idx="1">
                  <c:v>-0.84027411050183076</c:v>
                </c:pt>
                <c:pt idx="2">
                  <c:v>-0.64715953217059474</c:v>
                </c:pt>
                <c:pt idx="3">
                  <c:v>-0.31003869552184038</c:v>
                </c:pt>
                <c:pt idx="4">
                  <c:v>6.5835442620139129E-2</c:v>
                </c:pt>
                <c:pt idx="5">
                  <c:v>0.37465514442413239</c:v>
                </c:pt>
                <c:pt idx="6">
                  <c:v>0.55315899999999996</c:v>
                </c:pt>
                <c:pt idx="7">
                  <c:v>0.59823224451677937</c:v>
                </c:pt>
                <c:pt idx="8">
                  <c:v>0.55308766784170982</c:v>
                </c:pt>
                <c:pt idx="9">
                  <c:v>0.47352744018641962</c:v>
                </c:pt>
                <c:pt idx="10">
                  <c:v>0.39560953217059464</c:v>
                </c:pt>
                <c:pt idx="11">
                  <c:v>0.32300406116730451</c:v>
                </c:pt>
                <c:pt idx="12">
                  <c:v>0.23878900000000008</c:v>
                </c:pt>
                <c:pt idx="13">
                  <c:v>0.1308548372033439</c:v>
                </c:pt>
                <c:pt idx="14">
                  <c:v>1.1915306949024373E-2</c:v>
                </c:pt>
                <c:pt idx="15">
                  <c:v>-8.0817304478159713E-2</c:v>
                </c:pt>
                <c:pt idx="16">
                  <c:v>-0.10757366784170982</c:v>
                </c:pt>
                <c:pt idx="17">
                  <c:v>-5.6091871125645357E-2</c:v>
                </c:pt>
                <c:pt idx="18">
                  <c:v>4.0346999999999668E-2</c:v>
                </c:pt>
                <c:pt idx="19">
                  <c:v>0.11118702878170768</c:v>
                </c:pt>
                <c:pt idx="20">
                  <c:v>8.2156557379860606E-2</c:v>
                </c:pt>
                <c:pt idx="21">
                  <c:v>-8.2671440186419323E-2</c:v>
                </c:pt>
                <c:pt idx="22">
                  <c:v>-0.35387130694902408</c:v>
                </c:pt>
                <c:pt idx="23">
                  <c:v>-0.64156733446579106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6FB-41DE-B0B5-E9E647D256E8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S7'!$AD$27:$AD$50</c:f>
              <c:numCache>
                <c:formatCode>0.000</c:formatCode>
                <c:ptCount val="24"/>
                <c:pt idx="0">
                  <c:v>-1.2593116</c:v>
                </c:pt>
                <c:pt idx="1">
                  <c:v>-1.5981385762822538</c:v>
                </c:pt>
                <c:pt idx="2">
                  <c:v>-1.6648143798733712</c:v>
                </c:pt>
                <c:pt idx="3">
                  <c:v>-1.4495624948820229</c:v>
                </c:pt>
                <c:pt idx="4">
                  <c:v>-1.0308148862874289</c:v>
                </c:pt>
                <c:pt idx="5">
                  <c:v>-0.54280573951595323</c:v>
                </c:pt>
                <c:pt idx="6">
                  <c:v>-0.11999700000000008</c:v>
                </c:pt>
                <c:pt idx="7">
                  <c:v>0.15483126069698325</c:v>
                </c:pt>
                <c:pt idx="8">
                  <c:v>0.27467930591443424</c:v>
                </c:pt>
                <c:pt idx="9">
                  <c:v>0.29568585035194134</c:v>
                </c:pt>
                <c:pt idx="10">
                  <c:v>0.29796637987337127</c:v>
                </c:pt>
                <c:pt idx="11">
                  <c:v>0.3426744524859634</c:v>
                </c:pt>
                <c:pt idx="12">
                  <c:v>0.44740959999999991</c:v>
                </c:pt>
                <c:pt idx="13">
                  <c:v>0.58946181889886051</c:v>
                </c:pt>
                <c:pt idx="14">
                  <c:v>0.72963698767150853</c:v>
                </c:pt>
                <c:pt idx="15">
                  <c:v>0.83846449488202279</c:v>
                </c:pt>
                <c:pt idx="16">
                  <c:v>0.90753949408556567</c:v>
                </c:pt>
                <c:pt idx="17">
                  <c:v>0.94038449689934678</c:v>
                </c:pt>
                <c:pt idx="18">
                  <c:v>0.93189899999999992</c:v>
                </c:pt>
                <c:pt idx="19">
                  <c:v>0.85384549668640985</c:v>
                </c:pt>
                <c:pt idx="20">
                  <c:v>0.66049808628742845</c:v>
                </c:pt>
                <c:pt idx="21">
                  <c:v>0.31541214964805891</c:v>
                </c:pt>
                <c:pt idx="22">
                  <c:v>-0.1746909876715074</c:v>
                </c:pt>
                <c:pt idx="23">
                  <c:v>-0.74025320986935661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6FB-41DE-B0B5-E9E647D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9952"/>
        <c:axId val="629410344"/>
      </c:scatterChart>
      <c:valAx>
        <c:axId val="62940995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29410344"/>
        <c:crosses val="autoZero"/>
        <c:crossBetween val="midCat"/>
        <c:majorUnit val="0.12000000000000001"/>
      </c:valAx>
      <c:valAx>
        <c:axId val="62941034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29409952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S7'!$AE$27:$AE$50</c:f>
              <c:numCache>
                <c:formatCode>0.000</c:formatCode>
                <c:ptCount val="24"/>
                <c:pt idx="0">
                  <c:v>0.32197070000000005</c:v>
                </c:pt>
                <c:pt idx="1">
                  <c:v>0.65351779018649425</c:v>
                </c:pt>
                <c:pt idx="2">
                  <c:v>0.86126256586927796</c:v>
                </c:pt>
                <c:pt idx="3">
                  <c:v>0.86413415260151483</c:v>
                </c:pt>
                <c:pt idx="4">
                  <c:v>0.65878364411213064</c:v>
                </c:pt>
                <c:pt idx="5">
                  <c:v>0.32137074036764712</c:v>
                </c:pt>
                <c:pt idx="6">
                  <c:v>-2.8393399999999909E-2</c:v>
                </c:pt>
                <c:pt idx="7">
                  <c:v>-0.28198734109535722</c:v>
                </c:pt>
                <c:pt idx="8">
                  <c:v>-0.38728524417287769</c:v>
                </c:pt>
                <c:pt idx="9">
                  <c:v>-0.36215904863718501</c:v>
                </c:pt>
                <c:pt idx="10">
                  <c:v>-0.27243916586927786</c:v>
                </c:pt>
                <c:pt idx="11">
                  <c:v>-0.18958003711169705</c:v>
                </c:pt>
                <c:pt idx="12">
                  <c:v>-0.15316390000000002</c:v>
                </c:pt>
                <c:pt idx="13">
                  <c:v>-0.15839681305493561</c:v>
                </c:pt>
                <c:pt idx="14">
                  <c:v>-0.17249467758426937</c:v>
                </c:pt>
                <c:pt idx="15">
                  <c:v>-0.16627415260151479</c:v>
                </c:pt>
                <c:pt idx="16">
                  <c:v>-0.13882255582712216</c:v>
                </c:pt>
                <c:pt idx="17">
                  <c:v>-0.11863171749920641</c:v>
                </c:pt>
                <c:pt idx="18">
                  <c:v>-0.14041340000000008</c:v>
                </c:pt>
                <c:pt idx="19">
                  <c:v>-0.21313363603620195</c:v>
                </c:pt>
                <c:pt idx="20">
                  <c:v>-0.30148264411213055</c:v>
                </c:pt>
                <c:pt idx="21">
                  <c:v>-0.3357009513628148</c:v>
                </c:pt>
                <c:pt idx="22">
                  <c:v>-0.24752192241573101</c:v>
                </c:pt>
                <c:pt idx="23">
                  <c:v>-1.3158985756744179E-2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AD9-4FE2-8EFC-8A53923333F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S7'!$AF$27:$AF$50</c:f>
              <c:numCache>
                <c:formatCode>0.000</c:formatCode>
                <c:ptCount val="24"/>
                <c:pt idx="0">
                  <c:v>-0.13269139999999999</c:v>
                </c:pt>
                <c:pt idx="1">
                  <c:v>0.13140415408405068</c:v>
                </c:pt>
                <c:pt idx="2">
                  <c:v>0.32346025155772912</c:v>
                </c:pt>
                <c:pt idx="3">
                  <c:v>0.42759907439772116</c:v>
                </c:pt>
                <c:pt idx="4">
                  <c:v>0.46533946546762583</c:v>
                </c:pt>
                <c:pt idx="5">
                  <c:v>0.47798369463395657</c:v>
                </c:pt>
                <c:pt idx="6">
                  <c:v>0.50047739999999996</c:v>
                </c:pt>
                <c:pt idx="7">
                  <c:v>0.54155127096389932</c:v>
                </c:pt>
                <c:pt idx="8">
                  <c:v>0.58079802350773591</c:v>
                </c:pt>
                <c:pt idx="9">
                  <c:v>0.58326041531126904</c:v>
                </c:pt>
                <c:pt idx="10">
                  <c:v>0.52203294844227077</c:v>
                </c:pt>
                <c:pt idx="11">
                  <c:v>0.39514206361669379</c:v>
                </c:pt>
                <c:pt idx="12">
                  <c:v>0.22690540000000006</c:v>
                </c:pt>
                <c:pt idx="13">
                  <c:v>5.3596563308096631E-2</c:v>
                </c:pt>
                <c:pt idx="14">
                  <c:v>-9.7243609597839287E-2</c:v>
                </c:pt>
                <c:pt idx="15">
                  <c:v>-0.22078107439772104</c:v>
                </c:pt>
                <c:pt idx="16">
                  <c:v>-0.33333682350773552</c:v>
                </c:pt>
                <c:pt idx="17">
                  <c:v>-0.45616641202610375</c:v>
                </c:pt>
                <c:pt idx="18">
                  <c:v>-0.59469139999999987</c:v>
                </c:pt>
                <c:pt idx="19">
                  <c:v>-0.72655198835604651</c:v>
                </c:pt>
                <c:pt idx="20">
                  <c:v>-0.8070146654676259</c:v>
                </c:pt>
                <c:pt idx="21">
                  <c:v>-0.79007841531126888</c:v>
                </c:pt>
                <c:pt idx="22">
                  <c:v>-0.65403559040216108</c:v>
                </c:pt>
                <c:pt idx="23">
                  <c:v>-0.41695934622454672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AD9-4FE2-8EFC-8A53923333F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S7'!$AG$27:$AG$50</c:f>
              <c:numCache>
                <c:formatCode>0.000</c:formatCode>
                <c:ptCount val="24"/>
                <c:pt idx="0">
                  <c:v>0.18675338</c:v>
                </c:pt>
                <c:pt idx="1">
                  <c:v>2.0262661485730343E-2</c:v>
                </c:pt>
                <c:pt idx="2">
                  <c:v>-0.19406538111503585</c:v>
                </c:pt>
                <c:pt idx="3">
                  <c:v>-0.42040174674276337</c:v>
                </c:pt>
                <c:pt idx="4">
                  <c:v>-0.60758247763886197</c:v>
                </c:pt>
                <c:pt idx="5">
                  <c:v>-0.70823977063092358</c:v>
                </c:pt>
                <c:pt idx="6">
                  <c:v>-0.6983606</c:v>
                </c:pt>
                <c:pt idx="7">
                  <c:v>-0.58743065583807452</c:v>
                </c:pt>
                <c:pt idx="8">
                  <c:v>-0.4139015721181703</c:v>
                </c:pt>
                <c:pt idx="9">
                  <c:v>-0.22822504089795684</c:v>
                </c:pt>
                <c:pt idx="10">
                  <c:v>-7.200841888496394E-2</c:v>
                </c:pt>
                <c:pt idx="11">
                  <c:v>3.6490145939935208E-2</c:v>
                </c:pt>
                <c:pt idx="12">
                  <c:v>0.10412062</c:v>
                </c:pt>
                <c:pt idx="13">
                  <c:v>0.15248961181466439</c:v>
                </c:pt>
                <c:pt idx="14">
                  <c:v>0.20240709559434411</c:v>
                </c:pt>
                <c:pt idx="15">
                  <c:v>0.26209774674276348</c:v>
                </c:pt>
                <c:pt idx="16">
                  <c:v>0.3250501921181701</c:v>
                </c:pt>
                <c:pt idx="17">
                  <c:v>0.37718349733052881</c:v>
                </c:pt>
                <c:pt idx="18">
                  <c:v>0.40748659999999998</c:v>
                </c:pt>
                <c:pt idx="19">
                  <c:v>0.41467838253767975</c:v>
                </c:pt>
                <c:pt idx="20">
                  <c:v>0.40555985763886193</c:v>
                </c:pt>
                <c:pt idx="21">
                  <c:v>0.38652904089795681</c:v>
                </c:pt>
                <c:pt idx="22">
                  <c:v>0.35454070440565594</c:v>
                </c:pt>
                <c:pt idx="23">
                  <c:v>0.29456612736045928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AD9-4FE2-8EFC-8A5392333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11128"/>
        <c:axId val="632666648"/>
      </c:scatterChart>
      <c:valAx>
        <c:axId val="62941112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32666648"/>
        <c:crosses val="autoZero"/>
        <c:crossBetween val="midCat"/>
        <c:majorUnit val="0.12000000000000001"/>
      </c:valAx>
      <c:valAx>
        <c:axId val="63266664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2941112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S7'!$AH$27:$AH$50</c:f>
              <c:numCache>
                <c:formatCode>0.000</c:formatCode>
                <c:ptCount val="24"/>
                <c:pt idx="0">
                  <c:v>-0.72792100000000004</c:v>
                </c:pt>
                <c:pt idx="1">
                  <c:v>-0.74534382403585253</c:v>
                </c:pt>
                <c:pt idx="2">
                  <c:v>-0.53626637348579898</c:v>
                </c:pt>
                <c:pt idx="3">
                  <c:v>-0.18645076841152416</c:v>
                </c:pt>
                <c:pt idx="4">
                  <c:v>0.16103425272962857</c:v>
                </c:pt>
                <c:pt idx="5">
                  <c:v>0.3761248120944416</c:v>
                </c:pt>
                <c:pt idx="6">
                  <c:v>0.40258020000000005</c:v>
                </c:pt>
                <c:pt idx="7">
                  <c:v>0.27750582857787831</c:v>
                </c:pt>
                <c:pt idx="8">
                  <c:v>0.10138190910026176</c:v>
                </c:pt>
                <c:pt idx="9">
                  <c:v>-2.20379689650545E-2</c:v>
                </c:pt>
                <c:pt idx="10">
                  <c:v>-4.0831426514201165E-2</c:v>
                </c:pt>
                <c:pt idx="11">
                  <c:v>2.5347198170513979E-2</c:v>
                </c:pt>
                <c:pt idx="12">
                  <c:v>0.10923299999999994</c:v>
                </c:pt>
                <c:pt idx="13">
                  <c:v>0.14596379901926562</c:v>
                </c:pt>
                <c:pt idx="14">
                  <c:v>0.11679771711516609</c:v>
                </c:pt>
                <c:pt idx="15">
                  <c:v>5.9289768411524058E-2</c:v>
                </c:pt>
                <c:pt idx="16">
                  <c:v>3.8185090899738205E-2</c:v>
                </c:pt>
                <c:pt idx="17">
                  <c:v>9.6094212922145178E-2</c:v>
                </c:pt>
                <c:pt idx="18">
                  <c:v>0.21610779999999957</c:v>
                </c:pt>
                <c:pt idx="19">
                  <c:v>0.3218741964387084</c:v>
                </c:pt>
                <c:pt idx="20">
                  <c:v>0.31808674727037117</c:v>
                </c:pt>
                <c:pt idx="21">
                  <c:v>0.14919896896505483</c:v>
                </c:pt>
                <c:pt idx="22">
                  <c:v>-0.15838791711516575</c:v>
                </c:pt>
                <c:pt idx="23">
                  <c:v>-0.4975662231871002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180-43A7-8F5D-7485A7E1F19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S7'!$AI$27:$AI$50</c:f>
              <c:numCache>
                <c:formatCode>0.000</c:formatCode>
                <c:ptCount val="24"/>
                <c:pt idx="0">
                  <c:v>-0.73022900000000002</c:v>
                </c:pt>
                <c:pt idx="1">
                  <c:v>-0.70104526147508439</c:v>
                </c:pt>
                <c:pt idx="2">
                  <c:v>-0.51612160022555298</c:v>
                </c:pt>
                <c:pt idx="3">
                  <c:v>-0.22607503431143636</c:v>
                </c:pt>
                <c:pt idx="4">
                  <c:v>8.1414575848656079E-2</c:v>
                </c:pt>
                <c:pt idx="5">
                  <c:v>0.32133559451752036</c:v>
                </c:pt>
                <c:pt idx="6">
                  <c:v>0.4472814</c:v>
                </c:pt>
                <c:pt idx="7">
                  <c:v>0.46546378823852835</c:v>
                </c:pt>
                <c:pt idx="8">
                  <c:v>0.42130190965637193</c:v>
                </c:pt>
                <c:pt idx="9">
                  <c:v>0.36826657125481421</c:v>
                </c:pt>
                <c:pt idx="10">
                  <c:v>0.33773580022555283</c:v>
                </c:pt>
                <c:pt idx="11">
                  <c:v>0.32661992640632675</c:v>
                </c:pt>
                <c:pt idx="12">
                  <c:v>0.307981</c:v>
                </c:pt>
                <c:pt idx="13">
                  <c:v>0.25584796677791277</c:v>
                </c:pt>
                <c:pt idx="14">
                  <c:v>0.16726526641783734</c:v>
                </c:pt>
                <c:pt idx="15">
                  <c:v>6.7035434311436312E-2</c:v>
                </c:pt>
                <c:pt idx="16">
                  <c:v>-8.0229096563717711E-3</c:v>
                </c:pt>
                <c:pt idx="17">
                  <c:v>-3.5177899820348704E-2</c:v>
                </c:pt>
                <c:pt idx="18">
                  <c:v>-2.5033400000000174E-2</c:v>
                </c:pt>
                <c:pt idx="19">
                  <c:v>-2.026649354135672E-2</c:v>
                </c:pt>
                <c:pt idx="20">
                  <c:v>-7.2445575848656352E-2</c:v>
                </c:pt>
                <c:pt idx="21">
                  <c:v>-0.20922697125481404</c:v>
                </c:pt>
                <c:pt idx="22">
                  <c:v>-0.41112746641783715</c:v>
                </c:pt>
                <c:pt idx="23">
                  <c:v>-0.61277762110349809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180-43A7-8F5D-7485A7E1F19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S7'!$H$27:$H$50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S7'!$AJ$27:$AJ$50</c:f>
              <c:numCache>
                <c:formatCode>0.000</c:formatCode>
                <c:ptCount val="24"/>
                <c:pt idx="0">
                  <c:v>-0.620842</c:v>
                </c:pt>
                <c:pt idx="1">
                  <c:v>-0.8093132946401046</c:v>
                </c:pt>
                <c:pt idx="2">
                  <c:v>-0.79430802181597282</c:v>
                </c:pt>
                <c:pt idx="3">
                  <c:v>-0.61419666357693392</c:v>
                </c:pt>
                <c:pt idx="4">
                  <c:v>-0.36815398389439047</c:v>
                </c:pt>
                <c:pt idx="5">
                  <c:v>-0.16425151612550948</c:v>
                </c:pt>
                <c:pt idx="6">
                  <c:v>-6.6962999999999995E-2</c:v>
                </c:pt>
                <c:pt idx="7">
                  <c:v>-7.185780218269476E-2</c:v>
                </c:pt>
                <c:pt idx="8">
                  <c:v>-0.11912213200358823</c:v>
                </c:pt>
                <c:pt idx="9">
                  <c:v>-0.13543693364373491</c:v>
                </c:pt>
                <c:pt idx="10">
                  <c:v>-7.8421978184027186E-2</c:v>
                </c:pt>
                <c:pt idx="11">
                  <c:v>4.2057725529978024E-2</c:v>
                </c:pt>
                <c:pt idx="12">
                  <c:v>0.17642199999999994</c:v>
                </c:pt>
                <c:pt idx="13">
                  <c:v>0.27170328469022426</c:v>
                </c:pt>
                <c:pt idx="14">
                  <c:v>0.30756016992517071</c:v>
                </c:pt>
                <c:pt idx="15">
                  <c:v>0.30873466357693385</c:v>
                </c:pt>
                <c:pt idx="16">
                  <c:v>0.32582613200358801</c:v>
                </c:pt>
                <c:pt idx="17">
                  <c:v>0.39639952607538975</c:v>
                </c:pt>
                <c:pt idx="18">
                  <c:v>0.51138299999999959</c:v>
                </c:pt>
                <c:pt idx="19">
                  <c:v>0.60946781213257495</c:v>
                </c:pt>
                <c:pt idx="20">
                  <c:v>0.60586998389439017</c:v>
                </c:pt>
                <c:pt idx="21">
                  <c:v>0.44089893364373511</c:v>
                </c:pt>
                <c:pt idx="22">
                  <c:v>0.12074983007482981</c:v>
                </c:pt>
                <c:pt idx="23">
                  <c:v>-0.27420573547985794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180-43A7-8F5D-7485A7E1F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65864"/>
        <c:axId val="584491336"/>
      </c:scatterChart>
      <c:valAx>
        <c:axId val="63266586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4491336"/>
        <c:crosses val="autoZero"/>
        <c:crossBetween val="midCat"/>
        <c:majorUnit val="0.12000000000000001"/>
      </c:valAx>
      <c:valAx>
        <c:axId val="58449133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32665864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S1'!$AB$27:$AB$50</c:f>
              <c:numCache>
                <c:formatCode>0.000</c:formatCode>
                <c:ptCount val="24"/>
                <c:pt idx="0">
                  <c:v>-0.24147150000000001</c:v>
                </c:pt>
                <c:pt idx="1">
                  <c:v>-0.23855717927280412</c:v>
                </c:pt>
                <c:pt idx="2">
                  <c:v>-0.20810137782582336</c:v>
                </c:pt>
                <c:pt idx="3">
                  <c:v>-0.16920513628023442</c:v>
                </c:pt>
                <c:pt idx="4">
                  <c:v>-0.13705493887865122</c:v>
                </c:pt>
                <c:pt idx="5">
                  <c:v>-0.11744516673538823</c:v>
                </c:pt>
                <c:pt idx="6">
                  <c:v>-0.10669770000000001</c:v>
                </c:pt>
                <c:pt idx="7">
                  <c:v>-9.6150072412648849E-2</c:v>
                </c:pt>
                <c:pt idx="8">
                  <c:v>-7.8075695879541399E-2</c:v>
                </c:pt>
                <c:pt idx="9">
                  <c:v>-4.955701409884742E-2</c:v>
                </c:pt>
                <c:pt idx="10">
                  <c:v>-1.251612217417662E-2</c:v>
                </c:pt>
                <c:pt idx="11">
                  <c:v>2.9304352593409466E-2</c:v>
                </c:pt>
                <c:pt idx="12">
                  <c:v>7.3735299999999976E-2</c:v>
                </c:pt>
                <c:pt idx="13">
                  <c:v>0.12123016893853662</c:v>
                </c:pt>
                <c:pt idx="14">
                  <c:v>0.17262123482671363</c:v>
                </c:pt>
                <c:pt idx="15">
                  <c:v>0.22507873628023442</c:v>
                </c:pt>
                <c:pt idx="16">
                  <c:v>0.26931099587954138</c:v>
                </c:pt>
                <c:pt idx="17">
                  <c:v>0.29064577706965555</c:v>
                </c:pt>
                <c:pt idx="18">
                  <c:v>0.27443389999999995</c:v>
                </c:pt>
                <c:pt idx="19">
                  <c:v>0.21347708274691612</c:v>
                </c:pt>
                <c:pt idx="20">
                  <c:v>0.11355583887865114</c:v>
                </c:pt>
                <c:pt idx="21">
                  <c:v>-6.3165859011524439E-3</c:v>
                </c:pt>
                <c:pt idx="22">
                  <c:v>-0.1197399348267134</c:v>
                </c:pt>
                <c:pt idx="23">
                  <c:v>-0.20250496292767692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1C-4275-8CEA-7488490C1F8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S1'!$AC$27:$AC$50</c:f>
              <c:numCache>
                <c:formatCode>0.000</c:formatCode>
                <c:ptCount val="24"/>
                <c:pt idx="0">
                  <c:v>-0.8832819999999999</c:v>
                </c:pt>
                <c:pt idx="1">
                  <c:v>-0.97938008327676085</c:v>
                </c:pt>
                <c:pt idx="2">
                  <c:v>-0.86881376793804488</c:v>
                </c:pt>
                <c:pt idx="3">
                  <c:v>-0.59437452287516601</c:v>
                </c:pt>
                <c:pt idx="4">
                  <c:v>-0.2467655352916612</c:v>
                </c:pt>
                <c:pt idx="5">
                  <c:v>7.787482083066076E-2</c:v>
                </c:pt>
                <c:pt idx="6">
                  <c:v>0.3160760729999999</c:v>
                </c:pt>
                <c:pt idx="7">
                  <c:v>0.45260379372896942</c:v>
                </c:pt>
                <c:pt idx="8">
                  <c:v>0.5093233622765978</c:v>
                </c:pt>
                <c:pt idx="9">
                  <c:v>0.51835527312366503</c:v>
                </c:pt>
                <c:pt idx="10">
                  <c:v>0.49810514093804487</c:v>
                </c:pt>
                <c:pt idx="11">
                  <c:v>0.44674879099495024</c:v>
                </c:pt>
                <c:pt idx="12">
                  <c:v>0.35512200000000005</c:v>
                </c:pt>
                <c:pt idx="13">
                  <c:v>0.22774110601397196</c:v>
                </c:pt>
                <c:pt idx="14">
                  <c:v>9.5096870369786118E-2</c:v>
                </c:pt>
                <c:pt idx="15">
                  <c:v>5.8965228751659826E-3</c:v>
                </c:pt>
                <c:pt idx="16">
                  <c:v>1.2086377234021006E-3</c:v>
                </c:pt>
                <c:pt idx="17">
                  <c:v>8.5286156432128404E-2</c:v>
                </c:pt>
                <c:pt idx="18">
                  <c:v>0.21208392699999967</c:v>
                </c:pt>
                <c:pt idx="19">
                  <c:v>0.29903518353381969</c:v>
                </c:pt>
                <c:pt idx="20">
                  <c:v>0.26439353529166093</c:v>
                </c:pt>
                <c:pt idx="21">
                  <c:v>7.0122726876335237E-2</c:v>
                </c:pt>
                <c:pt idx="22">
                  <c:v>-0.25254824336978565</c:v>
                </c:pt>
                <c:pt idx="23">
                  <c:v>-0.60990976825773902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71C-4275-8CEA-7488490C1F8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S1'!$AD$27:$AD$50</c:f>
              <c:numCache>
                <c:formatCode>0.000</c:formatCode>
                <c:ptCount val="24"/>
                <c:pt idx="0">
                  <c:v>-0.54684089999999996</c:v>
                </c:pt>
                <c:pt idx="1">
                  <c:v>-0.80126083001373583</c:v>
                </c:pt>
                <c:pt idx="2">
                  <c:v>-1.0055957001636748</c:v>
                </c:pt>
                <c:pt idx="3">
                  <c:v>-1.1149827675157553</c:v>
                </c:pt>
                <c:pt idx="4">
                  <c:v>-1.0961599575096022</c:v>
                </c:pt>
                <c:pt idx="5">
                  <c:v>-0.94681675992846326</c:v>
                </c:pt>
                <c:pt idx="6">
                  <c:v>-0.70206809999999997</c:v>
                </c:pt>
                <c:pt idx="7">
                  <c:v>-0.42278145431635533</c:v>
                </c:pt>
                <c:pt idx="8">
                  <c:v>-0.17056104190815707</c:v>
                </c:pt>
                <c:pt idx="9">
                  <c:v>1.8026380393559686E-2</c:v>
                </c:pt>
                <c:pt idx="10">
                  <c:v>0.14448950016367493</c:v>
                </c:pt>
                <c:pt idx="11">
                  <c:v>0.24186382640911647</c:v>
                </c:pt>
                <c:pt idx="12">
                  <c:v>0.35227169999999991</c:v>
                </c:pt>
                <c:pt idx="13">
                  <c:v>0.50081796001972034</c:v>
                </c:pt>
                <c:pt idx="14">
                  <c:v>0.67978258456222962</c:v>
                </c:pt>
                <c:pt idx="15">
                  <c:v>0.85110076751575525</c:v>
                </c:pt>
                <c:pt idx="16">
                  <c:v>0.96491604190815683</c:v>
                </c:pt>
                <c:pt idx="17">
                  <c:v>0.98337762992247879</c:v>
                </c:pt>
                <c:pt idx="18">
                  <c:v>0.8966373000000003</c:v>
                </c:pt>
                <c:pt idx="19">
                  <c:v>0.7232243243103702</c:v>
                </c:pt>
                <c:pt idx="20">
                  <c:v>0.49637415750960201</c:v>
                </c:pt>
                <c:pt idx="21">
                  <c:v>0.24585561960644042</c:v>
                </c:pt>
                <c:pt idx="22">
                  <c:v>-1.3245584562228872E-2</c:v>
                </c:pt>
                <c:pt idx="23">
                  <c:v>-0.27842469640313217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71C-4275-8CEA-7488490C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9088"/>
        <c:axId val="581379480"/>
      </c:scatterChart>
      <c:valAx>
        <c:axId val="58137908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1379480"/>
        <c:crosses val="autoZero"/>
        <c:crossBetween val="midCat"/>
        <c:majorUnit val="0.12000000000000001"/>
      </c:valAx>
      <c:valAx>
        <c:axId val="58137948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79088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S8'!$P$27:$P$50</c:f>
              <c:numCache>
                <c:formatCode>0.000</c:formatCode>
                <c:ptCount val="24"/>
                <c:pt idx="0">
                  <c:v>-2.2466400000000011E-2</c:v>
                </c:pt>
                <c:pt idx="1">
                  <c:v>-3.8730905491966887E-2</c:v>
                </c:pt>
                <c:pt idx="2">
                  <c:v>-5.9994984853414202E-2</c:v>
                </c:pt>
                <c:pt idx="3">
                  <c:v>-7.6750576835647788E-2</c:v>
                </c:pt>
                <c:pt idx="4">
                  <c:v>-7.7281992521424758E-2</c:v>
                </c:pt>
                <c:pt idx="5">
                  <c:v>-5.7361203596436219E-2</c:v>
                </c:pt>
                <c:pt idx="6">
                  <c:v>-2.5709900000000001E-2</c:v>
                </c:pt>
                <c:pt idx="7">
                  <c:v>-1.0968742586084379E-3</c:v>
                </c:pt>
                <c:pt idx="8">
                  <c:v>-2.083293761047357E-3</c:v>
                </c:pt>
                <c:pt idx="9">
                  <c:v>-3.5170143069202658E-2</c:v>
                </c:pt>
                <c:pt idx="10">
                  <c:v>-8.8544515146585803E-2</c:v>
                </c:pt>
                <c:pt idx="11">
                  <c:v>-0.13578076134422515</c:v>
                </c:pt>
                <c:pt idx="12">
                  <c:v>-0.14827200000000001</c:v>
                </c:pt>
                <c:pt idx="13">
                  <c:v>-0.11004590730954218</c:v>
                </c:pt>
                <c:pt idx="14">
                  <c:v>-2.6955613906963133E-2</c:v>
                </c:pt>
                <c:pt idx="15">
                  <c:v>7.4924534835647788E-2</c:v>
                </c:pt>
                <c:pt idx="16">
                  <c:v>0.16106979376104727</c:v>
                </c:pt>
                <c:pt idx="17">
                  <c:v>0.2043119743979453</c:v>
                </c:pt>
                <c:pt idx="18">
                  <c:v>0.19644830000000013</c:v>
                </c:pt>
                <c:pt idx="19">
                  <c:v>0.14987368706011736</c:v>
                </c:pt>
                <c:pt idx="20">
                  <c:v>8.9033892521424754E-2</c:v>
                </c:pt>
                <c:pt idx="21">
                  <c:v>3.6996185069202679E-2</c:v>
                </c:pt>
                <c:pt idx="22">
                  <c:v>4.7567139069633075E-3</c:v>
                </c:pt>
                <c:pt idx="23">
                  <c:v>-1.1170009457283962E-2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F65-4A8A-A41C-0E92996A41CF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S8'!$Q$27:$Q$50</c:f>
              <c:numCache>
                <c:formatCode>0.000</c:formatCode>
                <c:ptCount val="24"/>
                <c:pt idx="0">
                  <c:v>-0.52815940000000006</c:v>
                </c:pt>
                <c:pt idx="1">
                  <c:v>-0.35794010543357507</c:v>
                </c:pt>
                <c:pt idx="2">
                  <c:v>-0.17299235395247081</c:v>
                </c:pt>
                <c:pt idx="3">
                  <c:v>1.7241610675567724E-2</c:v>
                </c:pt>
                <c:pt idx="4">
                  <c:v>0.20941910270377387</c:v>
                </c:pt>
                <c:pt idx="5">
                  <c:v>0.39727225567563246</c:v>
                </c:pt>
                <c:pt idx="6">
                  <c:v>0.5646774</c:v>
                </c:pt>
                <c:pt idx="7">
                  <c:v>0.68650061379418925</c:v>
                </c:pt>
                <c:pt idx="8">
                  <c:v>0.73789942428000521</c:v>
                </c:pt>
                <c:pt idx="9">
                  <c:v>0.70712225292719366</c:v>
                </c:pt>
                <c:pt idx="10">
                  <c:v>0.60404755395247078</c:v>
                </c:pt>
                <c:pt idx="11">
                  <c:v>0.45856901129170363</c:v>
                </c:pt>
                <c:pt idx="12">
                  <c:v>0.30851940000000011</c:v>
                </c:pt>
                <c:pt idx="13">
                  <c:v>0.18293708574636114</c:v>
                </c:pt>
                <c:pt idx="14">
                  <c:v>8.9518232376239376E-2</c:v>
                </c:pt>
                <c:pt idx="15">
                  <c:v>1.3179989324432352E-2</c:v>
                </c:pt>
                <c:pt idx="16">
                  <c:v>-7.3253224280005066E-2</c:v>
                </c:pt>
                <c:pt idx="17">
                  <c:v>-0.19184763598841836</c:v>
                </c:pt>
                <c:pt idx="18">
                  <c:v>-0.34503739999999983</c:v>
                </c:pt>
                <c:pt idx="19">
                  <c:v>-0.51149759410697526</c:v>
                </c:pt>
                <c:pt idx="20">
                  <c:v>-0.65442530270377397</c:v>
                </c:pt>
                <c:pt idx="21">
                  <c:v>-0.73754385292719382</c:v>
                </c:pt>
                <c:pt idx="22">
                  <c:v>-0.74021343237623938</c:v>
                </c:pt>
                <c:pt idx="23">
                  <c:v>-0.66399363097891773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F65-4A8A-A41C-0E92996A41CF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S8'!$R$27:$R$50</c:f>
              <c:numCache>
                <c:formatCode>0.000</c:formatCode>
                <c:ptCount val="24"/>
                <c:pt idx="0">
                  <c:v>-0.3565972</c:v>
                </c:pt>
                <c:pt idx="1">
                  <c:v>-0.35992857545934592</c:v>
                </c:pt>
                <c:pt idx="2">
                  <c:v>-0.33822310241193143</c:v>
                </c:pt>
                <c:pt idx="3">
                  <c:v>-0.32437823467847327</c:v>
                </c:pt>
                <c:pt idx="4">
                  <c:v>-0.3336924485154758</c:v>
                </c:pt>
                <c:pt idx="5">
                  <c:v>-0.35849431077752408</c:v>
                </c:pt>
                <c:pt idx="6">
                  <c:v>-0.37549490000000002</c:v>
                </c:pt>
                <c:pt idx="7">
                  <c:v>-0.3606363154619433</c:v>
                </c:pt>
                <c:pt idx="8">
                  <c:v>-0.30249279279530128</c:v>
                </c:pt>
                <c:pt idx="9">
                  <c:v>-0.2068641603805243</c:v>
                </c:pt>
                <c:pt idx="10">
                  <c:v>-9.0944097588068554E-2</c:v>
                </c:pt>
                <c:pt idx="11">
                  <c:v>2.8186460719202514E-2</c:v>
                </c:pt>
                <c:pt idx="12">
                  <c:v>0.14280919999999997</c:v>
                </c:pt>
                <c:pt idx="13">
                  <c:v>0.25546913643507813</c:v>
                </c:pt>
                <c:pt idx="14">
                  <c:v>0.37108204669175698</c:v>
                </c:pt>
                <c:pt idx="15">
                  <c:v>0.48575103467847325</c:v>
                </c:pt>
                <c:pt idx="16">
                  <c:v>0.58033939279530111</c:v>
                </c:pt>
                <c:pt idx="17">
                  <c:v>0.62432654980179181</c:v>
                </c:pt>
                <c:pt idx="18">
                  <c:v>0.58928289999999994</c:v>
                </c:pt>
                <c:pt idx="19">
                  <c:v>0.46509575448621054</c:v>
                </c:pt>
                <c:pt idx="20">
                  <c:v>0.26963384851547573</c:v>
                </c:pt>
                <c:pt idx="21">
                  <c:v>4.549136038052462E-2</c:v>
                </c:pt>
                <c:pt idx="22">
                  <c:v>-0.15570284669175663</c:v>
                </c:pt>
                <c:pt idx="23">
                  <c:v>-0.29401869974347034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F65-4A8A-A41C-0E92996A4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2288"/>
        <c:axId val="632552680"/>
      </c:scatterChart>
      <c:valAx>
        <c:axId val="63255228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52680"/>
        <c:crosses val="autoZero"/>
        <c:crossBetween val="midCat"/>
        <c:majorUnit val="0.12000000000000001"/>
      </c:valAx>
      <c:valAx>
        <c:axId val="63255268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5228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S8'!$S$27:$S$50</c:f>
              <c:numCache>
                <c:formatCode>0.000</c:formatCode>
                <c:ptCount val="24"/>
                <c:pt idx="0">
                  <c:v>-6.4475480000000002E-2</c:v>
                </c:pt>
                <c:pt idx="1">
                  <c:v>-6.485615909752511E-2</c:v>
                </c:pt>
                <c:pt idx="2">
                  <c:v>-7.1387683869209739E-2</c:v>
                </c:pt>
                <c:pt idx="3">
                  <c:v>-9.0288792487054126E-2</c:v>
                </c:pt>
                <c:pt idx="4">
                  <c:v>-0.11627000770900454</c:v>
                </c:pt>
                <c:pt idx="5">
                  <c:v>-0.13788772895208343</c:v>
                </c:pt>
                <c:pt idx="6">
                  <c:v>-0.14608270000000001</c:v>
                </c:pt>
                <c:pt idx="7">
                  <c:v>-0.14021545965035612</c:v>
                </c:pt>
                <c:pt idx="8">
                  <c:v>-0.12775257678205368</c:v>
                </c:pt>
                <c:pt idx="9">
                  <c:v>-0.11794284086388518</c:v>
                </c:pt>
                <c:pt idx="10">
                  <c:v>-0.11376961613079023</c:v>
                </c:pt>
                <c:pt idx="11">
                  <c:v>-0.1077418659926546</c:v>
                </c:pt>
                <c:pt idx="12">
                  <c:v>-8.4867120000000018E-2</c:v>
                </c:pt>
                <c:pt idx="13">
                  <c:v>-3.1721926369692927E-2</c:v>
                </c:pt>
                <c:pt idx="14">
                  <c:v>5.3452132942258937E-2</c:v>
                </c:pt>
                <c:pt idx="15">
                  <c:v>0.15580159248705411</c:v>
                </c:pt>
                <c:pt idx="16">
                  <c:v>0.2476770567820536</c:v>
                </c:pt>
                <c:pt idx="17">
                  <c:v>0.29997861441930129</c:v>
                </c:pt>
                <c:pt idx="18">
                  <c:v>0.29542530000000006</c:v>
                </c:pt>
                <c:pt idx="19">
                  <c:v>0.23679354511757394</c:v>
                </c:pt>
                <c:pt idx="20">
                  <c:v>0.14568812770900455</c:v>
                </c:pt>
                <c:pt idx="21">
                  <c:v>5.2430040863885238E-2</c:v>
                </c:pt>
                <c:pt idx="22">
                  <c:v>-1.7637432942258752E-2</c:v>
                </c:pt>
                <c:pt idx="23">
                  <c:v>-5.4349019474563443E-2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59-4D77-86E3-D42DD9D5B86F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S8'!$T$27:$T$50</c:f>
              <c:numCache>
                <c:formatCode>0.000</c:formatCode>
                <c:ptCount val="24"/>
                <c:pt idx="0">
                  <c:v>-0.39383590000000002</c:v>
                </c:pt>
                <c:pt idx="1">
                  <c:v>-0.19709390558547391</c:v>
                </c:pt>
                <c:pt idx="2">
                  <c:v>-6.3122259525840562E-3</c:v>
                </c:pt>
                <c:pt idx="3">
                  <c:v>0.15782101796782588</c:v>
                </c:pt>
                <c:pt idx="4">
                  <c:v>0.29338124452438552</c:v>
                </c:pt>
                <c:pt idx="5">
                  <c:v>0.40948793383402643</c:v>
                </c:pt>
                <c:pt idx="6">
                  <c:v>0.51286290000000001</c:v>
                </c:pt>
                <c:pt idx="7">
                  <c:v>0.59764600831434778</c:v>
                </c:pt>
                <c:pt idx="8">
                  <c:v>0.64516897159184894</c:v>
                </c:pt>
                <c:pt idx="9">
                  <c:v>0.63405075429888402</c:v>
                </c:pt>
                <c:pt idx="10">
                  <c:v>0.5544172259525838</c:v>
                </c:pt>
                <c:pt idx="11">
                  <c:v>0.41722780926375552</c:v>
                </c:pt>
                <c:pt idx="12">
                  <c:v>0.25235430000000009</c:v>
                </c:pt>
                <c:pt idx="13">
                  <c:v>9.5676945817405643E-2</c:v>
                </c:pt>
                <c:pt idx="14">
                  <c:v>-2.7865501114879367E-2</c:v>
                </c:pt>
                <c:pt idx="15">
                  <c:v>-0.11560161796782582</c:v>
                </c:pt>
                <c:pt idx="16">
                  <c:v>-0.1860773715918487</c:v>
                </c:pt>
                <c:pt idx="17">
                  <c:v>-0.26585157406595811</c:v>
                </c:pt>
                <c:pt idx="18">
                  <c:v>-0.37138129999999986</c:v>
                </c:pt>
                <c:pt idx="19">
                  <c:v>-0.49622904854627936</c:v>
                </c:pt>
                <c:pt idx="20">
                  <c:v>-0.61099124452438558</c:v>
                </c:pt>
                <c:pt idx="21">
                  <c:v>-0.67627015429888393</c:v>
                </c:pt>
                <c:pt idx="22">
                  <c:v>-0.66172109888512076</c:v>
                </c:pt>
                <c:pt idx="23">
                  <c:v>-0.56086416903182401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59-4D77-86E3-D42DD9D5B86F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S8'!$U$27:$U$50</c:f>
              <c:numCache>
                <c:formatCode>0.000</c:formatCode>
                <c:ptCount val="24"/>
                <c:pt idx="0">
                  <c:v>-0.37861520000000004</c:v>
                </c:pt>
                <c:pt idx="1">
                  <c:v>-0.25706779663886237</c:v>
                </c:pt>
                <c:pt idx="2">
                  <c:v>-0.1936340628741246</c:v>
                </c:pt>
                <c:pt idx="3">
                  <c:v>-0.23491357695705303</c:v>
                </c:pt>
                <c:pt idx="4">
                  <c:v>-0.35686059099194373</c:v>
                </c:pt>
                <c:pt idx="5">
                  <c:v>-0.48311581660497693</c:v>
                </c:pt>
                <c:pt idx="6">
                  <c:v>-0.53169749999999993</c:v>
                </c:pt>
                <c:pt idx="7">
                  <c:v>-0.46213167518620629</c:v>
                </c:pt>
                <c:pt idx="8">
                  <c:v>-0.2958601561146349</c:v>
                </c:pt>
                <c:pt idx="9">
                  <c:v>-9.9300443170768873E-2</c:v>
                </c:pt>
                <c:pt idx="10">
                  <c:v>5.8694562874124695E-2</c:v>
                </c:pt>
                <c:pt idx="11">
                  <c:v>0.14827045823353044</c:v>
                </c:pt>
                <c:pt idx="12">
                  <c:v>0.19341220000000001</c:v>
                </c:pt>
                <c:pt idx="13">
                  <c:v>0.25124329378177257</c:v>
                </c:pt>
                <c:pt idx="14">
                  <c:v>0.36874872799681568</c:v>
                </c:pt>
                <c:pt idx="15">
                  <c:v>0.54404557695705313</c:v>
                </c:pt>
                <c:pt idx="16">
                  <c:v>0.71717825611463482</c:v>
                </c:pt>
                <c:pt idx="17">
                  <c:v>0.79807231946206603</c:v>
                </c:pt>
                <c:pt idx="18">
                  <c:v>0.71690050000000005</c:v>
                </c:pt>
                <c:pt idx="19">
                  <c:v>0.46795617804329531</c:v>
                </c:pt>
                <c:pt idx="20">
                  <c:v>0.12074549099194384</c:v>
                </c:pt>
                <c:pt idx="21">
                  <c:v>-0.20983155682923083</c:v>
                </c:pt>
                <c:pt idx="22">
                  <c:v>-0.41901222799681537</c:v>
                </c:pt>
                <c:pt idx="23">
                  <c:v>-0.46322696109062034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159-4D77-86E3-D42DD9D5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3856"/>
        <c:axId val="632554248"/>
      </c:scatterChart>
      <c:valAx>
        <c:axId val="63255385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54248"/>
        <c:crosses val="autoZero"/>
        <c:crossBetween val="midCat"/>
        <c:majorUnit val="0.12000000000000001"/>
      </c:valAx>
      <c:valAx>
        <c:axId val="63255424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5385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S8'!$V$27:$V$50</c:f>
              <c:numCache>
                <c:formatCode>0.000</c:formatCode>
                <c:ptCount val="24"/>
                <c:pt idx="0">
                  <c:v>-0.10048892</c:v>
                </c:pt>
                <c:pt idx="1">
                  <c:v>-8.9081613701005272E-2</c:v>
                </c:pt>
                <c:pt idx="2">
                  <c:v>-7.9198254129121293E-2</c:v>
                </c:pt>
                <c:pt idx="3">
                  <c:v>-8.2878497733821943E-2</c:v>
                </c:pt>
                <c:pt idx="4">
                  <c:v>-9.6772077596058451E-2</c:v>
                </c:pt>
                <c:pt idx="5">
                  <c:v>-0.10815500110166172</c:v>
                </c:pt>
                <c:pt idx="6">
                  <c:v>-0.10650339999999998</c:v>
                </c:pt>
                <c:pt idx="7">
                  <c:v>-9.2544132483345698E-2</c:v>
                </c:pt>
                <c:pt idx="8">
                  <c:v>-7.8580895933984082E-2</c:v>
                </c:pt>
                <c:pt idx="9">
                  <c:v>-7.9656501304292887E-2</c:v>
                </c:pt>
                <c:pt idx="10">
                  <c:v>-0.10120094587087869</c:v>
                </c:pt>
                <c:pt idx="11">
                  <c:v>-0.13146535224963882</c:v>
                </c:pt>
                <c:pt idx="12">
                  <c:v>-0.14453708000000001</c:v>
                </c:pt>
                <c:pt idx="13">
                  <c:v>-0.11345364688668073</c:v>
                </c:pt>
                <c:pt idx="14">
                  <c:v>-2.6577107532952983E-2</c:v>
                </c:pt>
                <c:pt idx="15">
                  <c:v>0.10220545773382192</c:v>
                </c:pt>
                <c:pt idx="16">
                  <c:v>0.23602271593398394</c:v>
                </c:pt>
                <c:pt idx="17">
                  <c:v>0.33001722168934755</c:v>
                </c:pt>
                <c:pt idx="18">
                  <c:v>0.35152940000000005</c:v>
                </c:pt>
                <c:pt idx="19">
                  <c:v>0.29507939307103143</c:v>
                </c:pt>
                <c:pt idx="20">
                  <c:v>0.18435625759605839</c:v>
                </c:pt>
                <c:pt idx="21">
                  <c:v>6.032954130429307E-2</c:v>
                </c:pt>
                <c:pt idx="22">
                  <c:v>-3.8049692467046786E-2</c:v>
                </c:pt>
                <c:pt idx="23">
                  <c:v>-9.0396868338047193E-2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887-4F18-A484-7464636A8FC5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S8'!$W$27:$W$50</c:f>
              <c:numCache>
                <c:formatCode>0.000</c:formatCode>
                <c:ptCount val="24"/>
                <c:pt idx="0">
                  <c:v>-0.32549229999999996</c:v>
                </c:pt>
                <c:pt idx="1">
                  <c:v>-0.19413429039570551</c:v>
                </c:pt>
                <c:pt idx="2">
                  <c:v>-5.5158904805616332E-2</c:v>
                </c:pt>
                <c:pt idx="3">
                  <c:v>7.2246886869843596E-2</c:v>
                </c:pt>
                <c:pt idx="4">
                  <c:v>0.18242015969454714</c:v>
                </c:pt>
                <c:pt idx="5">
                  <c:v>0.27801525859920478</c:v>
                </c:pt>
                <c:pt idx="6">
                  <c:v>0.3600641</c:v>
                </c:pt>
                <c:pt idx="7">
                  <c:v>0.42071725553596639</c:v>
                </c:pt>
                <c:pt idx="8">
                  <c:v>0.44411314260952012</c:v>
                </c:pt>
                <c:pt idx="9">
                  <c:v>0.41538512172354231</c:v>
                </c:pt>
                <c:pt idx="10">
                  <c:v>0.33226670480561626</c:v>
                </c:pt>
                <c:pt idx="11">
                  <c:v>0.21154439541959544</c:v>
                </c:pt>
                <c:pt idx="12">
                  <c:v>8.5204300000000052E-2</c:v>
                </c:pt>
                <c:pt idx="13">
                  <c:v>-1.2897501828849639E-2</c:v>
                </c:pt>
                <c:pt idx="14">
                  <c:v>-6.3142678109356518E-2</c:v>
                </c:pt>
                <c:pt idx="15">
                  <c:v>-7.0119446869843616E-2</c:v>
                </c:pt>
                <c:pt idx="16">
                  <c:v>-6.0433742609519961E-2</c:v>
                </c:pt>
                <c:pt idx="17">
                  <c:v>-6.8856026374649604E-2</c:v>
                </c:pt>
                <c:pt idx="18">
                  <c:v>-0.11977609999999995</c:v>
                </c:pt>
                <c:pt idx="19">
                  <c:v>-0.21368546331141133</c:v>
                </c:pt>
                <c:pt idx="20">
                  <c:v>-0.32581155969454723</c:v>
                </c:pt>
                <c:pt idx="21">
                  <c:v>-0.41751256172354217</c:v>
                </c:pt>
                <c:pt idx="22">
                  <c:v>-0.45425312189064349</c:v>
                </c:pt>
                <c:pt idx="23">
                  <c:v>-0.42070362764415065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887-4F18-A484-7464636A8FC5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S8'!$X$27:$X$50</c:f>
              <c:numCache>
                <c:formatCode>0.000</c:formatCode>
                <c:ptCount val="24"/>
                <c:pt idx="0">
                  <c:v>-0.63960740000000005</c:v>
                </c:pt>
                <c:pt idx="1">
                  <c:v>-0.6795640840805055</c:v>
                </c:pt>
                <c:pt idx="2">
                  <c:v>-0.69880820623491957</c:v>
                </c:pt>
                <c:pt idx="3">
                  <c:v>-0.6943924375203</c:v>
                </c:pt>
                <c:pt idx="4">
                  <c:v>-0.6470617658982275</c:v>
                </c:pt>
                <c:pt idx="5">
                  <c:v>-0.5406980568621762</c:v>
                </c:pt>
                <c:pt idx="6">
                  <c:v>-0.38067789999999996</c:v>
                </c:pt>
                <c:pt idx="7">
                  <c:v>-0.19819389816570429</c:v>
                </c:pt>
                <c:pt idx="8">
                  <c:v>-3.6536677075605109E-2</c:v>
                </c:pt>
                <c:pt idx="9">
                  <c:v>7.301514106345329E-2</c:v>
                </c:pt>
                <c:pt idx="10">
                  <c:v>0.13083200623491967</c:v>
                </c:pt>
                <c:pt idx="11">
                  <c:v>0.1709945998422254</c:v>
                </c:pt>
                <c:pt idx="12">
                  <c:v>0.24262739999999994</c:v>
                </c:pt>
                <c:pt idx="13">
                  <c:v>0.37976231928615889</c:v>
                </c:pt>
                <c:pt idx="14">
                  <c:v>0.57651631741229725</c:v>
                </c:pt>
                <c:pt idx="15">
                  <c:v>0.78237843752030012</c:v>
                </c:pt>
                <c:pt idx="16">
                  <c:v>0.92174987707560474</c:v>
                </c:pt>
                <c:pt idx="17">
                  <c:v>0.92848582165652249</c:v>
                </c:pt>
                <c:pt idx="18">
                  <c:v>0.77765790000000035</c:v>
                </c:pt>
                <c:pt idx="19">
                  <c:v>0.49799566296005032</c:v>
                </c:pt>
                <c:pt idx="20">
                  <c:v>0.15882856589822736</c:v>
                </c:pt>
                <c:pt idx="21">
                  <c:v>-0.16100114106345309</c:v>
                </c:pt>
                <c:pt idx="22">
                  <c:v>-0.40552011741229654</c:v>
                </c:pt>
                <c:pt idx="23">
                  <c:v>-0.55878236463657227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887-4F18-A484-7464636A8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6600"/>
        <c:axId val="632556992"/>
      </c:scatterChart>
      <c:valAx>
        <c:axId val="63255660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56992"/>
        <c:crosses val="autoZero"/>
        <c:crossBetween val="midCat"/>
        <c:majorUnit val="0.12000000000000001"/>
      </c:valAx>
      <c:valAx>
        <c:axId val="63255699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5660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S8'!$Y$27:$Y$50</c:f>
              <c:numCache>
                <c:formatCode>0.000</c:formatCode>
                <c:ptCount val="24"/>
                <c:pt idx="0">
                  <c:v>-5.8057800000000007E-2</c:v>
                </c:pt>
                <c:pt idx="1">
                  <c:v>-0.11096108138779458</c:v>
                </c:pt>
                <c:pt idx="2">
                  <c:v>-0.15314719809393434</c:v>
                </c:pt>
                <c:pt idx="3">
                  <c:v>-0.18582289502479221</c:v>
                </c:pt>
                <c:pt idx="4">
                  <c:v>-0.20461893504055789</c:v>
                </c:pt>
                <c:pt idx="5">
                  <c:v>-0.20543226413767782</c:v>
                </c:pt>
                <c:pt idx="6">
                  <c:v>-0.19102119999999997</c:v>
                </c:pt>
                <c:pt idx="7">
                  <c:v>-0.17295532883562062</c:v>
                </c:pt>
                <c:pt idx="8">
                  <c:v>-0.16652040287767897</c:v>
                </c:pt>
                <c:pt idx="9">
                  <c:v>-0.18094038161189616</c:v>
                </c:pt>
                <c:pt idx="10">
                  <c:v>-0.21083540190606564</c:v>
                </c:pt>
                <c:pt idx="11">
                  <c:v>-0.23487481145940986</c:v>
                </c:pt>
                <c:pt idx="12">
                  <c:v>-0.22387020000000002</c:v>
                </c:pt>
                <c:pt idx="13">
                  <c:v>-0.15511692865034482</c:v>
                </c:pt>
                <c:pt idx="14">
                  <c:v>-2.5785434068944461E-2</c:v>
                </c:pt>
                <c:pt idx="15">
                  <c:v>0.14198049502479218</c:v>
                </c:pt>
                <c:pt idx="16">
                  <c:v>0.30761430287767882</c:v>
                </c:pt>
                <c:pt idx="17">
                  <c:v>0.42766787417581714</c:v>
                </c:pt>
                <c:pt idx="18">
                  <c:v>0.47294920000000001</c:v>
                </c:pt>
                <c:pt idx="19">
                  <c:v>0.43903333887375973</c:v>
                </c:pt>
                <c:pt idx="20">
                  <c:v>0.34545303504055785</c:v>
                </c:pt>
                <c:pt idx="21">
                  <c:v>0.22478278161189627</c:v>
                </c:pt>
                <c:pt idx="22">
                  <c:v>0.1078400340689448</c:v>
                </c:pt>
                <c:pt idx="23">
                  <c:v>1.2639201421270473E-2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97A-474E-AAD7-B78AACCC88EB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S8'!$Z$27:$Z$50</c:f>
              <c:numCache>
                <c:formatCode>0.000</c:formatCode>
                <c:ptCount val="24"/>
                <c:pt idx="0">
                  <c:v>-0.32535779999999997</c:v>
                </c:pt>
                <c:pt idx="1">
                  <c:v>-9.4416198652526914E-2</c:v>
                </c:pt>
                <c:pt idx="2">
                  <c:v>0.12051522110132326</c:v>
                </c:pt>
                <c:pt idx="3">
                  <c:v>0.24828340378181055</c:v>
                </c:pt>
                <c:pt idx="4">
                  <c:v>0.27179838945428986</c:v>
                </c:pt>
                <c:pt idx="5">
                  <c:v>0.22873280203670707</c:v>
                </c:pt>
                <c:pt idx="6">
                  <c:v>0.18151</c:v>
                </c:pt>
                <c:pt idx="7">
                  <c:v>0.17589184987476442</c:v>
                </c:pt>
                <c:pt idx="8">
                  <c:v>0.21337418150737858</c:v>
                </c:pt>
                <c:pt idx="9">
                  <c:v>0.2534979529244743</c:v>
                </c:pt>
                <c:pt idx="10">
                  <c:v>0.24368377889867673</c:v>
                </c:pt>
                <c:pt idx="11">
                  <c:v>0.15738934067939298</c:v>
                </c:pt>
                <c:pt idx="12">
                  <c:v>1.6295800000000069E-2</c:v>
                </c:pt>
                <c:pt idx="13">
                  <c:v>-0.11811474469189939</c:v>
                </c:pt>
                <c:pt idx="14">
                  <c:v>-0.17956761315441191</c:v>
                </c:pt>
                <c:pt idx="15">
                  <c:v>-0.13803420378181055</c:v>
                </c:pt>
                <c:pt idx="16">
                  <c:v>-2.1788781507378618E-2</c:v>
                </c:pt>
                <c:pt idx="17">
                  <c:v>9.4047341307718899E-2</c:v>
                </c:pt>
                <c:pt idx="18">
                  <c:v>0.12755199999999994</c:v>
                </c:pt>
                <c:pt idx="19">
                  <c:v>3.663909346966155E-2</c:v>
                </c:pt>
                <c:pt idx="20">
                  <c:v>-0.15432178945428981</c:v>
                </c:pt>
                <c:pt idx="21">
                  <c:v>-0.36374715292447385</c:v>
                </c:pt>
                <c:pt idx="22">
                  <c:v>-0.49369338684558806</c:v>
                </c:pt>
                <c:pt idx="23">
                  <c:v>-0.48016948402381932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97A-474E-AAD7-B78AACCC88EB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S8'!$AA$27:$AA$50</c:f>
              <c:numCache>
                <c:formatCode>0.000</c:formatCode>
                <c:ptCount val="24"/>
                <c:pt idx="0">
                  <c:v>-0.61018000000000006</c:v>
                </c:pt>
                <c:pt idx="1">
                  <c:v>-0.78789228650629728</c:v>
                </c:pt>
                <c:pt idx="2">
                  <c:v>-0.90520134543721775</c:v>
                </c:pt>
                <c:pt idx="3">
                  <c:v>-0.92454990698307471</c:v>
                </c:pt>
                <c:pt idx="4">
                  <c:v>-0.82290127780758426</c:v>
                </c:pt>
                <c:pt idx="5">
                  <c:v>-0.61393536072857391</c:v>
                </c:pt>
                <c:pt idx="6">
                  <c:v>-0.35253820000000002</c:v>
                </c:pt>
                <c:pt idx="7">
                  <c:v>-0.11559039320139348</c:v>
                </c:pt>
                <c:pt idx="8">
                  <c:v>3.2807818795780846E-2</c:v>
                </c:pt>
                <c:pt idx="9">
                  <c:v>7.3360502477544165E-2</c:v>
                </c:pt>
                <c:pt idx="10">
                  <c:v>4.2582745437217802E-2</c:v>
                </c:pt>
                <c:pt idx="11">
                  <c:v>1.5207218430910829E-2</c:v>
                </c:pt>
                <c:pt idx="12">
                  <c:v>6.5919999999999979E-2</c:v>
                </c:pt>
                <c:pt idx="13">
                  <c:v>0.2299519002425785</c:v>
                </c:pt>
                <c:pt idx="14">
                  <c:v>0.48308024883385275</c:v>
                </c:pt>
                <c:pt idx="15">
                  <c:v>0.75135510698307484</c:v>
                </c:pt>
                <c:pt idx="16">
                  <c:v>0.94504018120421884</c:v>
                </c:pt>
                <c:pt idx="17">
                  <c:v>0.9986809469922926</c:v>
                </c:pt>
                <c:pt idx="18">
                  <c:v>0.89679820000000043</c:v>
                </c:pt>
                <c:pt idx="19">
                  <c:v>0.67353077946511175</c:v>
                </c:pt>
                <c:pt idx="20">
                  <c:v>0.38931327780758396</c:v>
                </c:pt>
                <c:pt idx="21">
                  <c:v>9.9834297522456011E-2</c:v>
                </c:pt>
                <c:pt idx="22">
                  <c:v>-0.16472164883385176</c:v>
                </c:pt>
                <c:pt idx="23">
                  <c:v>-0.39995280469462979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97A-474E-AAD7-B78AACCC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7776"/>
        <c:axId val="632558168"/>
      </c:scatterChart>
      <c:valAx>
        <c:axId val="63255777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58168"/>
        <c:crosses val="autoZero"/>
        <c:crossBetween val="midCat"/>
        <c:majorUnit val="0.12000000000000001"/>
      </c:valAx>
      <c:valAx>
        <c:axId val="63255816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5777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S8'!$AB$27:$AB$50</c:f>
              <c:numCache>
                <c:formatCode>0.000</c:formatCode>
                <c:ptCount val="24"/>
                <c:pt idx="0">
                  <c:v>-0.16223747999999999</c:v>
                </c:pt>
                <c:pt idx="1">
                  <c:v>1.7209497976605009E-2</c:v>
                </c:pt>
                <c:pt idx="2">
                  <c:v>0.14322870653532654</c:v>
                </c:pt>
                <c:pt idx="3">
                  <c:v>0.16207900916741316</c:v>
                </c:pt>
                <c:pt idx="4">
                  <c:v>8.1922861635278788E-2</c:v>
                </c:pt>
                <c:pt idx="5">
                  <c:v>-3.8879660130543475E-2</c:v>
                </c:pt>
                <c:pt idx="6">
                  <c:v>-0.13018649999999998</c:v>
                </c:pt>
                <c:pt idx="7">
                  <c:v>-0.15148245011838893</c:v>
                </c:pt>
                <c:pt idx="8">
                  <c:v>-0.11190533161406292</c:v>
                </c:pt>
                <c:pt idx="9">
                  <c:v>-5.8167546351706574E-2</c:v>
                </c:pt>
                <c:pt idx="10">
                  <c:v>-3.9314206535326565E-2</c:v>
                </c:pt>
                <c:pt idx="11">
                  <c:v>-7.1180315335680672E-2</c:v>
                </c:pt>
                <c:pt idx="12">
                  <c:v>-0.12333651999999998</c:v>
                </c:pt>
                <c:pt idx="13">
                  <c:v>-0.13735283663694259</c:v>
                </c:pt>
                <c:pt idx="14">
                  <c:v>-6.5749073285984741E-2</c:v>
                </c:pt>
                <c:pt idx="15">
                  <c:v>9.2262990832586877E-2</c:v>
                </c:pt>
                <c:pt idx="16">
                  <c:v>0.2811307716140628</c:v>
                </c:pt>
                <c:pt idx="17">
                  <c:v>0.41336499879088068</c:v>
                </c:pt>
                <c:pt idx="18">
                  <c:v>0.41576050000000003</c:v>
                </c:pt>
                <c:pt idx="19">
                  <c:v>0.27162578877872595</c:v>
                </c:pt>
                <c:pt idx="20">
                  <c:v>3.4425698364721279E-2</c:v>
                </c:pt>
                <c:pt idx="21">
                  <c:v>-0.19617445364829306</c:v>
                </c:pt>
                <c:pt idx="22">
                  <c:v>-0.32373942671401507</c:v>
                </c:pt>
                <c:pt idx="23">
                  <c:v>-0.30330502332465697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EA-46C5-A1F1-8029124C40AF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S8'!$AC$27:$AC$50</c:f>
              <c:numCache>
                <c:formatCode>0.000</c:formatCode>
                <c:ptCount val="24"/>
                <c:pt idx="0">
                  <c:v>-0.26430559999999997</c:v>
                </c:pt>
                <c:pt idx="1">
                  <c:v>3.2324223197982276E-2</c:v>
                </c:pt>
                <c:pt idx="2">
                  <c:v>0.28644271062631432</c:v>
                </c:pt>
                <c:pt idx="3">
                  <c:v>0.41085039164148263</c:v>
                </c:pt>
                <c:pt idx="4">
                  <c:v>0.39101301682964085</c:v>
                </c:pt>
                <c:pt idx="5">
                  <c:v>0.28306343269503426</c:v>
                </c:pt>
                <c:pt idx="6">
                  <c:v>0.17329500000000003</c:v>
                </c:pt>
                <c:pt idx="7">
                  <c:v>0.12462460285662871</c:v>
                </c:pt>
                <c:pt idx="8">
                  <c:v>0.1419695415753259</c:v>
                </c:pt>
                <c:pt idx="9">
                  <c:v>0.17609490579090997</c:v>
                </c:pt>
                <c:pt idx="10">
                  <c:v>0.16184728937368562</c:v>
                </c:pt>
                <c:pt idx="11">
                  <c:v>6.5934746601705729E-2</c:v>
                </c:pt>
                <c:pt idx="12">
                  <c:v>-8.6142399999999925E-2</c:v>
                </c:pt>
                <c:pt idx="13">
                  <c:v>-0.22152209390343136</c:v>
                </c:pt>
                <c:pt idx="14">
                  <c:v>-0.26369503537199923</c:v>
                </c:pt>
                <c:pt idx="15">
                  <c:v>-0.18225239164148255</c:v>
                </c:pt>
                <c:pt idx="16">
                  <c:v>-1.7817341575325947E-2</c:v>
                </c:pt>
                <c:pt idx="17">
                  <c:v>0.13473243801041446</c:v>
                </c:pt>
                <c:pt idx="18">
                  <c:v>0.17715299999999992</c:v>
                </c:pt>
                <c:pt idx="19">
                  <c:v>6.4573267848819976E-2</c:v>
                </c:pt>
                <c:pt idx="20">
                  <c:v>-0.16471721682964088</c:v>
                </c:pt>
                <c:pt idx="21">
                  <c:v>-0.40469290579090955</c:v>
                </c:pt>
                <c:pt idx="22">
                  <c:v>-0.53504296462800072</c:v>
                </c:pt>
                <c:pt idx="23">
                  <c:v>-0.48373061730715483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EA-46C5-A1F1-8029124C40AF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S8'!$AD$27:$AD$50</c:f>
              <c:numCache>
                <c:formatCode>0.000</c:formatCode>
                <c:ptCount val="24"/>
                <c:pt idx="0">
                  <c:v>-0.729128</c:v>
                </c:pt>
                <c:pt idx="1">
                  <c:v>-0.63109673746262862</c:v>
                </c:pt>
                <c:pt idx="2">
                  <c:v>-0.50207058046744679</c:v>
                </c:pt>
                <c:pt idx="3">
                  <c:v>-0.37191264778497507</c:v>
                </c:pt>
                <c:pt idx="4">
                  <c:v>-0.2487099078479352</c:v>
                </c:pt>
                <c:pt idx="5">
                  <c:v>-0.12799085955197065</c:v>
                </c:pt>
                <c:pt idx="6">
                  <c:v>-8.0461000000000647E-3</c:v>
                </c:pt>
                <c:pt idx="7">
                  <c:v>0.10049214601242512</c:v>
                </c:pt>
                <c:pt idx="8">
                  <c:v>0.17798369836162234</c:v>
                </c:pt>
                <c:pt idx="9">
                  <c:v>0.2099584662569268</c:v>
                </c:pt>
                <c:pt idx="10">
                  <c:v>0.20213278046744684</c:v>
                </c:pt>
                <c:pt idx="11">
                  <c:v>0.18470491791462643</c:v>
                </c:pt>
                <c:pt idx="12">
                  <c:v>0.20039800000000002</c:v>
                </c:pt>
                <c:pt idx="13">
                  <c:v>0.28086012571968216</c:v>
                </c:pt>
                <c:pt idx="14">
                  <c:v>0.42417297425788952</c:v>
                </c:pt>
                <c:pt idx="15">
                  <c:v>0.58722664778497502</c:v>
                </c:pt>
                <c:pt idx="16">
                  <c:v>0.69954230163837772</c:v>
                </c:pt>
                <c:pt idx="17">
                  <c:v>0.69354147129491683</c:v>
                </c:pt>
                <c:pt idx="18">
                  <c:v>0.53677610000000031</c:v>
                </c:pt>
                <c:pt idx="19">
                  <c:v>0.24974446573052067</c:v>
                </c:pt>
                <c:pt idx="20">
                  <c:v>-0.10008609215206501</c:v>
                </c:pt>
                <c:pt idx="21">
                  <c:v>-0.42527246625692655</c:v>
                </c:pt>
                <c:pt idx="22">
                  <c:v>-0.65296517425788903</c:v>
                </c:pt>
                <c:pt idx="23">
                  <c:v>-0.75025552965757314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EA-46C5-A1F1-8029124C4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8952"/>
        <c:axId val="632559344"/>
      </c:scatterChart>
      <c:valAx>
        <c:axId val="63255895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59344"/>
        <c:crosses val="autoZero"/>
        <c:crossBetween val="midCat"/>
        <c:majorUnit val="0.12000000000000001"/>
      </c:valAx>
      <c:valAx>
        <c:axId val="63255934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5895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S8'!$AE$27:$AE$50</c:f>
              <c:numCache>
                <c:formatCode>0.000</c:formatCode>
                <c:ptCount val="24"/>
                <c:pt idx="0">
                  <c:v>-0.22893659999999999</c:v>
                </c:pt>
                <c:pt idx="1">
                  <c:v>2.5545761113689419E-2</c:v>
                </c:pt>
                <c:pt idx="2">
                  <c:v>0.24780992708728983</c:v>
                </c:pt>
                <c:pt idx="3">
                  <c:v>0.34911133676527523</c:v>
                </c:pt>
                <c:pt idx="4">
                  <c:v>0.30341804609327161</c:v>
                </c:pt>
                <c:pt idx="5">
                  <c:v>0.15451541290514009</c:v>
                </c:pt>
                <c:pt idx="6">
                  <c:v>-1.3362299999999981E-2</c:v>
                </c:pt>
                <c:pt idx="7">
                  <c:v>-0.12323043979892594</c:v>
                </c:pt>
                <c:pt idx="8">
                  <c:v>-0.14393964352599098</c:v>
                </c:pt>
                <c:pt idx="9">
                  <c:v>-9.8844043750426977E-2</c:v>
                </c:pt>
                <c:pt idx="10">
                  <c:v>-4.2087227087289868E-2</c:v>
                </c:pt>
                <c:pt idx="11">
                  <c:v>-1.9121574476679504E-2</c:v>
                </c:pt>
                <c:pt idx="12">
                  <c:v>-3.6691399999999985E-2</c:v>
                </c:pt>
                <c:pt idx="13">
                  <c:v>-6.0780357070142566E-2</c:v>
                </c:pt>
                <c:pt idx="14">
                  <c:v>-4.3210037468026985E-2</c:v>
                </c:pt>
                <c:pt idx="15">
                  <c:v>4.0500663234724781E-2</c:v>
                </c:pt>
                <c:pt idx="16">
                  <c:v>0.16680984352599099</c:v>
                </c:pt>
                <c:pt idx="17">
                  <c:v>0.27033118305131254</c:v>
                </c:pt>
                <c:pt idx="18">
                  <c:v>0.27899029999999986</c:v>
                </c:pt>
                <c:pt idx="19">
                  <c:v>0.15846503575537854</c:v>
                </c:pt>
                <c:pt idx="20">
                  <c:v>-6.0660246093271586E-2</c:v>
                </c:pt>
                <c:pt idx="21">
                  <c:v>-0.29076795624957263</c:v>
                </c:pt>
                <c:pt idx="22">
                  <c:v>-0.42814066253197297</c:v>
                </c:pt>
                <c:pt idx="23">
                  <c:v>-0.40572502147977352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61-4127-BCE2-44228F59125E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S8'!$AF$27:$AF$50</c:f>
              <c:numCache>
                <c:formatCode>0.000</c:formatCode>
                <c:ptCount val="24"/>
                <c:pt idx="0">
                  <c:v>-0.22089910000000001</c:v>
                </c:pt>
                <c:pt idx="1">
                  <c:v>0.29056196582786914</c:v>
                </c:pt>
                <c:pt idx="2">
                  <c:v>0.70117900340896</c:v>
                </c:pt>
                <c:pt idx="3">
                  <c:v>0.90708990680383128</c:v>
                </c:pt>
                <c:pt idx="4">
                  <c:v>0.89830594409218822</c:v>
                </c:pt>
                <c:pt idx="5">
                  <c:v>0.75190330546789597</c:v>
                </c:pt>
                <c:pt idx="6">
                  <c:v>0.58143789999999995</c:v>
                </c:pt>
                <c:pt idx="7">
                  <c:v>0.47272874757026401</c:v>
                </c:pt>
                <c:pt idx="8">
                  <c:v>0.442345634828887</c:v>
                </c:pt>
                <c:pt idx="9">
                  <c:v>0.44043075818131072</c:v>
                </c:pt>
                <c:pt idx="10">
                  <c:v>0.39285109659103989</c:v>
                </c:pt>
                <c:pt idx="11">
                  <c:v>0.25487340549215048</c:v>
                </c:pt>
                <c:pt idx="12">
                  <c:v>4.2849300000000111E-2</c:v>
                </c:pt>
                <c:pt idx="13">
                  <c:v>-0.17516661576660777</c:v>
                </c:pt>
                <c:pt idx="14">
                  <c:v>-0.32325859414565883</c:v>
                </c:pt>
                <c:pt idx="15">
                  <c:v>-0.36790790680383118</c:v>
                </c:pt>
                <c:pt idx="16">
                  <c:v>-0.3423357348288868</c:v>
                </c:pt>
                <c:pt idx="17">
                  <c:v>-0.32811665552915781</c:v>
                </c:pt>
                <c:pt idx="18">
                  <c:v>-0.40338809999999997</c:v>
                </c:pt>
                <c:pt idx="19">
                  <c:v>-0.58812409763152562</c:v>
                </c:pt>
                <c:pt idx="20">
                  <c:v>-0.82026604409218806</c:v>
                </c:pt>
                <c:pt idx="21">
                  <c:v>-0.97961275818131055</c:v>
                </c:pt>
                <c:pt idx="22">
                  <c:v>-0.94882130585434155</c:v>
                </c:pt>
                <c:pt idx="23">
                  <c:v>-0.67866005543088914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F61-4127-BCE2-44228F59125E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S8'!$AG$27:$AG$50</c:f>
              <c:numCache>
                <c:formatCode>0.000</c:formatCode>
                <c:ptCount val="24"/>
                <c:pt idx="0">
                  <c:v>-0.57790040000000009</c:v>
                </c:pt>
                <c:pt idx="1">
                  <c:v>-0.67142511772736124</c:v>
                </c:pt>
                <c:pt idx="2">
                  <c:v>-0.69213923918779086</c:v>
                </c:pt>
                <c:pt idx="3">
                  <c:v>-0.66860658186873201</c:v>
                </c:pt>
                <c:pt idx="4">
                  <c:v>-0.62335391191643741</c:v>
                </c:pt>
                <c:pt idx="5">
                  <c:v>-0.56356648094744699</c:v>
                </c:pt>
                <c:pt idx="6">
                  <c:v>-0.48344769999999998</c:v>
                </c:pt>
                <c:pt idx="7">
                  <c:v>-0.37500580914863302</c:v>
                </c:pt>
                <c:pt idx="8">
                  <c:v>-0.23921009695824214</c:v>
                </c:pt>
                <c:pt idx="9">
                  <c:v>-8.9808291624780073E-2</c:v>
                </c:pt>
                <c:pt idx="10">
                  <c:v>5.2762639187790977E-2</c:v>
                </c:pt>
                <c:pt idx="11">
                  <c:v>0.17326389613242468</c:v>
                </c:pt>
                <c:pt idx="12">
                  <c:v>0.27118039999999999</c:v>
                </c:pt>
                <c:pt idx="13">
                  <c:v>0.36085650587859791</c:v>
                </c:pt>
                <c:pt idx="14">
                  <c:v>0.46093862422959575</c:v>
                </c:pt>
                <c:pt idx="15">
                  <c:v>0.57872398186873208</c:v>
                </c:pt>
                <c:pt idx="16">
                  <c:v>0.69887329695824207</c:v>
                </c:pt>
                <c:pt idx="17">
                  <c:v>0.78425249279620979</c:v>
                </c:pt>
                <c:pt idx="18">
                  <c:v>0.79016769999999992</c:v>
                </c:pt>
                <c:pt idx="19">
                  <c:v>0.68557442099739585</c:v>
                </c:pt>
                <c:pt idx="20">
                  <c:v>0.47041071191643724</c:v>
                </c:pt>
                <c:pt idx="21">
                  <c:v>0.17969089162478047</c:v>
                </c:pt>
                <c:pt idx="22">
                  <c:v>-0.12828202422959523</c:v>
                </c:pt>
                <c:pt idx="23">
                  <c:v>-0.39394990798118795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F61-4127-BCE2-44228F591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0128"/>
        <c:axId val="632560520"/>
      </c:scatterChart>
      <c:valAx>
        <c:axId val="63256012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0520"/>
        <c:crosses val="autoZero"/>
        <c:crossBetween val="midCat"/>
        <c:majorUnit val="0.12000000000000001"/>
      </c:valAx>
      <c:valAx>
        <c:axId val="63256052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012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S8'!$AH$27:$AH$50</c:f>
              <c:numCache>
                <c:formatCode>0.000</c:formatCode>
                <c:ptCount val="24"/>
                <c:pt idx="0">
                  <c:v>-5.9797999999999997E-2</c:v>
                </c:pt>
                <c:pt idx="1">
                  <c:v>3.5105030266509032E-2</c:v>
                </c:pt>
                <c:pt idx="2">
                  <c:v>0.11662692244730488</c:v>
                </c:pt>
                <c:pt idx="3">
                  <c:v>0.14043310490505184</c:v>
                </c:pt>
                <c:pt idx="4">
                  <c:v>9.4813233580515577E-2</c:v>
                </c:pt>
                <c:pt idx="5">
                  <c:v>4.2701185208875066E-3</c:v>
                </c:pt>
                <c:pt idx="6">
                  <c:v>-8.6841400000000013E-2</c:v>
                </c:pt>
                <c:pt idx="7">
                  <c:v>-0.14032616439333517</c:v>
                </c:pt>
                <c:pt idx="8">
                  <c:v>-0.14440528851095147</c:v>
                </c:pt>
                <c:pt idx="9">
                  <c:v>-0.11678618134996767</c:v>
                </c:pt>
                <c:pt idx="10">
                  <c:v>-8.9677822447304892E-2</c:v>
                </c:pt>
                <c:pt idx="11">
                  <c:v>-8.6712231955857658E-2</c:v>
                </c:pt>
                <c:pt idx="12">
                  <c:v>-0.10641379999999998</c:v>
                </c:pt>
                <c:pt idx="13">
                  <c:v>-0.12266157147524759</c:v>
                </c:pt>
                <c:pt idx="14">
                  <c:v>-0.10206750035583777</c:v>
                </c:pt>
                <c:pt idx="15">
                  <c:v>-2.7658904905051882E-2</c:v>
                </c:pt>
                <c:pt idx="16">
                  <c:v>8.595798851095135E-2</c:v>
                </c:pt>
                <c:pt idx="17">
                  <c:v>0.19606062268785071</c:v>
                </c:pt>
                <c:pt idx="18">
                  <c:v>0.25305319999999992</c:v>
                </c:pt>
                <c:pt idx="19">
                  <c:v>0.22788270560207344</c:v>
                </c:pt>
                <c:pt idx="20">
                  <c:v>0.12984586641948448</c:v>
                </c:pt>
                <c:pt idx="21">
                  <c:v>4.0119813499679205E-3</c:v>
                </c:pt>
                <c:pt idx="22">
                  <c:v>-9.1093399644162146E-2</c:v>
                </c:pt>
                <c:pt idx="23">
                  <c:v>-0.11361850925288082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ABA-4392-94FE-61CD13CD2718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S8'!$AI$27:$AI$50</c:f>
              <c:numCache>
                <c:formatCode>0.000</c:formatCode>
                <c:ptCount val="24"/>
                <c:pt idx="0">
                  <c:v>-0.46255830000000003</c:v>
                </c:pt>
                <c:pt idx="1">
                  <c:v>-0.27822905291680394</c:v>
                </c:pt>
                <c:pt idx="2">
                  <c:v>-7.2902727028215486E-2</c:v>
                </c:pt>
                <c:pt idx="3">
                  <c:v>8.7214845892203741E-2</c:v>
                </c:pt>
                <c:pt idx="4">
                  <c:v>0.17247531053843687</c:v>
                </c:pt>
                <c:pt idx="5">
                  <c:v>0.19697842669607613</c:v>
                </c:pt>
                <c:pt idx="6">
                  <c:v>0.200604</c:v>
                </c:pt>
                <c:pt idx="7">
                  <c:v>0.21850413412981262</c:v>
                </c:pt>
                <c:pt idx="8">
                  <c:v>0.25733849930136832</c:v>
                </c:pt>
                <c:pt idx="9">
                  <c:v>0.29255947836102947</c:v>
                </c:pt>
                <c:pt idx="10">
                  <c:v>0.28762572702821543</c:v>
                </c:pt>
                <c:pt idx="11">
                  <c:v>0.22229729347508687</c:v>
                </c:pt>
                <c:pt idx="12">
                  <c:v>0.11141230000000005</c:v>
                </c:pt>
                <c:pt idx="13">
                  <c:v>1.2424964795133414E-3</c:v>
                </c:pt>
                <c:pt idx="14">
                  <c:v>-5.5706061734715893E-2</c:v>
                </c:pt>
                <c:pt idx="15">
                  <c:v>-3.2985245892203759E-2</c:v>
                </c:pt>
                <c:pt idx="16">
                  <c:v>5.0061900698631666E-2</c:v>
                </c:pt>
                <c:pt idx="17">
                  <c:v>0.13423772974121423</c:v>
                </c:pt>
                <c:pt idx="18">
                  <c:v>0.15054199999999995</c:v>
                </c:pt>
                <c:pt idx="19">
                  <c:v>5.8482422307477751E-2</c:v>
                </c:pt>
                <c:pt idx="20">
                  <c:v>-0.12872971053843688</c:v>
                </c:pt>
                <c:pt idx="21">
                  <c:v>-0.34678907836102901</c:v>
                </c:pt>
                <c:pt idx="22">
                  <c:v>-0.51016293826528403</c:v>
                </c:pt>
                <c:pt idx="23">
                  <c:v>-0.5535134499123775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ABA-4392-94FE-61CD13CD2718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S8'!$H$27:$H$50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S8'!$AJ$27:$AJ$50</c:f>
              <c:numCache>
                <c:formatCode>0.000</c:formatCode>
                <c:ptCount val="24"/>
                <c:pt idx="0">
                  <c:v>-0.45066830000000002</c:v>
                </c:pt>
                <c:pt idx="1">
                  <c:v>-0.46916252736873054</c:v>
                </c:pt>
                <c:pt idx="2">
                  <c:v>-0.42725782807015539</c:v>
                </c:pt>
                <c:pt idx="3">
                  <c:v>-0.37648471802743394</c:v>
                </c:pt>
                <c:pt idx="4">
                  <c:v>-0.35234082902077202</c:v>
                </c:pt>
                <c:pt idx="5">
                  <c:v>-0.35875695768872429</c:v>
                </c:pt>
                <c:pt idx="6">
                  <c:v>-0.37190789999999996</c:v>
                </c:pt>
                <c:pt idx="7">
                  <c:v>-0.35926750410047026</c:v>
                </c:pt>
                <c:pt idx="8">
                  <c:v>-0.30139855696014173</c:v>
                </c:pt>
                <c:pt idx="9">
                  <c:v>-0.20324681744465001</c:v>
                </c:pt>
                <c:pt idx="10">
                  <c:v>-8.8844371929844665E-2</c:v>
                </c:pt>
                <c:pt idx="11">
                  <c:v>1.6139831907628868E-2</c:v>
                </c:pt>
                <c:pt idx="12">
                  <c:v>0.10203629999999998</c:v>
                </c:pt>
                <c:pt idx="13">
                  <c:v>0.18103825879655383</c:v>
                </c:pt>
                <c:pt idx="14">
                  <c:v>0.27684395600952527</c:v>
                </c:pt>
                <c:pt idx="15">
                  <c:v>0.40408451802743384</c:v>
                </c:pt>
                <c:pt idx="16">
                  <c:v>0.55055895696014145</c:v>
                </c:pt>
                <c:pt idx="17">
                  <c:v>0.67448102626090067</c:v>
                </c:pt>
                <c:pt idx="18">
                  <c:v>0.7205398999999999</c:v>
                </c:pt>
                <c:pt idx="19">
                  <c:v>0.64739177267264658</c:v>
                </c:pt>
                <c:pt idx="20">
                  <c:v>0.4518124290207719</c:v>
                </c:pt>
                <c:pt idx="21">
                  <c:v>0.17564701744465044</c:v>
                </c:pt>
                <c:pt idx="22">
                  <c:v>-0.10937375600952472</c:v>
                </c:pt>
                <c:pt idx="23">
                  <c:v>-0.33186390047980541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ABA-4392-94FE-61CD13CD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1304"/>
        <c:axId val="632561696"/>
      </c:scatterChart>
      <c:valAx>
        <c:axId val="63256130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1696"/>
        <c:crosses val="autoZero"/>
        <c:crossBetween val="midCat"/>
        <c:majorUnit val="0.12000000000000001"/>
      </c:valAx>
      <c:valAx>
        <c:axId val="63256169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130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S9'!$P$27:$P$50</c:f>
              <c:numCache>
                <c:formatCode>0.000</c:formatCode>
                <c:ptCount val="24"/>
                <c:pt idx="0">
                  <c:v>0.19854269999999999</c:v>
                </c:pt>
                <c:pt idx="1">
                  <c:v>0.21947935453797676</c:v>
                </c:pt>
                <c:pt idx="2">
                  <c:v>0.18550618339750322</c:v>
                </c:pt>
                <c:pt idx="3">
                  <c:v>0.1054414285967278</c:v>
                </c:pt>
                <c:pt idx="4">
                  <c:v>8.2883249361650653E-3</c:v>
                </c:pt>
                <c:pt idx="5">
                  <c:v>-7.0644785798650842E-2</c:v>
                </c:pt>
                <c:pt idx="6">
                  <c:v>-0.10688836999999998</c:v>
                </c:pt>
                <c:pt idx="7">
                  <c:v>-9.7972030776972294E-2</c:v>
                </c:pt>
                <c:pt idx="8">
                  <c:v>-6.2732819745693905E-2</c:v>
                </c:pt>
                <c:pt idx="9">
                  <c:v>-2.9552989357105802E-2</c:v>
                </c:pt>
                <c:pt idx="10">
                  <c:v>-2.0413353397503206E-2</c:v>
                </c:pt>
                <c:pt idx="11">
                  <c:v>-3.9733942678248861E-2</c:v>
                </c:pt>
                <c:pt idx="12">
                  <c:v>-7.3915499999999995E-2</c:v>
                </c:pt>
                <c:pt idx="13">
                  <c:v>-0.10115133333545276</c:v>
                </c:pt>
                <c:pt idx="14">
                  <c:v>-0.10518323871564432</c:v>
                </c:pt>
                <c:pt idx="15">
                  <c:v>-8.4646028596727776E-2</c:v>
                </c:pt>
                <c:pt idx="16">
                  <c:v>-5.2592580254306132E-2</c:v>
                </c:pt>
                <c:pt idx="17">
                  <c:v>-2.6887835403873166E-2</c:v>
                </c:pt>
                <c:pt idx="18">
                  <c:v>-1.7738829999999945E-2</c:v>
                </c:pt>
                <c:pt idx="19">
                  <c:v>-2.0355990425551678E-2</c:v>
                </c:pt>
                <c:pt idx="20">
                  <c:v>-1.7590124936164978E-2</c:v>
                </c:pt>
                <c:pt idx="21">
                  <c:v>8.7575893571057786E-3</c:v>
                </c:pt>
                <c:pt idx="22">
                  <c:v>6.471760871564422E-2</c:v>
                </c:pt>
                <c:pt idx="23">
                  <c:v>0.13726656388077274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BE-45A0-926C-F343784F1710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S9'!$Q$27:$Q$50</c:f>
              <c:numCache>
                <c:formatCode>0.000</c:formatCode>
                <c:ptCount val="24"/>
                <c:pt idx="0">
                  <c:v>-0.94612364999999998</c:v>
                </c:pt>
                <c:pt idx="1">
                  <c:v>-1.0140933868840309</c:v>
                </c:pt>
                <c:pt idx="2">
                  <c:v>-0.91304991535587832</c:v>
                </c:pt>
                <c:pt idx="3">
                  <c:v>-0.63809485817269418</c:v>
                </c:pt>
                <c:pt idx="4">
                  <c:v>-0.24091861623417579</c:v>
                </c:pt>
                <c:pt idx="5">
                  <c:v>0.18785649236280044</c:v>
                </c:pt>
                <c:pt idx="6">
                  <c:v>0.55275439999999987</c:v>
                </c:pt>
                <c:pt idx="7">
                  <c:v>0.7877768360304791</c:v>
                </c:pt>
                <c:pt idx="8">
                  <c:v>0.8752929806275821</c:v>
                </c:pt>
                <c:pt idx="9">
                  <c:v>0.84236895629068864</c:v>
                </c:pt>
                <c:pt idx="10">
                  <c:v>0.73920011535587815</c:v>
                </c:pt>
                <c:pt idx="11">
                  <c:v>0.61276987307343844</c:v>
                </c:pt>
                <c:pt idx="12">
                  <c:v>0.48957165000000002</c:v>
                </c:pt>
                <c:pt idx="13">
                  <c:v>0.37431775673543827</c:v>
                </c:pt>
                <c:pt idx="14">
                  <c:v>0.26147801849412011</c:v>
                </c:pt>
                <c:pt idx="15">
                  <c:v>0.14931485817269419</c:v>
                </c:pt>
                <c:pt idx="16">
                  <c:v>4.5898719372417907E-2</c:v>
                </c:pt>
                <c:pt idx="17">
                  <c:v>-3.6860862214207327E-2</c:v>
                </c:pt>
                <c:pt idx="18">
                  <c:v>-9.6202399999999952E-2</c:v>
                </c:pt>
                <c:pt idx="19">
                  <c:v>-0.14800120588188606</c:v>
                </c:pt>
                <c:pt idx="20">
                  <c:v>-0.22372108376582442</c:v>
                </c:pt>
                <c:pt idx="21">
                  <c:v>-0.35358895629068859</c:v>
                </c:pt>
                <c:pt idx="22">
                  <c:v>-0.54418021849411979</c:v>
                </c:pt>
                <c:pt idx="23">
                  <c:v>-0.76376550322203118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BE-45A0-926C-F343784F1710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S9'!$R$27:$R$50</c:f>
              <c:numCache>
                <c:formatCode>0.000</c:formatCode>
                <c:ptCount val="24"/>
                <c:pt idx="0">
                  <c:v>-0.36913164000000004</c:v>
                </c:pt>
                <c:pt idx="1">
                  <c:v>-0.65324119833125249</c:v>
                </c:pt>
                <c:pt idx="2">
                  <c:v>-0.82781900894207638</c:v>
                </c:pt>
                <c:pt idx="3">
                  <c:v>-0.86464395874658684</c:v>
                </c:pt>
                <c:pt idx="4">
                  <c:v>-0.77000357164115962</c:v>
                </c:pt>
                <c:pt idx="5">
                  <c:v>-0.58106439442155922</c:v>
                </c:pt>
                <c:pt idx="6">
                  <c:v>-0.35281040000000008</c:v>
                </c:pt>
                <c:pt idx="7">
                  <c:v>-0.140606945060547</c:v>
                </c:pt>
                <c:pt idx="8">
                  <c:v>1.5344040791774941E-2</c:v>
                </c:pt>
                <c:pt idx="9">
                  <c:v>9.8796968718735251E-2</c:v>
                </c:pt>
                <c:pt idx="10">
                  <c:v>0.11777680894207646</c:v>
                </c:pt>
                <c:pt idx="11">
                  <c:v>9.7951893574860616E-2</c:v>
                </c:pt>
                <c:pt idx="12">
                  <c:v>7.2555639999999991E-2</c:v>
                </c:pt>
                <c:pt idx="13">
                  <c:v>7.242284817847891E-2</c:v>
                </c:pt>
                <c:pt idx="14">
                  <c:v>0.11838811650914188</c:v>
                </c:pt>
                <c:pt idx="15">
                  <c:v>0.21669195874658667</c:v>
                </c:pt>
                <c:pt idx="16">
                  <c:v>0.35714867920822457</c:v>
                </c:pt>
                <c:pt idx="17">
                  <c:v>0.51393074457433296</c:v>
                </c:pt>
                <c:pt idx="18">
                  <c:v>0.64938639999999992</c:v>
                </c:pt>
                <c:pt idx="19">
                  <c:v>0.72142529521332077</c:v>
                </c:pt>
                <c:pt idx="20">
                  <c:v>0.69408685164115946</c:v>
                </c:pt>
                <c:pt idx="21">
                  <c:v>0.54915503128126486</c:v>
                </c:pt>
                <c:pt idx="22">
                  <c:v>0.29507808349085873</c:v>
                </c:pt>
                <c:pt idx="23">
                  <c:v>-3.081824372763434E-2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2BE-45A0-926C-F343784F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2480"/>
        <c:axId val="632562872"/>
      </c:scatterChart>
      <c:valAx>
        <c:axId val="63256248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2872"/>
        <c:crosses val="autoZero"/>
        <c:crossBetween val="midCat"/>
        <c:majorUnit val="0.12000000000000001"/>
      </c:valAx>
      <c:valAx>
        <c:axId val="63256287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248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S9'!$S$27:$S$50</c:f>
              <c:numCache>
                <c:formatCode>0.000</c:formatCode>
                <c:ptCount val="24"/>
                <c:pt idx="0">
                  <c:v>-0.321793</c:v>
                </c:pt>
                <c:pt idx="1">
                  <c:v>-0.19359642641479258</c:v>
                </c:pt>
                <c:pt idx="2">
                  <c:v>-3.7416750327034766E-2</c:v>
                </c:pt>
                <c:pt idx="3">
                  <c:v>9.0161061890944111E-2</c:v>
                </c:pt>
                <c:pt idx="4">
                  <c:v>0.15319417112860012</c:v>
                </c:pt>
                <c:pt idx="5">
                  <c:v>0.15017732625597413</c:v>
                </c:pt>
                <c:pt idx="6">
                  <c:v>0.1090127</c:v>
                </c:pt>
                <c:pt idx="7">
                  <c:v>6.7440927904107106E-2</c:v>
                </c:pt>
                <c:pt idx="8">
                  <c:v>5.1003011909649794E-2</c:v>
                </c:pt>
                <c:pt idx="9">
                  <c:v>6.1170395884694757E-2</c:v>
                </c:pt>
                <c:pt idx="10">
                  <c:v>7.9535650327034718E-2</c:v>
                </c:pt>
                <c:pt idx="11">
                  <c:v>8.4059702614250498E-2</c:v>
                </c:pt>
                <c:pt idx="12">
                  <c:v>6.6249000000000002E-2</c:v>
                </c:pt>
                <c:pt idx="13">
                  <c:v>3.7972330630101817E-2</c:v>
                </c:pt>
                <c:pt idx="14">
                  <c:v>2.3411909545985168E-2</c:v>
                </c:pt>
                <c:pt idx="15">
                  <c:v>4.1205938109055859E-2</c:v>
                </c:pt>
                <c:pt idx="16">
                  <c:v>8.8344988090350185E-2</c:v>
                </c:pt>
                <c:pt idx="17">
                  <c:v>0.13681376952871632</c:v>
                </c:pt>
                <c:pt idx="18">
                  <c:v>0.14653129999999992</c:v>
                </c:pt>
                <c:pt idx="19">
                  <c:v>8.8183167880583321E-2</c:v>
                </c:pt>
                <c:pt idx="20">
                  <c:v>-3.6998171128600134E-2</c:v>
                </c:pt>
                <c:pt idx="21">
                  <c:v>-0.19253739588469448</c:v>
                </c:pt>
                <c:pt idx="22">
                  <c:v>-0.32107480954598505</c:v>
                </c:pt>
                <c:pt idx="23">
                  <c:v>-0.37105079839894106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8B1-407E-A9D7-DC78ACF49370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S9'!$T$27:$T$50</c:f>
              <c:numCache>
                <c:formatCode>0.000</c:formatCode>
                <c:ptCount val="24"/>
                <c:pt idx="0">
                  <c:v>-0.23810829999999999</c:v>
                </c:pt>
                <c:pt idx="1">
                  <c:v>-9.1410545490657871E-2</c:v>
                </c:pt>
                <c:pt idx="2">
                  <c:v>2.5546068026613238E-2</c:v>
                </c:pt>
                <c:pt idx="3">
                  <c:v>0.11180223469065274</c:v>
                </c:pt>
                <c:pt idx="4">
                  <c:v>0.18942204662150702</c:v>
                </c:pt>
                <c:pt idx="5">
                  <c:v>0.28419213610504407</c:v>
                </c:pt>
                <c:pt idx="6">
                  <c:v>0.4035512</c:v>
                </c:pt>
                <c:pt idx="7">
                  <c:v>0.52571827428519102</c:v>
                </c:pt>
                <c:pt idx="8">
                  <c:v>0.60742813368317761</c:v>
                </c:pt>
                <c:pt idx="9">
                  <c:v>0.60655192837880423</c:v>
                </c:pt>
                <c:pt idx="10">
                  <c:v>0.50675083197338666</c:v>
                </c:pt>
                <c:pt idx="11">
                  <c:v>0.32962454858863094</c:v>
                </c:pt>
                <c:pt idx="12">
                  <c:v>0.12667970000000012</c:v>
                </c:pt>
                <c:pt idx="13">
                  <c:v>-4.5057152817476666E-2</c:v>
                </c:pt>
                <c:pt idx="14">
                  <c:v>-0.15048645508828395</c:v>
                </c:pt>
                <c:pt idx="15">
                  <c:v>-0.19173763469065272</c:v>
                </c:pt>
                <c:pt idx="16">
                  <c:v>-0.20293383368317758</c:v>
                </c:pt>
                <c:pt idx="17">
                  <c:v>-0.22765983779690929</c:v>
                </c:pt>
                <c:pt idx="18">
                  <c:v>-0.29212259999999984</c:v>
                </c:pt>
                <c:pt idx="19">
                  <c:v>-0.38925057597705631</c:v>
                </c:pt>
                <c:pt idx="20">
                  <c:v>-0.48248774662150706</c:v>
                </c:pt>
                <c:pt idx="21">
                  <c:v>-0.52661652837880424</c:v>
                </c:pt>
                <c:pt idx="22">
                  <c:v>-0.49323904491171611</c:v>
                </c:pt>
                <c:pt idx="23">
                  <c:v>-0.38615684689676566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8B1-407E-A9D7-DC78ACF49370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S9'!$U$27:$U$50</c:f>
              <c:numCache>
                <c:formatCode>0.000</c:formatCode>
                <c:ptCount val="24"/>
                <c:pt idx="0">
                  <c:v>1.4922899999999998E-2</c:v>
                </c:pt>
                <c:pt idx="1">
                  <c:v>7.4409101240701303E-3</c:v>
                </c:pt>
                <c:pt idx="2">
                  <c:v>-3.09024254021254E-2</c:v>
                </c:pt>
                <c:pt idx="3">
                  <c:v>-0.11965828630815044</c:v>
                </c:pt>
                <c:pt idx="4">
                  <c:v>-0.24295642916594382</c:v>
                </c:pt>
                <c:pt idx="5">
                  <c:v>-0.35724699779641406</c:v>
                </c:pt>
                <c:pt idx="6">
                  <c:v>-0.4158483</c:v>
                </c:pt>
                <c:pt idx="7">
                  <c:v>-0.39572086259616279</c:v>
                </c:pt>
                <c:pt idx="8">
                  <c:v>-0.31060584561767035</c:v>
                </c:pt>
                <c:pt idx="9">
                  <c:v>-0.20274563636029361</c:v>
                </c:pt>
                <c:pt idx="10">
                  <c:v>-0.11807827459787457</c:v>
                </c:pt>
                <c:pt idx="11">
                  <c:v>-7.9595917036720878E-2</c:v>
                </c:pt>
                <c:pt idx="12">
                  <c:v>-7.4698299999999995E-2</c:v>
                </c:pt>
                <c:pt idx="13">
                  <c:v>-6.4158925045446666E-2</c:v>
                </c:pt>
                <c:pt idx="14">
                  <c:v>-7.5606581461480559E-3</c:v>
                </c:pt>
                <c:pt idx="15">
                  <c:v>0.10975628630815046</c:v>
                </c:pt>
                <c:pt idx="16">
                  <c:v>0.26426874561767016</c:v>
                </c:pt>
                <c:pt idx="17">
                  <c:v>0.40406301271779033</c:v>
                </c:pt>
                <c:pt idx="18">
                  <c:v>0.47562370000000004</c:v>
                </c:pt>
                <c:pt idx="19">
                  <c:v>0.45243887751753914</c:v>
                </c:pt>
                <c:pt idx="20">
                  <c:v>0.3490689291659439</c:v>
                </c:pt>
                <c:pt idx="21">
                  <c:v>0.21264763636029385</c:v>
                </c:pt>
                <c:pt idx="22">
                  <c:v>9.6765958146148232E-2</c:v>
                </c:pt>
                <c:pt idx="23">
                  <c:v>3.2779902115344303E-2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8B1-407E-A9D7-DC78ACF4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3656"/>
        <c:axId val="632564048"/>
      </c:scatterChart>
      <c:valAx>
        <c:axId val="63256365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4048"/>
        <c:crosses val="autoZero"/>
        <c:crossBetween val="midCat"/>
        <c:majorUnit val="0.12000000000000001"/>
      </c:valAx>
      <c:valAx>
        <c:axId val="63256404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365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S9'!$V$27:$V$50</c:f>
              <c:numCache>
                <c:formatCode>0.000</c:formatCode>
                <c:ptCount val="24"/>
                <c:pt idx="0">
                  <c:v>-0.50869699999999995</c:v>
                </c:pt>
                <c:pt idx="1">
                  <c:v>-0.27225423511528901</c:v>
                </c:pt>
                <c:pt idx="2">
                  <c:v>1.4174605951907065E-2</c:v>
                </c:pt>
                <c:pt idx="3">
                  <c:v>0.23937291861473564</c:v>
                </c:pt>
                <c:pt idx="4">
                  <c:v>0.32784640900260709</c:v>
                </c:pt>
                <c:pt idx="5">
                  <c:v>0.27315287631087065</c:v>
                </c:pt>
                <c:pt idx="6">
                  <c:v>0.13442870000000001</c:v>
                </c:pt>
                <c:pt idx="7">
                  <c:v>-2.4617493895789933E-4</c:v>
                </c:pt>
                <c:pt idx="8">
                  <c:v>-6.2009184653552804E-2</c:v>
                </c:pt>
                <c:pt idx="9">
                  <c:v>-3.3969005281761555E-2</c:v>
                </c:pt>
                <c:pt idx="10">
                  <c:v>4.826829404809288E-2</c:v>
                </c:pt>
                <c:pt idx="11">
                  <c:v>0.12581248462250325</c:v>
                </c:pt>
                <c:pt idx="12">
                  <c:v>0.15587100000000001</c:v>
                </c:pt>
                <c:pt idx="13">
                  <c:v>0.13678395599964041</c:v>
                </c:pt>
                <c:pt idx="14">
                  <c:v>0.10400998770425307</c:v>
                </c:pt>
                <c:pt idx="15">
                  <c:v>0.10079908138526431</c:v>
                </c:pt>
                <c:pt idx="16">
                  <c:v>0.14316418465355288</c:v>
                </c:pt>
                <c:pt idx="17">
                  <c:v>0.20248940280477742</c:v>
                </c:pt>
                <c:pt idx="18">
                  <c:v>0.21839729999999974</c:v>
                </c:pt>
                <c:pt idx="19">
                  <c:v>0.13571645405460603</c:v>
                </c:pt>
                <c:pt idx="20">
                  <c:v>-5.6175409002607229E-2</c:v>
                </c:pt>
                <c:pt idx="21">
                  <c:v>-0.30620299471823798</c:v>
                </c:pt>
                <c:pt idx="22">
                  <c:v>-0.5192788877042529</c:v>
                </c:pt>
                <c:pt idx="23">
                  <c:v>-0.60145476373815154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869-49DC-8C1C-3E483A5E1C30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S9'!$W$27:$W$50</c:f>
              <c:numCache>
                <c:formatCode>0.000</c:formatCode>
                <c:ptCount val="24"/>
                <c:pt idx="0">
                  <c:v>-0.50682419999999995</c:v>
                </c:pt>
                <c:pt idx="1">
                  <c:v>-0.44096690843777914</c:v>
                </c:pt>
                <c:pt idx="2">
                  <c:v>-0.29167169602524634</c:v>
                </c:pt>
                <c:pt idx="3">
                  <c:v>-9.8012903728489156E-2</c:v>
                </c:pt>
                <c:pt idx="4">
                  <c:v>9.8124507389109633E-2</c:v>
                </c:pt>
                <c:pt idx="5">
                  <c:v>0.26839516140038466</c:v>
                </c:pt>
                <c:pt idx="6">
                  <c:v>0.40237669999999998</c:v>
                </c:pt>
                <c:pt idx="7">
                  <c:v>0.4999456878331921</c:v>
                </c:pt>
                <c:pt idx="8">
                  <c:v>0.55909548232409412</c:v>
                </c:pt>
                <c:pt idx="9">
                  <c:v>0.56901998336804172</c:v>
                </c:pt>
                <c:pt idx="10">
                  <c:v>0.51422729602524619</c:v>
                </c:pt>
                <c:pt idx="11">
                  <c:v>0.38758312532775652</c:v>
                </c:pt>
                <c:pt idx="12">
                  <c:v>0.20348620000000009</c:v>
                </c:pt>
                <c:pt idx="13">
                  <c:v>1.1504945046152057E-3</c:v>
                </c:pt>
                <c:pt idx="14">
                  <c:v>-0.1667746789097381</c:v>
                </c:pt>
                <c:pt idx="15">
                  <c:v>-0.25622309627151085</c:v>
                </c:pt>
                <c:pt idx="16">
                  <c:v>-0.25323288232409413</c:v>
                </c:pt>
                <c:pt idx="17">
                  <c:v>-0.18281474746722068</c:v>
                </c:pt>
                <c:pt idx="18">
                  <c:v>-9.9038700000000132E-2</c:v>
                </c:pt>
                <c:pt idx="19">
                  <c:v>-6.0129273900028056E-2</c:v>
                </c:pt>
                <c:pt idx="20">
                  <c:v>-0.1006491073891097</c:v>
                </c:pt>
                <c:pt idx="21">
                  <c:v>-0.21478398336804155</c:v>
                </c:pt>
                <c:pt idx="22">
                  <c:v>-0.35911892109026178</c:v>
                </c:pt>
                <c:pt idx="23">
                  <c:v>-0.47316353926092036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869-49DC-8C1C-3E483A5E1C30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S9'!$X$27:$X$50</c:f>
              <c:numCache>
                <c:formatCode>0.000</c:formatCode>
                <c:ptCount val="24"/>
                <c:pt idx="0">
                  <c:v>-0.72833210000000004</c:v>
                </c:pt>
                <c:pt idx="1">
                  <c:v>-0.98992182543753737</c:v>
                </c:pt>
                <c:pt idx="2">
                  <c:v>-1.0874336735482986</c:v>
                </c:pt>
                <c:pt idx="3">
                  <c:v>-1.0201259445886366</c:v>
                </c:pt>
                <c:pt idx="4">
                  <c:v>-0.82721627872157266</c:v>
                </c:pt>
                <c:pt idx="5">
                  <c:v>-0.57155796053790742</c:v>
                </c:pt>
                <c:pt idx="6">
                  <c:v>-0.31763720000000006</c:v>
                </c:pt>
                <c:pt idx="7">
                  <c:v>-0.11271646691670038</c:v>
                </c:pt>
                <c:pt idx="8">
                  <c:v>2.2631451282299851E-2</c:v>
                </c:pt>
                <c:pt idx="9">
                  <c:v>9.3324197757266039E-2</c:v>
                </c:pt>
                <c:pt idx="10">
                  <c:v>0.12124507354829868</c:v>
                </c:pt>
                <c:pt idx="11">
                  <c:v>0.13474583832725909</c:v>
                </c:pt>
                <c:pt idx="12">
                  <c:v>0.16039010000000004</c:v>
                </c:pt>
                <c:pt idx="13">
                  <c:v>0.21815062556139567</c:v>
                </c:pt>
                <c:pt idx="14">
                  <c:v>0.31862874354442616</c:v>
                </c:pt>
                <c:pt idx="15">
                  <c:v>0.46028794458863659</c:v>
                </c:pt>
                <c:pt idx="16">
                  <c:v>0.62635334871769988</c:v>
                </c:pt>
                <c:pt idx="17">
                  <c:v>0.78349116041404909</c:v>
                </c:pt>
                <c:pt idx="18">
                  <c:v>0.88557919999999979</c:v>
                </c:pt>
                <c:pt idx="19">
                  <c:v>0.88448766679284185</c:v>
                </c:pt>
                <c:pt idx="20">
                  <c:v>0.74617347872157258</c:v>
                </c:pt>
                <c:pt idx="21">
                  <c:v>0.4665138022427342</c:v>
                </c:pt>
                <c:pt idx="22">
                  <c:v>7.9617856455574787E-2</c:v>
                </c:pt>
                <c:pt idx="23">
                  <c:v>-0.34667903820340074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869-49DC-8C1C-3E483A5E1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4832"/>
        <c:axId val="632565224"/>
      </c:scatterChart>
      <c:valAx>
        <c:axId val="63256483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5224"/>
        <c:crosses val="autoZero"/>
        <c:crossBetween val="midCat"/>
        <c:majorUnit val="0.12000000000000001"/>
      </c:valAx>
      <c:valAx>
        <c:axId val="6325652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483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S1'!$AE$27:$AE$50</c:f>
              <c:numCache>
                <c:formatCode>0.000</c:formatCode>
                <c:ptCount val="24"/>
                <c:pt idx="0">
                  <c:v>-1.4316220000000001E-2</c:v>
                </c:pt>
                <c:pt idx="1">
                  <c:v>0.1232101834172307</c:v>
                </c:pt>
                <c:pt idx="2">
                  <c:v>0.22629743213568917</c:v>
                </c:pt>
                <c:pt idx="3">
                  <c:v>0.2589198229797588</c:v>
                </c:pt>
                <c:pt idx="4">
                  <c:v>0.21776352864280779</c:v>
                </c:pt>
                <c:pt idx="5">
                  <c:v>0.13225056722202008</c:v>
                </c:pt>
                <c:pt idx="6">
                  <c:v>4.7487420000000023E-2</c:v>
                </c:pt>
                <c:pt idx="7">
                  <c:v>-3.197495328628383E-5</c:v>
                </c:pt>
                <c:pt idx="8">
                  <c:v>-3.5941564427717856E-4</c:v>
                </c:pt>
                <c:pt idx="9">
                  <c:v>2.7925820983157195E-2</c:v>
                </c:pt>
                <c:pt idx="10">
                  <c:v>5.18816478643108E-2</c:v>
                </c:pt>
                <c:pt idx="11">
                  <c:v>4.545674635854989E-2</c:v>
                </c:pt>
                <c:pt idx="12">
                  <c:v>5.0243800000000227E-3</c:v>
                </c:pt>
                <c:pt idx="13">
                  <c:v>-4.9775452905131162E-2</c:v>
                </c:pt>
                <c:pt idx="14">
                  <c:v>-8.9812907848604184E-2</c:v>
                </c:pt>
                <c:pt idx="15">
                  <c:v>-9.595642297975876E-2</c:v>
                </c:pt>
                <c:pt idx="16">
                  <c:v>-7.1987164355722791E-2</c:v>
                </c:pt>
                <c:pt idx="17">
                  <c:v>-4.2721897734119822E-2</c:v>
                </c:pt>
                <c:pt idx="18">
                  <c:v>-3.8195580000000055E-2</c:v>
                </c:pt>
                <c:pt idx="19">
                  <c:v>-7.3402755558813398E-2</c:v>
                </c:pt>
                <c:pt idx="20">
                  <c:v>-0.13612510864280775</c:v>
                </c:pt>
                <c:pt idx="21">
                  <c:v>-0.19088922098315703</c:v>
                </c:pt>
                <c:pt idx="22">
                  <c:v>-0.19765801215139589</c:v>
                </c:pt>
                <c:pt idx="23">
                  <c:v>-0.13498541584645035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DB6-41FA-90D8-D6D09757FCED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S1'!$AF$27:$AF$50</c:f>
              <c:numCache>
                <c:formatCode>0.000</c:formatCode>
                <c:ptCount val="24"/>
                <c:pt idx="0">
                  <c:v>-0.80773610000000007</c:v>
                </c:pt>
                <c:pt idx="1">
                  <c:v>-0.57359543411317981</c:v>
                </c:pt>
                <c:pt idx="2">
                  <c:v>-0.28862851198229444</c:v>
                </c:pt>
                <c:pt idx="3">
                  <c:v>-1.1249881795680275E-3</c:v>
                </c:pt>
                <c:pt idx="4">
                  <c:v>0.25612450983649893</c:v>
                </c:pt>
                <c:pt idx="5">
                  <c:v>0.4717043630912785</c:v>
                </c:pt>
                <c:pt idx="6">
                  <c:v>0.6482656</c:v>
                </c:pt>
                <c:pt idx="7">
                  <c:v>0.7884749257349718</c:v>
                </c:pt>
                <c:pt idx="8">
                  <c:v>0.88429818149087491</c:v>
                </c:pt>
                <c:pt idx="9">
                  <c:v>0.91703531068167843</c:v>
                </c:pt>
                <c:pt idx="10">
                  <c:v>0.86830331198229438</c:v>
                </c:pt>
                <c:pt idx="11">
                  <c:v>0.73484034608555127</c:v>
                </c:pt>
                <c:pt idx="12">
                  <c:v>0.53708810000000018</c:v>
                </c:pt>
                <c:pt idx="13">
                  <c:v>0.31486349062972935</c:v>
                </c:pt>
                <c:pt idx="14">
                  <c:v>0.11113964032791829</c:v>
                </c:pt>
                <c:pt idx="15">
                  <c:v>-4.7562811820431872E-2</c:v>
                </c:pt>
                <c:pt idx="16">
                  <c:v>-0.16296538149087467</c:v>
                </c:pt>
                <c:pt idx="17">
                  <c:v>-0.26166021960782804</c:v>
                </c:pt>
                <c:pt idx="18">
                  <c:v>-0.37761759999999994</c:v>
                </c:pt>
                <c:pt idx="19">
                  <c:v>-0.52974298225152117</c:v>
                </c:pt>
                <c:pt idx="20">
                  <c:v>-0.70680930983649903</c:v>
                </c:pt>
                <c:pt idx="21">
                  <c:v>-0.86834751068167804</c:v>
                </c:pt>
                <c:pt idx="22">
                  <c:v>-0.96146244032791839</c:v>
                </c:pt>
                <c:pt idx="23">
                  <c:v>-0.94488448956900184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DB6-41FA-90D8-D6D09757FCED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S1'!$AG$27:$AG$50</c:f>
              <c:numCache>
                <c:formatCode>0.000</c:formatCode>
                <c:ptCount val="24"/>
                <c:pt idx="0">
                  <c:v>0.2768872</c:v>
                </c:pt>
                <c:pt idx="1">
                  <c:v>-6.1628072638098989E-2</c:v>
                </c:pt>
                <c:pt idx="2">
                  <c:v>-0.42709170240068473</c:v>
                </c:pt>
                <c:pt idx="3">
                  <c:v>-0.74761643956116042</c:v>
                </c:pt>
                <c:pt idx="4">
                  <c:v>-0.95770376822270042</c:v>
                </c:pt>
                <c:pt idx="5">
                  <c:v>-1.0202066804699212</c:v>
                </c:pt>
                <c:pt idx="6">
                  <c:v>-0.93791835999999995</c:v>
                </c:pt>
                <c:pt idx="7">
                  <c:v>-0.74984799594239315</c:v>
                </c:pt>
                <c:pt idx="8">
                  <c:v>-0.51434749350503173</c:v>
                </c:pt>
                <c:pt idx="9">
                  <c:v>-0.2871320022119786</c:v>
                </c:pt>
                <c:pt idx="10">
                  <c:v>-0.10391457759931512</c:v>
                </c:pt>
                <c:pt idx="11">
                  <c:v>2.5803784652743939E-2</c:v>
                </c:pt>
                <c:pt idx="12">
                  <c:v>0.11331679999999998</c:v>
                </c:pt>
                <c:pt idx="13">
                  <c:v>0.17874664929640205</c:v>
                </c:pt>
                <c:pt idx="14">
                  <c:v>0.23974302768301606</c:v>
                </c:pt>
                <c:pt idx="15">
                  <c:v>0.30600043956116046</c:v>
                </c:pt>
                <c:pt idx="16">
                  <c:v>0.38015109350503146</c:v>
                </c:pt>
                <c:pt idx="17">
                  <c:v>0.46147210381161841</c:v>
                </c:pt>
                <c:pt idx="18">
                  <c:v>0.54771435999999996</c:v>
                </c:pt>
                <c:pt idx="19">
                  <c:v>0.63272941928409032</c:v>
                </c:pt>
                <c:pt idx="20">
                  <c:v>0.70169616822270042</c:v>
                </c:pt>
                <c:pt idx="21">
                  <c:v>0.72874800221197844</c:v>
                </c:pt>
                <c:pt idx="22">
                  <c:v>0.68146725231698424</c:v>
                </c:pt>
                <c:pt idx="23">
                  <c:v>0.53293079200555882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DB6-41FA-90D8-D6D09757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80264"/>
        <c:axId val="581380656"/>
      </c:scatterChart>
      <c:valAx>
        <c:axId val="58138026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1380656"/>
        <c:crosses val="autoZero"/>
        <c:crossBetween val="midCat"/>
        <c:majorUnit val="0.12000000000000001"/>
      </c:valAx>
      <c:valAx>
        <c:axId val="58138065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80264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S9'!$Y$27:$Y$50</c:f>
              <c:numCache>
                <c:formatCode>0.000</c:formatCode>
                <c:ptCount val="24"/>
                <c:pt idx="0">
                  <c:v>-5.6626199999999995E-2</c:v>
                </c:pt>
                <c:pt idx="1">
                  <c:v>-0.12996197927102549</c:v>
                </c:pt>
                <c:pt idx="2">
                  <c:v>-0.13810265039557443</c:v>
                </c:pt>
                <c:pt idx="3">
                  <c:v>-0.10216101472421832</c:v>
                </c:pt>
                <c:pt idx="4">
                  <c:v>-6.3111345331751903E-2</c:v>
                </c:pt>
                <c:pt idx="5">
                  <c:v>-5.5409412266255162E-2</c:v>
                </c:pt>
                <c:pt idx="6">
                  <c:v>-8.6197699999999988E-2</c:v>
                </c:pt>
                <c:pt idx="7">
                  <c:v>-0.13227102182074585</c:v>
                </c:pt>
                <c:pt idx="8">
                  <c:v>-0.15614562131402981</c:v>
                </c:pt>
                <c:pt idx="9">
                  <c:v>-0.13108098547728919</c:v>
                </c:pt>
                <c:pt idx="10">
                  <c:v>-5.9558649604425563E-2</c:v>
                </c:pt>
                <c:pt idx="11">
                  <c:v>2.6319699269337665E-2</c:v>
                </c:pt>
                <c:pt idx="12">
                  <c:v>8.3147599999999988E-2</c:v>
                </c:pt>
                <c:pt idx="13">
                  <c:v>8.2499385414954093E-2</c:v>
                </c:pt>
                <c:pt idx="14">
                  <c:v>2.9373626377852409E-2</c:v>
                </c:pt>
                <c:pt idx="15">
                  <c:v>-3.870058527578174E-2</c:v>
                </c:pt>
                <c:pt idx="16">
                  <c:v>-7.2139078685970234E-2</c:v>
                </c:pt>
                <c:pt idx="17">
                  <c:v>-3.7989593877673478E-2</c:v>
                </c:pt>
                <c:pt idx="18">
                  <c:v>5.9676299999999752E-2</c:v>
                </c:pt>
                <c:pt idx="19">
                  <c:v>0.17973361567681734</c:v>
                </c:pt>
                <c:pt idx="20">
                  <c:v>0.26487464533175187</c:v>
                </c:pt>
                <c:pt idx="21">
                  <c:v>0.27194258547728928</c:v>
                </c:pt>
                <c:pt idx="22">
                  <c:v>0.19480907362214758</c:v>
                </c:pt>
                <c:pt idx="23">
                  <c:v>6.7079306874591169E-2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AD-4380-A4F7-A9037F64670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S9'!$Z$27:$Z$50</c:f>
              <c:numCache>
                <c:formatCode>0.000</c:formatCode>
                <c:ptCount val="24"/>
                <c:pt idx="0">
                  <c:v>-5.1575159999999995E-2</c:v>
                </c:pt>
                <c:pt idx="1">
                  <c:v>-7.6210666261662827E-2</c:v>
                </c:pt>
                <c:pt idx="2">
                  <c:v>-7.3738123219236992E-2</c:v>
                </c:pt>
                <c:pt idx="3">
                  <c:v>-3.8167707767807833E-2</c:v>
                </c:pt>
                <c:pt idx="4">
                  <c:v>3.0670772325152976E-2</c:v>
                </c:pt>
                <c:pt idx="5">
                  <c:v>0.12620114018822837</c:v>
                </c:pt>
                <c:pt idx="6">
                  <c:v>0.23364439999999997</c:v>
                </c:pt>
                <c:pt idx="7">
                  <c:v>0.33005372305936709</c:v>
                </c:pt>
                <c:pt idx="8">
                  <c:v>0.38796634131240409</c:v>
                </c:pt>
                <c:pt idx="9">
                  <c:v>0.38309326425975582</c:v>
                </c:pt>
                <c:pt idx="10">
                  <c:v>0.303834923219237</c:v>
                </c:pt>
                <c:pt idx="11">
                  <c:v>0.15845652704700711</c:v>
                </c:pt>
                <c:pt idx="12">
                  <c:v>-2.4144039999999912E-2</c:v>
                </c:pt>
                <c:pt idx="13">
                  <c:v>-0.20171408449257161</c:v>
                </c:pt>
                <c:pt idx="14">
                  <c:v>-0.33192246576801415</c:v>
                </c:pt>
                <c:pt idx="15">
                  <c:v>-0.38653229223219221</c:v>
                </c:pt>
                <c:pt idx="16">
                  <c:v>-0.3606121613124042</c:v>
                </c:pt>
                <c:pt idx="17">
                  <c:v>-0.2729763894339936</c:v>
                </c:pt>
                <c:pt idx="18">
                  <c:v>-0.15792520000000013</c:v>
                </c:pt>
                <c:pt idx="19">
                  <c:v>-5.21289723051322E-2</c:v>
                </c:pt>
                <c:pt idx="20">
                  <c:v>1.7694247674847025E-2</c:v>
                </c:pt>
                <c:pt idx="21">
                  <c:v>4.1606735740244274E-2</c:v>
                </c:pt>
                <c:pt idx="22">
                  <c:v>2.6106465768014162E-2</c:v>
                </c:pt>
                <c:pt idx="23">
                  <c:v>-1.1681277801241622E-2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AD-4380-A4F7-A9037F64670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S9'!$AA$27:$AA$50</c:f>
              <c:numCache>
                <c:formatCode>0.000</c:formatCode>
                <c:ptCount val="24"/>
                <c:pt idx="0">
                  <c:v>-0.27218820000000005</c:v>
                </c:pt>
                <c:pt idx="1">
                  <c:v>-0.46627949498097515</c:v>
                </c:pt>
                <c:pt idx="2">
                  <c:v>-0.64073592206768526</c:v>
                </c:pt>
                <c:pt idx="3">
                  <c:v>-0.77129842031010687</c:v>
                </c:pt>
                <c:pt idx="4">
                  <c:v>-0.82256400635898563</c:v>
                </c:pt>
                <c:pt idx="5">
                  <c:v>-0.76730715766170321</c:v>
                </c:pt>
                <c:pt idx="6">
                  <c:v>-0.60707230000000001</c:v>
                </c:pt>
                <c:pt idx="7">
                  <c:v>-0.38036249042555842</c:v>
                </c:pt>
                <c:pt idx="8">
                  <c:v>-0.1511340718774184</c:v>
                </c:pt>
                <c:pt idx="9">
                  <c:v>1.8365745691133955E-2</c:v>
                </c:pt>
                <c:pt idx="10">
                  <c:v>9.6712422067685336E-2</c:v>
                </c:pt>
                <c:pt idx="11">
                  <c:v>9.846943512622669E-2</c:v>
                </c:pt>
                <c:pt idx="12">
                  <c:v>7.6372400000000007E-2</c:v>
                </c:pt>
                <c:pt idx="13">
                  <c:v>9.3766037718602091E-2</c:v>
                </c:pt>
                <c:pt idx="14">
                  <c:v>0.19133948758611793</c:v>
                </c:pt>
                <c:pt idx="15">
                  <c:v>0.36543442031010676</c:v>
                </c:pt>
                <c:pt idx="16">
                  <c:v>0.56898337187741799</c:v>
                </c:pt>
                <c:pt idx="17">
                  <c:v>0.73395661492407616</c:v>
                </c:pt>
                <c:pt idx="18">
                  <c:v>0.8028881000000001</c:v>
                </c:pt>
                <c:pt idx="19">
                  <c:v>0.75287594768793131</c:v>
                </c:pt>
                <c:pt idx="20">
                  <c:v>0.60053050635898564</c:v>
                </c:pt>
                <c:pt idx="21">
                  <c:v>0.38749825430886642</c:v>
                </c:pt>
                <c:pt idx="22">
                  <c:v>0.15686821241388268</c:v>
                </c:pt>
                <c:pt idx="23">
                  <c:v>-6.5118892388599942E-2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1AD-4380-A4F7-A9037F646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6008"/>
        <c:axId val="632566400"/>
      </c:scatterChart>
      <c:valAx>
        <c:axId val="63256600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6400"/>
        <c:crosses val="autoZero"/>
        <c:crossBetween val="midCat"/>
        <c:majorUnit val="0.12000000000000001"/>
      </c:valAx>
      <c:valAx>
        <c:axId val="63256640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600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S9'!$AB$27:$AB$50</c:f>
              <c:numCache>
                <c:formatCode>0.000</c:formatCode>
                <c:ptCount val="24"/>
                <c:pt idx="0">
                  <c:v>0.45498381999999998</c:v>
                </c:pt>
                <c:pt idx="1">
                  <c:v>0.56613219598217324</c:v>
                </c:pt>
                <c:pt idx="2">
                  <c:v>0.56288227870735352</c:v>
                </c:pt>
                <c:pt idx="3">
                  <c:v>0.43232156078136558</c:v>
                </c:pt>
                <c:pt idx="4">
                  <c:v>0.21198594509567489</c:v>
                </c:pt>
                <c:pt idx="5">
                  <c:v>-2.649040132547191E-2</c:v>
                </c:pt>
                <c:pt idx="6">
                  <c:v>-0.21046989999999999</c:v>
                </c:pt>
                <c:pt idx="7">
                  <c:v>-0.29869615125534554</c:v>
                </c:pt>
                <c:pt idx="8">
                  <c:v>-0.29618990357557728</c:v>
                </c:pt>
                <c:pt idx="9">
                  <c:v>-0.24483205632839627</c:v>
                </c:pt>
                <c:pt idx="10">
                  <c:v>-0.19629117870735355</c:v>
                </c:pt>
                <c:pt idx="11">
                  <c:v>-0.18326971296880903</c:v>
                </c:pt>
                <c:pt idx="12">
                  <c:v>-0.20500981999999998</c:v>
                </c:pt>
                <c:pt idx="13">
                  <c:v>-0.23390436169656215</c:v>
                </c:pt>
                <c:pt idx="14">
                  <c:v>-0.23742079003610134</c:v>
                </c:pt>
                <c:pt idx="15">
                  <c:v>-0.20083356078136552</c:v>
                </c:pt>
                <c:pt idx="16">
                  <c:v>-0.13649845642442271</c:v>
                </c:pt>
                <c:pt idx="17">
                  <c:v>-7.4249432960139486E-2</c:v>
                </c:pt>
                <c:pt idx="18">
                  <c:v>-3.95041E-2</c:v>
                </c:pt>
                <c:pt idx="19">
                  <c:v>-3.3531683030265699E-2</c:v>
                </c:pt>
                <c:pt idx="20">
                  <c:v>-2.9271585095674728E-2</c:v>
                </c:pt>
                <c:pt idx="21">
                  <c:v>1.3344056328396374E-2</c:v>
                </c:pt>
                <c:pt idx="22">
                  <c:v>0.12080369003610113</c:v>
                </c:pt>
                <c:pt idx="23">
                  <c:v>0.28400954725442012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0EC-4784-B028-A33498DECACD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S9'!$AC$27:$AC$50</c:f>
              <c:numCache>
                <c:formatCode>0.000</c:formatCode>
                <c:ptCount val="24"/>
                <c:pt idx="0">
                  <c:v>0.41616949999999997</c:v>
                </c:pt>
                <c:pt idx="1">
                  <c:v>0.51471373643005869</c:v>
                </c:pt>
                <c:pt idx="2">
                  <c:v>0.49550824466965976</c:v>
                </c:pt>
                <c:pt idx="3">
                  <c:v>0.37731458118597261</c:v>
                </c:pt>
                <c:pt idx="4">
                  <c:v>0.22587948947810912</c:v>
                </c:pt>
                <c:pt idx="5">
                  <c:v>0.11910517983666802</c:v>
                </c:pt>
                <c:pt idx="6">
                  <c:v>0.10412929999999999</c:v>
                </c:pt>
                <c:pt idx="7">
                  <c:v>0.17074171763951329</c:v>
                </c:pt>
                <c:pt idx="8">
                  <c:v>0.25664561006968789</c:v>
                </c:pt>
                <c:pt idx="9">
                  <c:v>0.28206956333829486</c:v>
                </c:pt>
                <c:pt idx="10">
                  <c:v>0.19451245533034026</c:v>
                </c:pt>
                <c:pt idx="11">
                  <c:v>-1.3851946963498937E-3</c:v>
                </c:pt>
                <c:pt idx="12">
                  <c:v>-0.24535809999999986</c:v>
                </c:pt>
                <c:pt idx="13">
                  <c:v>-0.4530847247740733</c:v>
                </c:pt>
                <c:pt idx="14">
                  <c:v>-0.55957506526123879</c:v>
                </c:pt>
                <c:pt idx="15">
                  <c:v>-0.54991058118597258</c:v>
                </c:pt>
                <c:pt idx="16">
                  <c:v>-0.46075771006968802</c:v>
                </c:pt>
                <c:pt idx="17">
                  <c:v>-0.35333019149265327</c:v>
                </c:pt>
                <c:pt idx="18">
                  <c:v>-0.27494069999999993</c:v>
                </c:pt>
                <c:pt idx="19">
                  <c:v>-0.23237072929549846</c:v>
                </c:pt>
                <c:pt idx="20">
                  <c:v>-0.19257878947810889</c:v>
                </c:pt>
                <c:pt idx="21">
                  <c:v>-0.10947356333829486</c:v>
                </c:pt>
                <c:pt idx="22">
                  <c:v>4.0365765261238515E-2</c:v>
                </c:pt>
                <c:pt idx="23">
                  <c:v>0.23561020635233501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0EC-4784-B028-A33498DECACD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S9'!$AD$27:$AD$50</c:f>
              <c:numCache>
                <c:formatCode>0.000</c:formatCode>
                <c:ptCount val="24"/>
                <c:pt idx="0">
                  <c:v>-0.5694726</c:v>
                </c:pt>
                <c:pt idx="1">
                  <c:v>-0.85082525215879279</c:v>
                </c:pt>
                <c:pt idx="2">
                  <c:v>-1.0120668454791091</c:v>
                </c:pt>
                <c:pt idx="3">
                  <c:v>-1.0133093804206432</c:v>
                </c:pt>
                <c:pt idx="4">
                  <c:v>-0.85779831908151871</c:v>
                </c:pt>
                <c:pt idx="5">
                  <c:v>-0.59285152598343593</c:v>
                </c:pt>
                <c:pt idx="6">
                  <c:v>-0.29305380000000003</c:v>
                </c:pt>
                <c:pt idx="7">
                  <c:v>-3.2683089280318628E-2</c:v>
                </c:pt>
                <c:pt idx="8">
                  <c:v>0.14042404014856785</c:v>
                </c:pt>
                <c:pt idx="9">
                  <c:v>0.21824813230671344</c:v>
                </c:pt>
                <c:pt idx="10">
                  <c:v>0.22837944547910904</c:v>
                </c:pt>
                <c:pt idx="11">
                  <c:v>0.21597981925294879</c:v>
                </c:pt>
                <c:pt idx="12">
                  <c:v>0.22177460000000004</c:v>
                </c:pt>
                <c:pt idx="13">
                  <c:v>0.2665389513137511</c:v>
                </c:pt>
                <c:pt idx="14">
                  <c:v>0.34775128624902252</c:v>
                </c:pt>
                <c:pt idx="15">
                  <c:v>0.44696738042064327</c:v>
                </c:pt>
                <c:pt idx="16">
                  <c:v>0.54118075985143188</c:v>
                </c:pt>
                <c:pt idx="17">
                  <c:v>0.61079582682847788</c:v>
                </c:pt>
                <c:pt idx="18">
                  <c:v>0.64075180000000009</c:v>
                </c:pt>
                <c:pt idx="19">
                  <c:v>0.61696939012536034</c:v>
                </c:pt>
                <c:pt idx="20">
                  <c:v>0.52389151908151843</c:v>
                </c:pt>
                <c:pt idx="21">
                  <c:v>0.34809386769328671</c:v>
                </c:pt>
                <c:pt idx="22">
                  <c:v>8.8238113750978217E-2</c:v>
                </c:pt>
                <c:pt idx="23">
                  <c:v>-0.23392412009799057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0EC-4784-B028-A33498DEC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67184"/>
        <c:axId val="632567576"/>
      </c:scatterChart>
      <c:valAx>
        <c:axId val="63256718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67576"/>
        <c:crosses val="autoZero"/>
        <c:crossBetween val="midCat"/>
        <c:majorUnit val="0.12000000000000001"/>
      </c:valAx>
      <c:valAx>
        <c:axId val="63256757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6718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S9'!$AE$27:$AE$50</c:f>
              <c:numCache>
                <c:formatCode>0.000</c:formatCode>
                <c:ptCount val="24"/>
                <c:pt idx="0">
                  <c:v>-1.3167499999999999</c:v>
                </c:pt>
                <c:pt idx="1">
                  <c:v>-1.1192706320796815</c:v>
                </c:pt>
                <c:pt idx="2">
                  <c:v>-0.70616930271373501</c:v>
                </c:pt>
                <c:pt idx="3">
                  <c:v>-0.23131375295601353</c:v>
                </c:pt>
                <c:pt idx="4">
                  <c:v>0.14786905987205401</c:v>
                </c:pt>
                <c:pt idx="5">
                  <c:v>0.34079530798055424</c:v>
                </c:pt>
                <c:pt idx="6">
                  <c:v>0.3555625</c:v>
                </c:pt>
                <c:pt idx="7">
                  <c:v>0.27830479324378421</c:v>
                </c:pt>
                <c:pt idx="8">
                  <c:v>0.2152916453537537</c:v>
                </c:pt>
                <c:pt idx="9">
                  <c:v>0.23245912452017928</c:v>
                </c:pt>
                <c:pt idx="10">
                  <c:v>0.3260824027137349</c:v>
                </c:pt>
                <c:pt idx="11">
                  <c:v>0.43811442286475111</c:v>
                </c:pt>
                <c:pt idx="12">
                  <c:v>0.502668</c:v>
                </c:pt>
                <c:pt idx="13">
                  <c:v>0.49227713931603767</c:v>
                </c:pt>
                <c:pt idx="14">
                  <c:v>0.43426671723203558</c:v>
                </c:pt>
                <c:pt idx="15">
                  <c:v>0.38735815295601339</c:v>
                </c:pt>
                <c:pt idx="16">
                  <c:v>0.3943103546462462</c:v>
                </c:pt>
                <c:pt idx="17">
                  <c:v>0.44224258478308898</c:v>
                </c:pt>
                <c:pt idx="18">
                  <c:v>0.45851949999999958</c:v>
                </c:pt>
                <c:pt idx="19">
                  <c:v>0.34868869951985876</c:v>
                </c:pt>
                <c:pt idx="20">
                  <c:v>5.6610940127945791E-2</c:v>
                </c:pt>
                <c:pt idx="21">
                  <c:v>-0.38850352452017844</c:v>
                </c:pt>
                <c:pt idx="22">
                  <c:v>-0.8682618172320351</c:v>
                </c:pt>
                <c:pt idx="23">
                  <c:v>-1.2211523156283941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2ED-49E4-94A8-74349BF383D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S9'!$AF$27:$AF$50</c:f>
              <c:numCache>
                <c:formatCode>0.000</c:formatCode>
                <c:ptCount val="24"/>
                <c:pt idx="0">
                  <c:v>-0.85809349999999995</c:v>
                </c:pt>
                <c:pt idx="1">
                  <c:v>-0.60264295191220374</c:v>
                </c:pt>
                <c:pt idx="2">
                  <c:v>-0.26790781467183045</c:v>
                </c:pt>
                <c:pt idx="3">
                  <c:v>6.9955007527536958E-2</c:v>
                </c:pt>
                <c:pt idx="4">
                  <c:v>0.35283819089808416</c:v>
                </c:pt>
                <c:pt idx="5">
                  <c:v>0.55669801025341892</c:v>
                </c:pt>
                <c:pt idx="6">
                  <c:v>0.68724579999999991</c:v>
                </c:pt>
                <c:pt idx="7">
                  <c:v>0.76143574073559739</c:v>
                </c:pt>
                <c:pt idx="8">
                  <c:v>0.78840572466300574</c:v>
                </c:pt>
                <c:pt idx="9">
                  <c:v>0.76239763801260885</c:v>
                </c:pt>
                <c:pt idx="10">
                  <c:v>0.67142421467183033</c:v>
                </c:pt>
                <c:pt idx="11">
                  <c:v>0.51464294974889968</c:v>
                </c:pt>
                <c:pt idx="12">
                  <c:v>0.3152775000000001</c:v>
                </c:pt>
                <c:pt idx="13">
                  <c:v>0.11832890633155004</c:v>
                </c:pt>
                <c:pt idx="14">
                  <c:v>-2.8132719093091178E-2</c:v>
                </c:pt>
                <c:pt idx="15">
                  <c:v>-9.8398207527536974E-2</c:v>
                </c:pt>
                <c:pt idx="16">
                  <c:v>-0.1060627246630058</c:v>
                </c:pt>
                <c:pt idx="17">
                  <c:v>-0.10082716467276519</c:v>
                </c:pt>
                <c:pt idx="18">
                  <c:v>-0.14442980000000002</c:v>
                </c:pt>
                <c:pt idx="19">
                  <c:v>-0.27712169515494384</c:v>
                </c:pt>
                <c:pt idx="20">
                  <c:v>-0.49236519089808428</c:v>
                </c:pt>
                <c:pt idx="21">
                  <c:v>-0.73395443801260851</c:v>
                </c:pt>
                <c:pt idx="22">
                  <c:v>-0.91819968090690862</c:v>
                </c:pt>
                <c:pt idx="23">
                  <c:v>-0.97051379532955329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2ED-49E4-94A8-74349BF383D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S9'!$AG$27:$AG$50</c:f>
              <c:numCache>
                <c:formatCode>0.000</c:formatCode>
                <c:ptCount val="24"/>
                <c:pt idx="0">
                  <c:v>-0.48150140000000002</c:v>
                </c:pt>
                <c:pt idx="1">
                  <c:v>-0.7120938621208539</c:v>
                </c:pt>
                <c:pt idx="2">
                  <c:v>-0.82754366808724955</c:v>
                </c:pt>
                <c:pt idx="3">
                  <c:v>-0.82427877644485892</c:v>
                </c:pt>
                <c:pt idx="4">
                  <c:v>-0.72596393095804923</c:v>
                </c:pt>
                <c:pt idx="5">
                  <c:v>-0.5707502385640586</c:v>
                </c:pt>
                <c:pt idx="6">
                  <c:v>-0.39680219999999999</c:v>
                </c:pt>
                <c:pt idx="7">
                  <c:v>-0.2322883364325532</c:v>
                </c:pt>
                <c:pt idx="8">
                  <c:v>-9.2512382299900359E-2</c:v>
                </c:pt>
                <c:pt idx="9">
                  <c:v>1.7369812790792055E-2</c:v>
                </c:pt>
                <c:pt idx="10">
                  <c:v>9.8085068087249511E-2</c:v>
                </c:pt>
                <c:pt idx="11">
                  <c:v>0.15397548195028138</c:v>
                </c:pt>
                <c:pt idx="12">
                  <c:v>0.19348740000000003</c:v>
                </c:pt>
                <c:pt idx="13">
                  <c:v>0.23016842147528244</c:v>
                </c:pt>
                <c:pt idx="14">
                  <c:v>0.2808383194291007</c:v>
                </c:pt>
                <c:pt idx="15">
                  <c:v>0.35928277644485884</c:v>
                </c:pt>
                <c:pt idx="16">
                  <c:v>0.46727258229990004</c:v>
                </c:pt>
                <c:pt idx="17">
                  <c:v>0.58767967920962993</c:v>
                </c:pt>
                <c:pt idx="18">
                  <c:v>0.68481619999999976</c:v>
                </c:pt>
                <c:pt idx="19">
                  <c:v>0.71421377707812461</c:v>
                </c:pt>
                <c:pt idx="20">
                  <c:v>0.63921773095804912</c:v>
                </c:pt>
                <c:pt idx="21">
                  <c:v>0.4476261872092081</c:v>
                </c:pt>
                <c:pt idx="22">
                  <c:v>0.1606062805708999</c:v>
                </c:pt>
                <c:pt idx="23">
                  <c:v>-0.17090492259585277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2ED-49E4-94A8-74349BF3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6816"/>
        <c:axId val="629406424"/>
      </c:scatterChart>
      <c:valAx>
        <c:axId val="62940681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29406424"/>
        <c:crosses val="autoZero"/>
        <c:crossBetween val="midCat"/>
        <c:majorUnit val="0.12000000000000001"/>
      </c:valAx>
      <c:valAx>
        <c:axId val="62940642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940681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S9'!$AH$27:$AH$50</c:f>
              <c:numCache>
                <c:formatCode>0.000</c:formatCode>
                <c:ptCount val="24"/>
                <c:pt idx="0">
                  <c:v>-0.22307690000000002</c:v>
                </c:pt>
                <c:pt idx="1">
                  <c:v>-5.6102252019089624E-2</c:v>
                </c:pt>
                <c:pt idx="2">
                  <c:v>0.13040480228776319</c:v>
                </c:pt>
                <c:pt idx="3">
                  <c:v>0.25656092028852778</c:v>
                </c:pt>
                <c:pt idx="4">
                  <c:v>0.27703177149646502</c:v>
                </c:pt>
                <c:pt idx="5">
                  <c:v>0.20244169040009757</c:v>
                </c:pt>
                <c:pt idx="6">
                  <c:v>8.9188900000000029E-2</c:v>
                </c:pt>
                <c:pt idx="7">
                  <c:v>4.5507819863745969E-3</c:v>
                </c:pt>
                <c:pt idx="8">
                  <c:v>-1.2087659577000781E-2</c:v>
                </c:pt>
                <c:pt idx="9">
                  <c:v>3.0597971978453764E-2</c:v>
                </c:pt>
                <c:pt idx="10">
                  <c:v>8.5331297712236742E-2</c:v>
                </c:pt>
                <c:pt idx="11">
                  <c:v>9.8646648199168199E-2</c:v>
                </c:pt>
                <c:pt idx="12">
                  <c:v>4.6087100000000034E-2</c:v>
                </c:pt>
                <c:pt idx="13">
                  <c:v>-5.1342210991637549E-2</c:v>
                </c:pt>
                <c:pt idx="14">
                  <c:v>-0.13951427121429727</c:v>
                </c:pt>
                <c:pt idx="15">
                  <c:v>-0.1648945202885278</c:v>
                </c:pt>
                <c:pt idx="16">
                  <c:v>-0.10915144042299925</c:v>
                </c:pt>
                <c:pt idx="17">
                  <c:v>-3.3308273893707524E-3</c:v>
                </c:pt>
                <c:pt idx="18">
                  <c:v>8.7800899999999751E-2</c:v>
                </c:pt>
                <c:pt idx="19">
                  <c:v>0.10289368102435241</c:v>
                </c:pt>
                <c:pt idx="20">
                  <c:v>2.1197128503535015E-2</c:v>
                </c:pt>
                <c:pt idx="21">
                  <c:v>-0.1222643719784534</c:v>
                </c:pt>
                <c:pt idx="22">
                  <c:v>-0.25321162878570275</c:v>
                </c:pt>
                <c:pt idx="23">
                  <c:v>-0.29775751120989513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A1-4CB5-88DD-49C31AE6F4D6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S9'!$AI$27:$AI$50</c:f>
              <c:numCache>
                <c:formatCode>0.000</c:formatCode>
                <c:ptCount val="24"/>
                <c:pt idx="0">
                  <c:v>-1.0045267</c:v>
                </c:pt>
                <c:pt idx="1">
                  <c:v>-1.0816306866627587</c:v>
                </c:pt>
                <c:pt idx="2">
                  <c:v>-0.93182592553993382</c:v>
                </c:pt>
                <c:pt idx="3">
                  <c:v>-0.59268786650954919</c:v>
                </c:pt>
                <c:pt idx="4">
                  <c:v>-0.16361855679932685</c:v>
                </c:pt>
                <c:pt idx="5">
                  <c:v>0.23742391563418921</c:v>
                </c:pt>
                <c:pt idx="6">
                  <c:v>0.52129429999999999</c:v>
                </c:pt>
                <c:pt idx="7">
                  <c:v>0.65624687600835674</c:v>
                </c:pt>
                <c:pt idx="8">
                  <c:v>0.6662754025579225</c:v>
                </c:pt>
                <c:pt idx="9">
                  <c:v>0.60453006661679276</c:v>
                </c:pt>
                <c:pt idx="10">
                  <c:v>0.51971232553993374</c:v>
                </c:pt>
                <c:pt idx="11">
                  <c:v>0.43488560752095712</c:v>
                </c:pt>
                <c:pt idx="12">
                  <c:v>0.34841870000000003</c:v>
                </c:pt>
                <c:pt idx="13">
                  <c:v>0.25213749103655847</c:v>
                </c:pt>
                <c:pt idx="14">
                  <c:v>0.1512095661826845</c:v>
                </c:pt>
                <c:pt idx="15">
                  <c:v>7.0113866509549053E-2</c:v>
                </c:pt>
                <c:pt idx="16">
                  <c:v>3.9110197442077513E-2</c:v>
                </c:pt>
                <c:pt idx="17">
                  <c:v>6.9495279992011397E-2</c:v>
                </c:pt>
                <c:pt idx="18">
                  <c:v>0.13481369999999981</c:v>
                </c:pt>
                <c:pt idx="19">
                  <c:v>0.17324631961784381</c:v>
                </c:pt>
                <c:pt idx="20">
                  <c:v>0.11434095679932656</c:v>
                </c:pt>
                <c:pt idx="21">
                  <c:v>-8.19560666167925E-2</c:v>
                </c:pt>
                <c:pt idx="22">
                  <c:v>-0.39520396618268405</c:v>
                </c:pt>
                <c:pt idx="23">
                  <c:v>-0.74180480314715713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7A1-4CB5-88DD-49C31AE6F4D6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S9'!$H$27:$H$50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S9'!$AJ$27:$AJ$50</c:f>
              <c:numCache>
                <c:formatCode>0.000</c:formatCode>
                <c:ptCount val="24"/>
                <c:pt idx="0">
                  <c:v>-6.0921900000000008E-2</c:v>
                </c:pt>
                <c:pt idx="1">
                  <c:v>-4.1322808241675515E-2</c:v>
                </c:pt>
                <c:pt idx="2">
                  <c:v>-1.6055974002402478E-2</c:v>
                </c:pt>
                <c:pt idx="3">
                  <c:v>-2.3549737678512137E-2</c:v>
                </c:pt>
                <c:pt idx="4">
                  <c:v>-7.6380551091586396E-2</c:v>
                </c:pt>
                <c:pt idx="5">
                  <c:v>-0.15513268027245733</c:v>
                </c:pt>
                <c:pt idx="6">
                  <c:v>-0.22174520000000003</c:v>
                </c:pt>
                <c:pt idx="7">
                  <c:v>-0.24365392139378778</c:v>
                </c:pt>
                <c:pt idx="8">
                  <c:v>-0.21381830491961648</c:v>
                </c:pt>
                <c:pt idx="9">
                  <c:v>-0.15446425306384504</c:v>
                </c:pt>
                <c:pt idx="10">
                  <c:v>-0.10237272599759749</c:v>
                </c:pt>
                <c:pt idx="11">
                  <c:v>-8.4813792480771727E-2</c:v>
                </c:pt>
                <c:pt idx="12">
                  <c:v>-0.10103389999999998</c:v>
                </c:pt>
                <c:pt idx="13">
                  <c:v>-0.12105322884855649</c:v>
                </c:pt>
                <c:pt idx="14">
                  <c:v>-0.10323177216956737</c:v>
                </c:pt>
                <c:pt idx="15">
                  <c:v>-2.0686662321487897E-2</c:v>
                </c:pt>
                <c:pt idx="16">
                  <c:v>0.11904860491961622</c:v>
                </c:pt>
                <c:pt idx="17">
                  <c:v>0.27327231736268909</c:v>
                </c:pt>
                <c:pt idx="18">
                  <c:v>0.3837009999999999</c:v>
                </c:pt>
                <c:pt idx="19">
                  <c:v>0.40602995848401946</c:v>
                </c:pt>
                <c:pt idx="20">
                  <c:v>0.33310605109158642</c:v>
                </c:pt>
                <c:pt idx="21">
                  <c:v>0.19870065306384532</c:v>
                </c:pt>
                <c:pt idx="22">
                  <c:v>5.9704672169567534E-2</c:v>
                </c:pt>
                <c:pt idx="23">
                  <c:v>-3.3325844609460191E-2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A1-4CB5-88DD-49C31AE6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04072"/>
        <c:axId val="584488200"/>
      </c:scatterChart>
      <c:valAx>
        <c:axId val="62940407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84488200"/>
        <c:crosses val="autoZero"/>
        <c:crossBetween val="midCat"/>
        <c:majorUnit val="0.12000000000000001"/>
      </c:valAx>
      <c:valAx>
        <c:axId val="58448820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2940407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S10'!$P$27:$P$50</c:f>
              <c:numCache>
                <c:formatCode>0.000</c:formatCode>
                <c:ptCount val="24"/>
                <c:pt idx="0">
                  <c:v>-9.7633500000000012E-2</c:v>
                </c:pt>
                <c:pt idx="1">
                  <c:v>-0.20164918454322156</c:v>
                </c:pt>
                <c:pt idx="2">
                  <c:v>-0.30015289676957529</c:v>
                </c:pt>
                <c:pt idx="3">
                  <c:v>-0.35754557671986148</c:v>
                </c:pt>
                <c:pt idx="4">
                  <c:v>-0.34588699455857974</c:v>
                </c:pt>
                <c:pt idx="5">
                  <c:v>-0.26205770134577255</c:v>
                </c:pt>
                <c:pt idx="6">
                  <c:v>-0.13307036999999999</c:v>
                </c:pt>
                <c:pt idx="7">
                  <c:v>-5.4299173646411986E-3</c:v>
                </c:pt>
                <c:pt idx="8">
                  <c:v>7.6563720156439918E-2</c:v>
                </c:pt>
                <c:pt idx="9">
                  <c:v>9.2193249472841174E-2</c:v>
                </c:pt>
                <c:pt idx="10">
                  <c:v>5.3839836769575281E-2</c:v>
                </c:pt>
                <c:pt idx="11">
                  <c:v>-5.5530441478186116E-4</c:v>
                </c:pt>
                <c:pt idx="12">
                  <c:v>-2.7964899999999987E-2</c:v>
                </c:pt>
                <c:pt idx="13">
                  <c:v>-2.5630205314578561E-3</c:v>
                </c:pt>
                <c:pt idx="14">
                  <c:v>7.2045382054555546E-2</c:v>
                </c:pt>
                <c:pt idx="15">
                  <c:v>0.1666639767198615</c:v>
                </c:pt>
                <c:pt idx="16">
                  <c:v>0.24337787984355994</c:v>
                </c:pt>
                <c:pt idx="17">
                  <c:v>0.27538830642045209</c:v>
                </c:pt>
                <c:pt idx="18">
                  <c:v>0.25866877000000016</c:v>
                </c:pt>
                <c:pt idx="19">
                  <c:v>0.20964212243932065</c:v>
                </c:pt>
                <c:pt idx="20">
                  <c:v>0.15154379455857972</c:v>
                </c:pt>
                <c:pt idx="21">
                  <c:v>9.8688350527158811E-2</c:v>
                </c:pt>
                <c:pt idx="22">
                  <c:v>4.8669277945444761E-2</c:v>
                </c:pt>
                <c:pt idx="23">
                  <c:v>-1.2775300659897723E-2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EF0-4EA9-9FC1-829F921008E3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S10'!$Q$27:$Q$50</c:f>
              <c:numCache>
                <c:formatCode>0.000</c:formatCode>
                <c:ptCount val="24"/>
                <c:pt idx="0">
                  <c:v>-0.25091140000000001</c:v>
                </c:pt>
                <c:pt idx="1">
                  <c:v>-0.26202258790459576</c:v>
                </c:pt>
                <c:pt idx="2">
                  <c:v>-0.2673008596526143</c:v>
                </c:pt>
                <c:pt idx="3">
                  <c:v>-0.20665955269075581</c:v>
                </c:pt>
                <c:pt idx="4">
                  <c:v>-4.0400378565743494E-2</c:v>
                </c:pt>
                <c:pt idx="5">
                  <c:v>0.22275572355195766</c:v>
                </c:pt>
                <c:pt idx="6">
                  <c:v>0.52176239999999996</c:v>
                </c:pt>
                <c:pt idx="7">
                  <c:v>0.76716523759963096</c:v>
                </c:pt>
                <c:pt idx="8">
                  <c:v>0.8811123646975435</c:v>
                </c:pt>
                <c:pt idx="9">
                  <c:v>0.83262017388189757</c:v>
                </c:pt>
                <c:pt idx="10">
                  <c:v>0.64970745965261423</c:v>
                </c:pt>
                <c:pt idx="11">
                  <c:v>0.40265871855509755</c:v>
                </c:pt>
                <c:pt idx="12">
                  <c:v>0.16833660000000006</c:v>
                </c:pt>
                <c:pt idx="13">
                  <c:v>-4.7212866078231164E-3</c:v>
                </c:pt>
                <c:pt idx="14">
                  <c:v>-0.11213828361067296</c:v>
                </c:pt>
                <c:pt idx="15">
                  <c:v>-0.18380444730924411</c:v>
                </c:pt>
                <c:pt idx="16">
                  <c:v>-0.25646396469754346</c:v>
                </c:pt>
                <c:pt idx="17">
                  <c:v>-0.34647584903953826</c:v>
                </c:pt>
                <c:pt idx="18">
                  <c:v>-0.43918759999999973</c:v>
                </c:pt>
                <c:pt idx="19">
                  <c:v>-0.50042136308721163</c:v>
                </c:pt>
                <c:pt idx="20">
                  <c:v>-0.50167322143425652</c:v>
                </c:pt>
                <c:pt idx="21">
                  <c:v>-0.44215617388189787</c:v>
                </c:pt>
                <c:pt idx="22">
                  <c:v>-0.35284311638932714</c:v>
                </c:pt>
                <c:pt idx="23">
                  <c:v>-0.27893859306751678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EF0-4EA9-9FC1-829F921008E3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S10'!$R$27:$R$50</c:f>
              <c:numCache>
                <c:formatCode>0.000</c:formatCode>
                <c:ptCount val="24"/>
                <c:pt idx="0">
                  <c:v>-0.26439003</c:v>
                </c:pt>
                <c:pt idx="1">
                  <c:v>-0.43425251404737597</c:v>
                </c:pt>
                <c:pt idx="2">
                  <c:v>-0.55385418142742149</c:v>
                </c:pt>
                <c:pt idx="3">
                  <c:v>-0.60424949643249437</c:v>
                </c:pt>
                <c:pt idx="4">
                  <c:v>-0.58752360467524789</c:v>
                </c:pt>
                <c:pt idx="5">
                  <c:v>-0.52194676133328433</c:v>
                </c:pt>
                <c:pt idx="6">
                  <c:v>-0.43018510000000004</c:v>
                </c:pt>
                <c:pt idx="7">
                  <c:v>-0.32768426286419072</c:v>
                </c:pt>
                <c:pt idx="8">
                  <c:v>-0.21775985890393326</c:v>
                </c:pt>
                <c:pt idx="9">
                  <c:v>-9.5579317498012656E-2</c:v>
                </c:pt>
                <c:pt idx="10">
                  <c:v>4.2252581427421526E-2</c:v>
                </c:pt>
                <c:pt idx="11">
                  <c:v>0.18912573903353677</c:v>
                </c:pt>
                <c:pt idx="12">
                  <c:v>0.32673562999999994</c:v>
                </c:pt>
                <c:pt idx="13">
                  <c:v>0.43177798746155904</c:v>
                </c:pt>
                <c:pt idx="14">
                  <c:v>0.48722257565610672</c:v>
                </c:pt>
                <c:pt idx="15">
                  <c:v>0.49131469643249426</c:v>
                </c:pt>
                <c:pt idx="16">
                  <c:v>0.45854639890393306</c:v>
                </c:pt>
                <c:pt idx="17">
                  <c:v>0.4114864879191012</c:v>
                </c:pt>
                <c:pt idx="18">
                  <c:v>0.3678395000000001</c:v>
                </c:pt>
                <c:pt idx="19">
                  <c:v>0.33015878945000759</c:v>
                </c:pt>
                <c:pt idx="20">
                  <c:v>0.28439146467524784</c:v>
                </c:pt>
                <c:pt idx="21">
                  <c:v>0.20851411749801263</c:v>
                </c:pt>
                <c:pt idx="22">
                  <c:v>8.6724624343893594E-2</c:v>
                </c:pt>
                <c:pt idx="23">
                  <c:v>-7.866546561935378E-2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EF0-4EA9-9FC1-829F9210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28880"/>
        <c:axId val="579829272"/>
      </c:scatterChart>
      <c:valAx>
        <c:axId val="57982888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79829272"/>
        <c:crosses val="autoZero"/>
        <c:crossBetween val="midCat"/>
        <c:majorUnit val="0.12000000000000001"/>
      </c:valAx>
      <c:valAx>
        <c:axId val="57982927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828880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S10'!$S$27:$S$50</c:f>
              <c:numCache>
                <c:formatCode>0.000</c:formatCode>
                <c:ptCount val="24"/>
                <c:pt idx="0">
                  <c:v>-9.0269870000000002E-2</c:v>
                </c:pt>
                <c:pt idx="1">
                  <c:v>-0.12387483993263756</c:v>
                </c:pt>
                <c:pt idx="2">
                  <c:v>-0.16550360428357477</c:v>
                </c:pt>
                <c:pt idx="3">
                  <c:v>-0.21908841660937811</c:v>
                </c:pt>
                <c:pt idx="4">
                  <c:v>-0.26909541035319523</c:v>
                </c:pt>
                <c:pt idx="5">
                  <c:v>-0.28903279179782132</c:v>
                </c:pt>
                <c:pt idx="6">
                  <c:v>-0.25848719999999997</c:v>
                </c:pt>
                <c:pt idx="7">
                  <c:v>-0.17814726887055032</c:v>
                </c:pt>
                <c:pt idx="8">
                  <c:v>-7.3142912052795703E-2</c:v>
                </c:pt>
                <c:pt idx="9">
                  <c:v>1.8199521495636153E-2</c:v>
                </c:pt>
                <c:pt idx="10">
                  <c:v>6.4366904283574819E-2</c:v>
                </c:pt>
                <c:pt idx="11">
                  <c:v>5.8109619304702022E-2</c:v>
                </c:pt>
                <c:pt idx="12">
                  <c:v>2.1048070000000019E-2</c:v>
                </c:pt>
                <c:pt idx="13">
                  <c:v>-7.7453973630481569E-3</c:v>
                </c:pt>
                <c:pt idx="14">
                  <c:v>6.7524659831752218E-3</c:v>
                </c:pt>
                <c:pt idx="15">
                  <c:v>7.5743616609378131E-2</c:v>
                </c:pt>
                <c:pt idx="16">
                  <c:v>0.17956607205279554</c:v>
                </c:pt>
                <c:pt idx="17">
                  <c:v>0.27730822909350694</c:v>
                </c:pt>
                <c:pt idx="18">
                  <c:v>0.32770899999999997</c:v>
                </c:pt>
                <c:pt idx="19">
                  <c:v>0.30976750616623594</c:v>
                </c:pt>
                <c:pt idx="20">
                  <c:v>0.2318940503531953</c:v>
                </c:pt>
                <c:pt idx="21">
                  <c:v>0.12514527850436405</c:v>
                </c:pt>
                <c:pt idx="22">
                  <c:v>2.5162434016824966E-2</c:v>
                </c:pt>
                <c:pt idx="23">
                  <c:v>-4.6385056600387858E-2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95-4FC3-BEDA-0C78776A8BA9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S10'!$T$27:$T$50</c:f>
              <c:numCache>
                <c:formatCode>0.000</c:formatCode>
                <c:ptCount val="24"/>
                <c:pt idx="0">
                  <c:v>-6.8914299999999984E-2</c:v>
                </c:pt>
                <c:pt idx="1">
                  <c:v>-2.923283407100883E-2</c:v>
                </c:pt>
                <c:pt idx="2">
                  <c:v>3.4363456351975108E-3</c:v>
                </c:pt>
                <c:pt idx="3">
                  <c:v>5.0333454015429421E-2</c:v>
                </c:pt>
                <c:pt idx="4">
                  <c:v>0.13235628516719938</c:v>
                </c:pt>
                <c:pt idx="5">
                  <c:v>0.25506387225666005</c:v>
                </c:pt>
                <c:pt idx="6">
                  <c:v>0.39972530000000006</c:v>
                </c:pt>
                <c:pt idx="7">
                  <c:v>0.52659227828418798</c:v>
                </c:pt>
                <c:pt idx="8">
                  <c:v>0.59009578621342307</c:v>
                </c:pt>
                <c:pt idx="9">
                  <c:v>0.55896136744992675</c:v>
                </c:pt>
                <c:pt idx="10">
                  <c:v>0.43114585436480252</c:v>
                </c:pt>
                <c:pt idx="11">
                  <c:v>0.23587475954063294</c:v>
                </c:pt>
                <c:pt idx="12">
                  <c:v>2.1674700000000095E-2</c:v>
                </c:pt>
                <c:pt idx="13">
                  <c:v>-0.16348685959360626</c:v>
                </c:pt>
                <c:pt idx="14">
                  <c:v>-0.28999704668142134</c:v>
                </c:pt>
                <c:pt idx="15">
                  <c:v>-0.35395145401542938</c:v>
                </c:pt>
                <c:pt idx="16">
                  <c:v>-0.371677386213423</c:v>
                </c:pt>
                <c:pt idx="17">
                  <c:v>-0.36596217859204455</c:v>
                </c:pt>
                <c:pt idx="18">
                  <c:v>-0.35248569999999996</c:v>
                </c:pt>
                <c:pt idx="19">
                  <c:v>-0.33387258461957248</c:v>
                </c:pt>
                <c:pt idx="20">
                  <c:v>-0.30353508516719946</c:v>
                </c:pt>
                <c:pt idx="21">
                  <c:v>-0.25534336744992664</c:v>
                </c:pt>
                <c:pt idx="22">
                  <c:v>-0.19182475331857879</c:v>
                </c:pt>
                <c:pt idx="23">
                  <c:v>-0.12497645320524815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95-4FC3-BEDA-0C78776A8BA9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S10'!$U$27:$U$50</c:f>
              <c:numCache>
                <c:formatCode>0.000</c:formatCode>
                <c:ptCount val="24"/>
                <c:pt idx="0">
                  <c:v>-0.1899652</c:v>
                </c:pt>
                <c:pt idx="1">
                  <c:v>-0.3873862980262977</c:v>
                </c:pt>
                <c:pt idx="2">
                  <c:v>-0.57141844538823205</c:v>
                </c:pt>
                <c:pt idx="3">
                  <c:v>-0.68869723509789416</c:v>
                </c:pt>
                <c:pt idx="4">
                  <c:v>-0.70718391755984</c:v>
                </c:pt>
                <c:pt idx="5">
                  <c:v>-0.62867887492789098</c:v>
                </c:pt>
                <c:pt idx="6">
                  <c:v>-0.48402689999999998</c:v>
                </c:pt>
                <c:pt idx="7">
                  <c:v>-0.31484937372498861</c:v>
                </c:pt>
                <c:pt idx="8">
                  <c:v>-0.15284789341301036</c:v>
                </c:pt>
                <c:pt idx="9">
                  <c:v>-8.3518006544122322E-3</c:v>
                </c:pt>
                <c:pt idx="10">
                  <c:v>0.12634324538823213</c:v>
                </c:pt>
                <c:pt idx="11">
                  <c:v>0.26241282802075594</c:v>
                </c:pt>
                <c:pt idx="12">
                  <c:v>0.39893919999999994</c:v>
                </c:pt>
                <c:pt idx="13">
                  <c:v>0.51684819075674715</c:v>
                </c:pt>
                <c:pt idx="14">
                  <c:v>0.58667902124140214</c:v>
                </c:pt>
                <c:pt idx="15">
                  <c:v>0.5856674350978941</c:v>
                </c:pt>
                <c:pt idx="16">
                  <c:v>0.51347049341301032</c:v>
                </c:pt>
                <c:pt idx="17">
                  <c:v>0.39618718219744165</c:v>
                </c:pt>
                <c:pt idx="18">
                  <c:v>0.27505290000000016</c:v>
                </c:pt>
                <c:pt idx="19">
                  <c:v>0.18538748099453919</c:v>
                </c:pt>
                <c:pt idx="20">
                  <c:v>0.13758731755983999</c:v>
                </c:pt>
                <c:pt idx="21">
                  <c:v>0.11138160065441205</c:v>
                </c:pt>
                <c:pt idx="22">
                  <c:v>6.7370178758598229E-2</c:v>
                </c:pt>
                <c:pt idx="23">
                  <c:v>-2.9921135290306836E-2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95-4FC3-BEDA-0C78776A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32016"/>
        <c:axId val="579832408"/>
      </c:scatterChart>
      <c:valAx>
        <c:axId val="579832016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79832408"/>
        <c:crosses val="autoZero"/>
        <c:crossBetween val="midCat"/>
        <c:majorUnit val="0.12000000000000001"/>
      </c:valAx>
      <c:valAx>
        <c:axId val="579832408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832016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Wednesday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S10'!$V$27:$V$50</c:f>
              <c:numCache>
                <c:formatCode>0.000</c:formatCode>
                <c:ptCount val="24"/>
                <c:pt idx="0">
                  <c:v>-0.18232680000000001</c:v>
                </c:pt>
                <c:pt idx="1">
                  <c:v>-0.19012048721993163</c:v>
                </c:pt>
                <c:pt idx="2">
                  <c:v>-0.20047312278663773</c:v>
                </c:pt>
                <c:pt idx="3">
                  <c:v>-0.21710448665054083</c:v>
                </c:pt>
                <c:pt idx="4">
                  <c:v>-0.22856701333304891</c:v>
                </c:pt>
                <c:pt idx="5">
                  <c:v>-0.21780058659359136</c:v>
                </c:pt>
                <c:pt idx="6">
                  <c:v>-0.17565119999999995</c:v>
                </c:pt>
                <c:pt idx="7">
                  <c:v>-0.10943857837221814</c:v>
                </c:pt>
                <c:pt idx="8">
                  <c:v>-4.0758979959180916E-2</c:v>
                </c:pt>
                <c:pt idx="9">
                  <c:v>6.5751805248139752E-3</c:v>
                </c:pt>
                <c:pt idx="10">
                  <c:v>2.1278622786637759E-2</c:v>
                </c:pt>
                <c:pt idx="11">
                  <c:v>1.2816204457004841E-2</c:v>
                </c:pt>
                <c:pt idx="12">
                  <c:v>7.4465999999999873E-3</c:v>
                </c:pt>
                <c:pt idx="13">
                  <c:v>3.3540361401028132E-2</c:v>
                </c:pt>
                <c:pt idx="14">
                  <c:v>0.10414858941276973</c:v>
                </c:pt>
                <c:pt idx="15">
                  <c:v>0.20684562665054085</c:v>
                </c:pt>
                <c:pt idx="16">
                  <c:v>0.30712267995918074</c:v>
                </c:pt>
                <c:pt idx="17">
                  <c:v>0.36412185241249478</c:v>
                </c:pt>
                <c:pt idx="18">
                  <c:v>0.35053140000000005</c:v>
                </c:pt>
                <c:pt idx="19">
                  <c:v>0.26601870419112139</c:v>
                </c:pt>
                <c:pt idx="20">
                  <c:v>0.13708351333304888</c:v>
                </c:pt>
                <c:pt idx="21">
                  <c:v>3.6836794751861114E-3</c:v>
                </c:pt>
                <c:pt idx="22">
                  <c:v>-9.9834289412769478E-2</c:v>
                </c:pt>
                <c:pt idx="23">
                  <c:v>-0.15913747027590841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348-49AE-AA0E-59BEA689768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S10'!$W$27:$W$50</c:f>
              <c:numCache>
                <c:formatCode>0.000</c:formatCode>
                <c:ptCount val="24"/>
                <c:pt idx="0">
                  <c:v>2.6639200000000002E-2</c:v>
                </c:pt>
                <c:pt idx="1">
                  <c:v>3.3764187447247754E-2</c:v>
                </c:pt>
                <c:pt idx="2">
                  <c:v>3.1339719919767715E-2</c:v>
                </c:pt>
                <c:pt idx="3">
                  <c:v>4.76427463258422E-2</c:v>
                </c:pt>
                <c:pt idx="4">
                  <c:v>0.10173936646899122</c:v>
                </c:pt>
                <c:pt idx="5">
                  <c:v>0.19035496526114304</c:v>
                </c:pt>
                <c:pt idx="6">
                  <c:v>0.28669929999999999</c:v>
                </c:pt>
                <c:pt idx="7">
                  <c:v>0.35245552841039152</c:v>
                </c:pt>
                <c:pt idx="8">
                  <c:v>0.35669649375276535</c:v>
                </c:pt>
                <c:pt idx="9">
                  <c:v>0.29150263649397445</c:v>
                </c:pt>
                <c:pt idx="10">
                  <c:v>0.17583398008023224</c:v>
                </c:pt>
                <c:pt idx="11">
                  <c:v>4.5745132422454787E-2</c:v>
                </c:pt>
                <c:pt idx="12">
                  <c:v>-6.3417799999999955E-2</c:v>
                </c:pt>
                <c:pt idx="13">
                  <c:v>-0.13294558936287396</c:v>
                </c:pt>
                <c:pt idx="14">
                  <c:v>-0.16634834720354183</c:v>
                </c:pt>
                <c:pt idx="15">
                  <c:v>-0.18230314632584219</c:v>
                </c:pt>
                <c:pt idx="16">
                  <c:v>-0.19996939375276523</c:v>
                </c:pt>
                <c:pt idx="17">
                  <c:v>-0.22583396334551659</c:v>
                </c:pt>
                <c:pt idx="18">
                  <c:v>-0.24992069999999986</c:v>
                </c:pt>
                <c:pt idx="19">
                  <c:v>-0.25327412649476505</c:v>
                </c:pt>
                <c:pt idx="20">
                  <c:v>-0.22168786646899119</c:v>
                </c:pt>
                <c:pt idx="21">
                  <c:v>-0.15684223649397461</c:v>
                </c:pt>
                <c:pt idx="22">
                  <c:v>-7.7603952796458209E-2</c:v>
                </c:pt>
                <c:pt idx="23">
                  <c:v>-1.0266134338081094E-2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348-49AE-AA0E-59BEA689768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S10'!$X$27:$X$50</c:f>
              <c:numCache>
                <c:formatCode>0.000</c:formatCode>
                <c:ptCount val="24"/>
                <c:pt idx="0">
                  <c:v>-0.30944430000000001</c:v>
                </c:pt>
                <c:pt idx="1">
                  <c:v>-0.56319568884570792</c:v>
                </c:pt>
                <c:pt idx="2">
                  <c:v>-0.77771200233128113</c:v>
                </c:pt>
                <c:pt idx="3">
                  <c:v>-0.87686576174809039</c:v>
                </c:pt>
                <c:pt idx="4">
                  <c:v>-0.82499133112168155</c:v>
                </c:pt>
                <c:pt idx="5">
                  <c:v>-0.64509342367126854</c:v>
                </c:pt>
                <c:pt idx="6">
                  <c:v>-0.40608129999999998</c:v>
                </c:pt>
                <c:pt idx="7">
                  <c:v>-0.18640285536834886</c:v>
                </c:pt>
                <c:pt idx="8">
                  <c:v>-3.4702796440966022E-2</c:v>
                </c:pt>
                <c:pt idx="9">
                  <c:v>5.0547282635878127E-2</c:v>
                </c:pt>
                <c:pt idx="10">
                  <c:v>0.11178390233128123</c:v>
                </c:pt>
                <c:pt idx="11">
                  <c:v>0.20004152747357026</c:v>
                </c:pt>
                <c:pt idx="12">
                  <c:v>0.33934169999999997</c:v>
                </c:pt>
                <c:pt idx="13">
                  <c:v>0.50897589675281285</c:v>
                </c:pt>
                <c:pt idx="14">
                  <c:v>0.65390316765056544</c:v>
                </c:pt>
                <c:pt idx="15">
                  <c:v>0.71664236174809059</c:v>
                </c:pt>
                <c:pt idx="16">
                  <c:v>0.67128509644096601</c:v>
                </c:pt>
                <c:pt idx="17">
                  <c:v>0.5390898157641637</c:v>
                </c:pt>
                <c:pt idx="18">
                  <c:v>0.37618390000000029</c:v>
                </c:pt>
                <c:pt idx="19">
                  <c:v>0.24062264746124384</c:v>
                </c:pt>
                <c:pt idx="20">
                  <c:v>0.15851163112168135</c:v>
                </c:pt>
                <c:pt idx="21">
                  <c:v>0.10967611736412161</c:v>
                </c:pt>
                <c:pt idx="22">
                  <c:v>4.1922332349434967E-2</c:v>
                </c:pt>
                <c:pt idx="23">
                  <c:v>-9.4037919566465622E-2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348-49AE-AA0E-59BEA689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33192"/>
        <c:axId val="579833584"/>
      </c:scatterChart>
      <c:valAx>
        <c:axId val="57983319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79833584"/>
        <c:crosses val="autoZero"/>
        <c:crossBetween val="midCat"/>
        <c:majorUnit val="0.12000000000000001"/>
      </c:valAx>
      <c:valAx>
        <c:axId val="579833584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833192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Thursday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S10'!$Y$27:$Y$50</c:f>
              <c:numCache>
                <c:formatCode>0.000</c:formatCode>
                <c:ptCount val="24"/>
                <c:pt idx="0">
                  <c:v>-7.9715900000000006E-2</c:v>
                </c:pt>
                <c:pt idx="1">
                  <c:v>-0.22135658559983987</c:v>
                </c:pt>
                <c:pt idx="2">
                  <c:v>-0.3659760747043897</c:v>
                </c:pt>
                <c:pt idx="3">
                  <c:v>-0.46860749348412434</c:v>
                </c:pt>
                <c:pt idx="4">
                  <c:v>-0.48866428610785512</c:v>
                </c:pt>
                <c:pt idx="5">
                  <c:v>-0.41295630257197474</c:v>
                </c:pt>
                <c:pt idx="6">
                  <c:v>-0.2662023</c:v>
                </c:pt>
                <c:pt idx="7">
                  <c:v>-0.10197076172034712</c:v>
                </c:pt>
                <c:pt idx="8">
                  <c:v>2.2107666441530449E-2</c:v>
                </c:pt>
                <c:pt idx="9">
                  <c:v>7.1959904375505132E-2</c:v>
                </c:pt>
                <c:pt idx="10">
                  <c:v>5.2702174704389718E-2</c:v>
                </c:pt>
                <c:pt idx="11">
                  <c:v>3.8764188410203154E-3</c:v>
                </c:pt>
                <c:pt idx="12">
                  <c:v>-2.2951100000000002E-2</c:v>
                </c:pt>
                <c:pt idx="13">
                  <c:v>8.1213554695028778E-3</c:v>
                </c:pt>
                <c:pt idx="14">
                  <c:v>9.9308822155004084E-2</c:v>
                </c:pt>
                <c:pt idx="15">
                  <c:v>0.21996149348412428</c:v>
                </c:pt>
                <c:pt idx="16">
                  <c:v>0.32466403355846934</c:v>
                </c:pt>
                <c:pt idx="17">
                  <c:v>0.37754553270231184</c:v>
                </c:pt>
                <c:pt idx="18">
                  <c:v>0.36886930000000012</c:v>
                </c:pt>
                <c:pt idx="19">
                  <c:v>0.31520599185068404</c:v>
                </c:pt>
                <c:pt idx="20">
                  <c:v>0.24455958610785511</c:v>
                </c:pt>
                <c:pt idx="21">
                  <c:v>0.17668609562449489</c:v>
                </c:pt>
                <c:pt idx="22">
                  <c:v>0.11129807784499628</c:v>
                </c:pt>
                <c:pt idx="23">
                  <c:v>3.15343510286425E-2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151-470A-B32D-2CDCB4A9113D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S10'!$Z$27:$Z$50</c:f>
              <c:numCache>
                <c:formatCode>0.000</c:formatCode>
                <c:ptCount val="24"/>
                <c:pt idx="0">
                  <c:v>0.15185189999999998</c:v>
                </c:pt>
                <c:pt idx="1">
                  <c:v>0.15990234591600086</c:v>
                </c:pt>
                <c:pt idx="2">
                  <c:v>0.11642675643205967</c:v>
                </c:pt>
                <c:pt idx="3">
                  <c:v>6.0527335030624296E-2</c:v>
                </c:pt>
                <c:pt idx="4">
                  <c:v>3.6768060487715595E-2</c:v>
                </c:pt>
                <c:pt idx="5">
                  <c:v>6.974265733260214E-2</c:v>
                </c:pt>
                <c:pt idx="6">
                  <c:v>0.14949069999999998</c:v>
                </c:pt>
                <c:pt idx="7">
                  <c:v>0.23616951973004002</c:v>
                </c:pt>
                <c:pt idx="8">
                  <c:v>0.28146514358332975</c:v>
                </c:pt>
                <c:pt idx="9">
                  <c:v>0.25472264691119922</c:v>
                </c:pt>
                <c:pt idx="10">
                  <c:v>0.15917394356794035</c:v>
                </c:pt>
                <c:pt idx="11">
                  <c:v>2.9413515258288822E-2</c:v>
                </c:pt>
                <c:pt idx="12">
                  <c:v>-8.7960099999999958E-2</c:v>
                </c:pt>
                <c:pt idx="13">
                  <c:v>-0.1591114240224861</c:v>
                </c:pt>
                <c:pt idx="14">
                  <c:v>-0.1789486395276739</c:v>
                </c:pt>
                <c:pt idx="15">
                  <c:v>-0.16960933503062431</c:v>
                </c:pt>
                <c:pt idx="16">
                  <c:v>-0.16318174358332971</c:v>
                </c:pt>
                <c:pt idx="17">
                  <c:v>-0.17961557922611671</c:v>
                </c:pt>
                <c:pt idx="18">
                  <c:v>-0.21338249999999981</c:v>
                </c:pt>
                <c:pt idx="19">
                  <c:v>-0.23696044162355456</c:v>
                </c:pt>
                <c:pt idx="20">
                  <c:v>-0.21894326048771556</c:v>
                </c:pt>
                <c:pt idx="21">
                  <c:v>-0.14564064691119932</c:v>
                </c:pt>
                <c:pt idx="22">
                  <c:v>-3.2760260472326178E-2</c:v>
                </c:pt>
                <c:pt idx="23">
                  <c:v>8.0459406635225689E-2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151-470A-B32D-2CDCB4A9113D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S10'!$AA$27:$AA$50</c:f>
              <c:numCache>
                <c:formatCode>0.000</c:formatCode>
                <c:ptCount val="24"/>
                <c:pt idx="0">
                  <c:v>-0.38618649999999999</c:v>
                </c:pt>
                <c:pt idx="1">
                  <c:v>-0.70715836164709511</c:v>
                </c:pt>
                <c:pt idx="2">
                  <c:v>-0.93245173020007044</c:v>
                </c:pt>
                <c:pt idx="3">
                  <c:v>-0.98703452281883652</c:v>
                </c:pt>
                <c:pt idx="4">
                  <c:v>-0.85466626829150749</c:v>
                </c:pt>
                <c:pt idx="5">
                  <c:v>-0.58849893576272361</c:v>
                </c:pt>
                <c:pt idx="6">
                  <c:v>-0.28736899999999999</c:v>
                </c:pt>
                <c:pt idx="7">
                  <c:v>-4.96173993188984E-2</c:v>
                </c:pt>
                <c:pt idx="8">
                  <c:v>7.1406723458179694E-2</c:v>
                </c:pt>
                <c:pt idx="9">
                  <c:v>8.7074266558594932E-2</c:v>
                </c:pt>
                <c:pt idx="10">
                  <c:v>5.9183730200070686E-2</c:v>
                </c:pt>
                <c:pt idx="11">
                  <c:v>6.108315876952318E-2</c:v>
                </c:pt>
                <c:pt idx="12">
                  <c:v>0.13658449999999994</c:v>
                </c:pt>
                <c:pt idx="13">
                  <c:v>0.27906468881169172</c:v>
                </c:pt>
                <c:pt idx="14">
                  <c:v>0.44057373845038322</c:v>
                </c:pt>
                <c:pt idx="15">
                  <c:v>0.56317052281883651</c:v>
                </c:pt>
                <c:pt idx="16">
                  <c:v>0.61239027654181999</c:v>
                </c:pt>
                <c:pt idx="17">
                  <c:v>0.59272860859812715</c:v>
                </c:pt>
                <c:pt idx="18">
                  <c:v>0.53697100000000009</c:v>
                </c:pt>
                <c:pt idx="19">
                  <c:v>0.47771107215430186</c:v>
                </c:pt>
                <c:pt idx="20">
                  <c:v>0.42047126829150727</c:v>
                </c:pt>
                <c:pt idx="21">
                  <c:v>0.33678973344140495</c:v>
                </c:pt>
                <c:pt idx="22">
                  <c:v>0.1830922615496173</c:v>
                </c:pt>
                <c:pt idx="23">
                  <c:v>-6.5312831604926749E-2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151-470A-B32D-2CDCB4A91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34368"/>
        <c:axId val="579834760"/>
      </c:scatterChart>
      <c:valAx>
        <c:axId val="579834368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79834760"/>
        <c:crosses val="autoZero"/>
        <c:crossBetween val="midCat"/>
        <c:majorUnit val="0.12000000000000001"/>
      </c:valAx>
      <c:valAx>
        <c:axId val="57983476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834368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Friday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S10'!$AB$27:$AB$50</c:f>
              <c:numCache>
                <c:formatCode>0.000</c:formatCode>
                <c:ptCount val="24"/>
                <c:pt idx="0">
                  <c:v>9.0866600000000006E-2</c:v>
                </c:pt>
                <c:pt idx="1">
                  <c:v>1.8043257662285733E-2</c:v>
                </c:pt>
                <c:pt idx="2">
                  <c:v>-0.11177125406539104</c:v>
                </c:pt>
                <c:pt idx="3">
                  <c:v>-0.24366351857309654</c:v>
                </c:pt>
                <c:pt idx="4">
                  <c:v>-0.31828431954065306</c:v>
                </c:pt>
                <c:pt idx="5">
                  <c:v>-0.30429708051256077</c:v>
                </c:pt>
                <c:pt idx="6">
                  <c:v>-0.21471700000000002</c:v>
                </c:pt>
                <c:pt idx="7">
                  <c:v>-9.8021707488956084E-2</c:v>
                </c:pt>
                <c:pt idx="8">
                  <c:v>-9.57788890180028E-3</c:v>
                </c:pt>
                <c:pt idx="9">
                  <c:v>1.9746135495096226E-2</c:v>
                </c:pt>
                <c:pt idx="10">
                  <c:v>-4.9024593460886994E-4</c:v>
                </c:pt>
                <c:pt idx="11">
                  <c:v>-2.8818667332438055E-2</c:v>
                </c:pt>
                <c:pt idx="12">
                  <c:v>-1.9345600000000018E-2</c:v>
                </c:pt>
                <c:pt idx="13">
                  <c:v>4.8430525241781097E-2</c:v>
                </c:pt>
                <c:pt idx="14">
                  <c:v>0.15538622342653818</c:v>
                </c:pt>
                <c:pt idx="15">
                  <c:v>0.25273307857309657</c:v>
                </c:pt>
                <c:pt idx="16">
                  <c:v>0.29037828890180029</c:v>
                </c:pt>
                <c:pt idx="17">
                  <c:v>0.24689285760849405</c:v>
                </c:pt>
                <c:pt idx="18">
                  <c:v>0.14319600000000027</c:v>
                </c:pt>
                <c:pt idx="19">
                  <c:v>3.1547924584889156E-2</c:v>
                </c:pt>
                <c:pt idx="20">
                  <c:v>-3.4037080459346974E-2</c:v>
                </c:pt>
                <c:pt idx="21">
                  <c:v>-2.881569549509639E-2</c:v>
                </c:pt>
                <c:pt idx="22">
                  <c:v>2.8396276573461929E-2</c:v>
                </c:pt>
                <c:pt idx="23">
                  <c:v>8.6222890236504604E-2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6A9-4764-B79A-D7AFCC713038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S10'!$AC$27:$AC$50</c:f>
              <c:numCache>
                <c:formatCode>0.000</c:formatCode>
                <c:ptCount val="24"/>
                <c:pt idx="0">
                  <c:v>8.4496500000000002E-2</c:v>
                </c:pt>
                <c:pt idx="1">
                  <c:v>3.9592582959057508E-2</c:v>
                </c:pt>
                <c:pt idx="2">
                  <c:v>-4.2443259956485714E-2</c:v>
                </c:pt>
                <c:pt idx="3">
                  <c:v>-0.1176837954789349</c:v>
                </c:pt>
                <c:pt idx="4">
                  <c:v>-0.14080517733305264</c:v>
                </c:pt>
                <c:pt idx="5">
                  <c:v>-8.984507951309971E-2</c:v>
                </c:pt>
                <c:pt idx="6">
                  <c:v>2.0621599999999973E-2</c:v>
                </c:pt>
                <c:pt idx="7">
                  <c:v>0.1455582445567396</c:v>
                </c:pt>
                <c:pt idx="8">
                  <c:v>0.23178288869049446</c:v>
                </c:pt>
                <c:pt idx="9">
                  <c:v>0.2444599803283774</c:v>
                </c:pt>
                <c:pt idx="10">
                  <c:v>0.18345045995648573</c:v>
                </c:pt>
                <c:pt idx="11">
                  <c:v>8.1019546386678354E-2</c:v>
                </c:pt>
                <c:pt idx="12">
                  <c:v>-1.7090299999999961E-2</c:v>
                </c:pt>
                <c:pt idx="13">
                  <c:v>-7.606170138648273E-2</c:v>
                </c:pt>
                <c:pt idx="14">
                  <c:v>-8.81293060670615E-2</c:v>
                </c:pt>
                <c:pt idx="15">
                  <c:v>-7.2005404521065047E-2</c:v>
                </c:pt>
                <c:pt idx="16">
                  <c:v>-5.7173588690494478E-2</c:v>
                </c:pt>
                <c:pt idx="17">
                  <c:v>-6.3375002059474828E-2</c:v>
                </c:pt>
                <c:pt idx="18">
                  <c:v>-8.8027799999999851E-2</c:v>
                </c:pt>
                <c:pt idx="19">
                  <c:v>-0.10908912612931418</c:v>
                </c:pt>
                <c:pt idx="20">
                  <c:v>-0.10121032266694735</c:v>
                </c:pt>
                <c:pt idx="21">
                  <c:v>-5.4770780328377525E-2</c:v>
                </c:pt>
                <c:pt idx="22">
                  <c:v>1.4528306067061491E-2</c:v>
                </c:pt>
                <c:pt idx="23">
                  <c:v>7.220053518589617E-2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6A9-4764-B79A-D7AFCC713038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S10'!$AD$27:$AD$50</c:f>
              <c:numCache>
                <c:formatCode>0.000</c:formatCode>
                <c:ptCount val="24"/>
                <c:pt idx="0">
                  <c:v>-0.42748279999999994</c:v>
                </c:pt>
                <c:pt idx="1">
                  <c:v>-0.65237439100238437</c:v>
                </c:pt>
                <c:pt idx="2">
                  <c:v>-0.77879041059230414</c:v>
                </c:pt>
                <c:pt idx="3">
                  <c:v>-0.74492647093474607</c:v>
                </c:pt>
                <c:pt idx="4">
                  <c:v>-0.55474424516902232</c:v>
                </c:pt>
                <c:pt idx="5">
                  <c:v>-0.27943606022187678</c:v>
                </c:pt>
                <c:pt idx="6">
                  <c:v>-2.2573000000000065E-2</c:v>
                </c:pt>
                <c:pt idx="7">
                  <c:v>0.13221620280046784</c:v>
                </c:pt>
                <c:pt idx="8">
                  <c:v>0.162139080834455</c:v>
                </c:pt>
                <c:pt idx="9">
                  <c:v>0.11225116374945714</c:v>
                </c:pt>
                <c:pt idx="10">
                  <c:v>6.536941059230425E-2</c:v>
                </c:pt>
                <c:pt idx="11">
                  <c:v>9.261027141299856E-2</c:v>
                </c:pt>
                <c:pt idx="12">
                  <c:v>0.21286679999999994</c:v>
                </c:pt>
                <c:pt idx="13">
                  <c:v>0.38378358294378334</c:v>
                </c:pt>
                <c:pt idx="14">
                  <c:v>0.52819348458882687</c:v>
                </c:pt>
                <c:pt idx="15">
                  <c:v>0.57947067093474613</c:v>
                </c:pt>
                <c:pt idx="16">
                  <c:v>0.51876331916554497</c:v>
                </c:pt>
                <c:pt idx="17">
                  <c:v>0.3825710682804781</c:v>
                </c:pt>
                <c:pt idx="18">
                  <c:v>0.23718900000000023</c:v>
                </c:pt>
                <c:pt idx="19">
                  <c:v>0.13637460525813316</c:v>
                </c:pt>
                <c:pt idx="20">
                  <c:v>8.8457845169022081E-2</c:v>
                </c:pt>
                <c:pt idx="21">
                  <c:v>5.320463625054267E-2</c:v>
                </c:pt>
                <c:pt idx="22">
                  <c:v>-2.9388484588826421E-2</c:v>
                </c:pt>
                <c:pt idx="23">
                  <c:v>-0.19574527947159956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6A9-4764-B79A-D7AFCC71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35544"/>
        <c:axId val="579835936"/>
      </c:scatterChart>
      <c:valAx>
        <c:axId val="57983554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579835936"/>
        <c:crosses val="autoZero"/>
        <c:crossBetween val="midCat"/>
        <c:majorUnit val="0.12000000000000001"/>
      </c:valAx>
      <c:valAx>
        <c:axId val="579835936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83554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Saturday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S10'!$AE$27:$AE$50</c:f>
              <c:numCache>
                <c:formatCode>0.000</c:formatCode>
                <c:ptCount val="24"/>
                <c:pt idx="0">
                  <c:v>5.984035E-2</c:v>
                </c:pt>
                <c:pt idx="1">
                  <c:v>0.15024209310684186</c:v>
                </c:pt>
                <c:pt idx="2">
                  <c:v>0.15647152397741657</c:v>
                </c:pt>
                <c:pt idx="3">
                  <c:v>7.9807106498519395E-2</c:v>
                </c:pt>
                <c:pt idx="4">
                  <c:v>-3.6215626975959467E-2</c:v>
                </c:pt>
                <c:pt idx="5">
                  <c:v>-0.1318781967378137</c:v>
                </c:pt>
                <c:pt idx="6">
                  <c:v>-0.16465814999999998</c:v>
                </c:pt>
                <c:pt idx="7">
                  <c:v>-0.13074822793705104</c:v>
                </c:pt>
                <c:pt idx="8">
                  <c:v>-6.3002634517849751E-2</c:v>
                </c:pt>
                <c:pt idx="9">
                  <c:v>-7.672173901198738E-3</c:v>
                </c:pt>
                <c:pt idx="10">
                  <c:v>5.3298260225834778E-3</c:v>
                </c:pt>
                <c:pt idx="11">
                  <c:v>-1.9554738988276119E-2</c:v>
                </c:pt>
                <c:pt idx="12">
                  <c:v>-4.7993849999999998E-2</c:v>
                </c:pt>
                <c:pt idx="13">
                  <c:v>-3.9691723160909624E-2</c:v>
                </c:pt>
                <c:pt idx="14">
                  <c:v>2.316083356447372E-2</c:v>
                </c:pt>
                <c:pt idx="15">
                  <c:v>0.12077489350148066</c:v>
                </c:pt>
                <c:pt idx="16">
                  <c:v>0.20400148451784977</c:v>
                </c:pt>
                <c:pt idx="17">
                  <c:v>0.22190982679188129</c:v>
                </c:pt>
                <c:pt idx="18">
                  <c:v>0.15281165000000022</c:v>
                </c:pt>
                <c:pt idx="19">
                  <c:v>2.0197857991118513E-2</c:v>
                </c:pt>
                <c:pt idx="20">
                  <c:v>-0.11662972302404047</c:v>
                </c:pt>
                <c:pt idx="21">
                  <c:v>-0.19290982609880122</c:v>
                </c:pt>
                <c:pt idx="22">
                  <c:v>-0.17311568356447368</c:v>
                </c:pt>
                <c:pt idx="23">
                  <c:v>-7.0476891065791858E-2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43C-4029-9810-B6DF8A501BC2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S10'!$AF$27:$AF$50</c:f>
              <c:numCache>
                <c:formatCode>0.000</c:formatCode>
                <c:ptCount val="24"/>
                <c:pt idx="0">
                  <c:v>-3.2243029999999999E-2</c:v>
                </c:pt>
                <c:pt idx="1">
                  <c:v>0.1660571269740494</c:v>
                </c:pt>
                <c:pt idx="2">
                  <c:v>0.31286105391760033</c:v>
                </c:pt>
                <c:pt idx="3">
                  <c:v>0.3955397870312361</c:v>
                </c:pt>
                <c:pt idx="4">
                  <c:v>0.42795153687893339</c:v>
                </c:pt>
                <c:pt idx="5">
                  <c:v>0.43433770850679121</c:v>
                </c:pt>
                <c:pt idx="6">
                  <c:v>0.43023039999999996</c:v>
                </c:pt>
                <c:pt idx="7">
                  <c:v>0.41241041756539665</c:v>
                </c:pt>
                <c:pt idx="8">
                  <c:v>0.36376344000141381</c:v>
                </c:pt>
                <c:pt idx="9">
                  <c:v>0.26929402945563602</c:v>
                </c:pt>
                <c:pt idx="10">
                  <c:v>0.13240704608239962</c:v>
                </c:pt>
                <c:pt idx="11">
                  <c:v>-1.9806606219364795E-2</c:v>
                </c:pt>
                <c:pt idx="12">
                  <c:v>-0.14687476999999996</c:v>
                </c:pt>
                <c:pt idx="13">
                  <c:v>-0.21570369204402973</c:v>
                </c:pt>
                <c:pt idx="14">
                  <c:v>-0.21973362704008065</c:v>
                </c:pt>
                <c:pt idx="15">
                  <c:v>-0.18459178703123608</c:v>
                </c:pt>
                <c:pt idx="16">
                  <c:v>-0.15570631000141361</c:v>
                </c:pt>
                <c:pt idx="17">
                  <c:v>-0.17374314343681091</c:v>
                </c:pt>
                <c:pt idx="18">
                  <c:v>-0.2511125999999998</c:v>
                </c:pt>
                <c:pt idx="19">
                  <c:v>-0.36276385249541654</c:v>
                </c:pt>
                <c:pt idx="20">
                  <c:v>-0.45689086687893338</c:v>
                </c:pt>
                <c:pt idx="21">
                  <c:v>-0.48024202945563604</c:v>
                </c:pt>
                <c:pt idx="22">
                  <c:v>-0.40465227295991951</c:v>
                </c:pt>
                <c:pt idx="23">
                  <c:v>-0.2407879588506156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43C-4029-9810-B6DF8A501BC2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S10'!$AG$27:$AG$50</c:f>
              <c:numCache>
                <c:formatCode>0.000</c:formatCode>
                <c:ptCount val="24"/>
                <c:pt idx="0">
                  <c:v>-0.24118890000000004</c:v>
                </c:pt>
                <c:pt idx="1">
                  <c:v>-0.35908837105175317</c:v>
                </c:pt>
                <c:pt idx="2">
                  <c:v>-0.46188273224104226</c:v>
                </c:pt>
                <c:pt idx="3">
                  <c:v>-0.51659510346833848</c:v>
                </c:pt>
                <c:pt idx="4">
                  <c:v>-0.50609693266831202</c:v>
                </c:pt>
                <c:pt idx="5">
                  <c:v>-0.43778269830749472</c:v>
                </c:pt>
                <c:pt idx="6">
                  <c:v>-0.33814089999999997</c:v>
                </c:pt>
                <c:pt idx="7">
                  <c:v>-0.2367476886013346</c:v>
                </c:pt>
                <c:pt idx="8">
                  <c:v>-0.14947110384402934</c:v>
                </c:pt>
                <c:pt idx="9">
                  <c:v>-7.1072432830358093E-2</c:v>
                </c:pt>
                <c:pt idx="10">
                  <c:v>1.8303932241042323E-2</c:v>
                </c:pt>
                <c:pt idx="11">
                  <c:v>0.13667440190720928</c:v>
                </c:pt>
                <c:pt idx="12">
                  <c:v>0.28385409999999994</c:v>
                </c:pt>
                <c:pt idx="13">
                  <c:v>0.43544061810929685</c:v>
                </c:pt>
                <c:pt idx="14">
                  <c:v>0.55146350341675954</c:v>
                </c:pt>
                <c:pt idx="15">
                  <c:v>0.59540130346833864</c:v>
                </c:pt>
                <c:pt idx="16">
                  <c:v>0.55301250384402934</c:v>
                </c:pt>
                <c:pt idx="17">
                  <c:v>0.44023665124995104</c:v>
                </c:pt>
                <c:pt idx="18">
                  <c:v>0.29547570000000017</c:v>
                </c:pt>
                <c:pt idx="19">
                  <c:v>0.16039544154379065</c:v>
                </c:pt>
                <c:pt idx="20">
                  <c:v>5.9890332668311883E-2</c:v>
                </c:pt>
                <c:pt idx="21">
                  <c:v>-7.7337671696419662E-3</c:v>
                </c:pt>
                <c:pt idx="22">
                  <c:v>-6.5219503416759236E-2</c:v>
                </c:pt>
                <c:pt idx="23">
                  <c:v>-0.13912835484966568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43C-4029-9810-B6DF8A501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555424"/>
        <c:axId val="632555032"/>
      </c:scatterChart>
      <c:valAx>
        <c:axId val="63255542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2555032"/>
        <c:crosses val="autoZero"/>
        <c:crossBetween val="midCat"/>
        <c:majorUnit val="0.12000000000000001"/>
      </c:valAx>
      <c:valAx>
        <c:axId val="63255503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3255542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S1'!$AH$27:$AH$50</c:f>
              <c:numCache>
                <c:formatCode>0.000</c:formatCode>
                <c:ptCount val="24"/>
                <c:pt idx="0">
                  <c:v>8.0656000000000005E-2</c:v>
                </c:pt>
                <c:pt idx="1">
                  <c:v>0.10052190909732725</c:v>
                </c:pt>
                <c:pt idx="2">
                  <c:v>0.10701398543120644</c:v>
                </c:pt>
                <c:pt idx="3">
                  <c:v>7.9882842056855613E-2</c:v>
                </c:pt>
                <c:pt idx="4">
                  <c:v>1.4751142511081124E-2</c:v>
                </c:pt>
                <c:pt idx="5">
                  <c:v>-7.1797803027128751E-2</c:v>
                </c:pt>
                <c:pt idx="6">
                  <c:v>-0.14913369999999998</c:v>
                </c:pt>
                <c:pt idx="7">
                  <c:v>-0.18799266694075115</c:v>
                </c:pt>
                <c:pt idx="8">
                  <c:v>-0.17584507456430395</c:v>
                </c:pt>
                <c:pt idx="9">
                  <c:v>-0.12351910863065872</c:v>
                </c:pt>
                <c:pt idx="10">
                  <c:v>-5.9253885431206424E-2</c:v>
                </c:pt>
                <c:pt idx="11">
                  <c:v>-1.3464801760005793E-2</c:v>
                </c:pt>
                <c:pt idx="12">
                  <c:v>-2.7499999999999955E-3</c:v>
                </c:pt>
                <c:pt idx="13">
                  <c:v>-2.2025933990096835E-2</c:v>
                </c:pt>
                <c:pt idx="14">
                  <c:v>-4.8960968355821359E-2</c:v>
                </c:pt>
                <c:pt idx="15">
                  <c:v>-5.7828042056855614E-2</c:v>
                </c:pt>
                <c:pt idx="16">
                  <c:v>-3.460412543569609E-2</c:v>
                </c:pt>
                <c:pt idx="17">
                  <c:v>1.5356627919898197E-2</c:v>
                </c:pt>
                <c:pt idx="18">
                  <c:v>7.122769999999988E-2</c:v>
                </c:pt>
                <c:pt idx="19">
                  <c:v>0.10949669183352068</c:v>
                </c:pt>
                <c:pt idx="20">
                  <c:v>0.11779205748891894</c:v>
                </c:pt>
                <c:pt idx="21">
                  <c:v>0.10146430863065883</c:v>
                </c:pt>
                <c:pt idx="22">
                  <c:v>7.9106868355821314E-2</c:v>
                </c:pt>
                <c:pt idx="23">
                  <c:v>6.990597686723625E-2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1D-41DC-BDA5-1036DE7F43BF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S1'!$AI$27:$AI$50</c:f>
              <c:numCache>
                <c:formatCode>0.000</c:formatCode>
                <c:ptCount val="24"/>
                <c:pt idx="0">
                  <c:v>-0.69996820000000004</c:v>
                </c:pt>
                <c:pt idx="1">
                  <c:v>-0.79373342138438308</c:v>
                </c:pt>
                <c:pt idx="2">
                  <c:v>-0.75591230782965169</c:v>
                </c:pt>
                <c:pt idx="3">
                  <c:v>-0.60397606901804446</c:v>
                </c:pt>
                <c:pt idx="4">
                  <c:v>-0.38479296551223929</c:v>
                </c:pt>
                <c:pt idx="5">
                  <c:v>-0.15617284549653335</c:v>
                </c:pt>
                <c:pt idx="6">
                  <c:v>3.3668099999999958E-2</c:v>
                </c:pt>
                <c:pt idx="7">
                  <c:v>0.15988403663909495</c:v>
                </c:pt>
                <c:pt idx="8">
                  <c:v>0.22324496910361077</c:v>
                </c:pt>
                <c:pt idx="9">
                  <c:v>0.24209564754816168</c:v>
                </c:pt>
                <c:pt idx="10">
                  <c:v>0.23992510782965168</c:v>
                </c:pt>
                <c:pt idx="11">
                  <c:v>0.23538181829368376</c:v>
                </c:pt>
                <c:pt idx="12">
                  <c:v>0.23868419999999999</c:v>
                </c:pt>
                <c:pt idx="13">
                  <c:v>0.25374675902508198</c:v>
                </c:pt>
                <c:pt idx="14">
                  <c:v>0.28191197321380174</c:v>
                </c:pt>
                <c:pt idx="15">
                  <c:v>0.32297006901804448</c:v>
                </c:pt>
                <c:pt idx="16">
                  <c:v>0.3720766308963892</c:v>
                </c:pt>
                <c:pt idx="17">
                  <c:v>0.41515350785583438</c:v>
                </c:pt>
                <c:pt idx="18">
                  <c:v>0.42761589999999999</c:v>
                </c:pt>
                <c:pt idx="19">
                  <c:v>0.38010262572020598</c:v>
                </c:pt>
                <c:pt idx="20">
                  <c:v>0.25075536551223909</c:v>
                </c:pt>
                <c:pt idx="21">
                  <c:v>3.8910352451838562E-2</c:v>
                </c:pt>
                <c:pt idx="22">
                  <c:v>-0.2272087732138012</c:v>
                </c:pt>
                <c:pt idx="23">
                  <c:v>-0.49436248065298471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1D-41DC-BDA5-1036DE7F43BF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S1'!$AJ$27:$AJ$50</c:f>
              <c:numCache>
                <c:formatCode>0.000</c:formatCode>
                <c:ptCount val="24"/>
                <c:pt idx="0">
                  <c:v>5.98300000000003E-4</c:v>
                </c:pt>
                <c:pt idx="1">
                  <c:v>-0.18580214980999379</c:v>
                </c:pt>
                <c:pt idx="2">
                  <c:v>-0.37161023827859535</c:v>
                </c:pt>
                <c:pt idx="3">
                  <c:v>-0.54525610989645856</c:v>
                </c:pt>
                <c:pt idx="4">
                  <c:v>-0.68589433984985071</c:v>
                </c:pt>
                <c:pt idx="5">
                  <c:v>-0.76545624188367156</c:v>
                </c:pt>
                <c:pt idx="6">
                  <c:v>-0.75863010000000008</c:v>
                </c:pt>
                <c:pt idx="7">
                  <c:v>-0.65610309695439917</c:v>
                </c:pt>
                <c:pt idx="8">
                  <c:v>-0.4734519783574212</c:v>
                </c:pt>
                <c:pt idx="9">
                  <c:v>-0.24956288343423697</c:v>
                </c:pt>
                <c:pt idx="10">
                  <c:v>-3.3782561721404487E-2</c:v>
                </c:pt>
                <c:pt idx="11">
                  <c:v>0.13276621400284827</c:v>
                </c:pt>
                <c:pt idx="12">
                  <c:v>0.23270169999999998</c:v>
                </c:pt>
                <c:pt idx="13">
                  <c:v>0.27696687651290319</c:v>
                </c:pt>
                <c:pt idx="14">
                  <c:v>0.2962121767861659</c:v>
                </c:pt>
                <c:pt idx="15">
                  <c:v>0.32349810989645855</c:v>
                </c:pt>
                <c:pt idx="16">
                  <c:v>0.37719627835742098</c:v>
                </c:pt>
                <c:pt idx="17">
                  <c:v>0.45253351518076196</c:v>
                </c:pt>
                <c:pt idx="18">
                  <c:v>0.52533009999999991</c:v>
                </c:pt>
                <c:pt idx="19">
                  <c:v>0.56493837025148952</c:v>
                </c:pt>
                <c:pt idx="20">
                  <c:v>0.54885003984985059</c:v>
                </c:pt>
                <c:pt idx="21">
                  <c:v>0.47132088343423711</c:v>
                </c:pt>
                <c:pt idx="22">
                  <c:v>0.34248062321383432</c:v>
                </c:pt>
                <c:pt idx="23">
                  <c:v>0.18015651270006111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851D-41DC-BDA5-1036DE7F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75952"/>
        <c:axId val="581373992"/>
      </c:scatterChart>
      <c:valAx>
        <c:axId val="58137595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581373992"/>
        <c:crosses val="autoZero"/>
        <c:crossBetween val="midCat"/>
        <c:majorUnit val="0.12000000000000001"/>
      </c:valAx>
      <c:valAx>
        <c:axId val="58137399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81375952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Sunday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S10'!$AH$27:$AH$50</c:f>
              <c:numCache>
                <c:formatCode>0.000</c:formatCode>
                <c:ptCount val="24"/>
                <c:pt idx="0">
                  <c:v>-9.4808400000000001E-2</c:v>
                </c:pt>
                <c:pt idx="1">
                  <c:v>-4.2465099900260997E-2</c:v>
                </c:pt>
                <c:pt idx="2">
                  <c:v>-6.0451635868239611E-3</c:v>
                </c:pt>
                <c:pt idx="3">
                  <c:v>-9.8247019822465843E-3</c:v>
                </c:pt>
                <c:pt idx="4">
                  <c:v>-4.8819866233698744E-2</c:v>
                </c:pt>
                <c:pt idx="5">
                  <c:v>-9.3389592855646034E-2</c:v>
                </c:pt>
                <c:pt idx="6">
                  <c:v>-0.108888</c:v>
                </c:pt>
                <c:pt idx="7">
                  <c:v>-7.8209116707757334E-2</c:v>
                </c:pt>
                <c:pt idx="8">
                  <c:v>-1.3417347522109376E-2</c:v>
                </c:pt>
                <c:pt idx="9">
                  <c:v>5.0743840038662086E-2</c:v>
                </c:pt>
                <c:pt idx="10">
                  <c:v>7.7748163586823946E-2</c:v>
                </c:pt>
                <c:pt idx="11">
                  <c:v>5.2105507262634798E-2</c:v>
                </c:pt>
                <c:pt idx="12">
                  <c:v>-9.7607999999999688E-3</c:v>
                </c:pt>
                <c:pt idx="13">
                  <c:v>-6.7562283753154817E-2</c:v>
                </c:pt>
                <c:pt idx="14">
                  <c:v>-7.995865512476541E-2</c:v>
                </c:pt>
                <c:pt idx="15">
                  <c:v>-2.9110898017753413E-2</c:v>
                </c:pt>
                <c:pt idx="16">
                  <c:v>6.7385247522109254E-2</c:v>
                </c:pt>
                <c:pt idx="17">
                  <c:v>0.16448137650906167</c:v>
                </c:pt>
                <c:pt idx="18">
                  <c:v>0.21345719999999999</c:v>
                </c:pt>
                <c:pt idx="19">
                  <c:v>0.18823650036117304</c:v>
                </c:pt>
                <c:pt idx="20">
                  <c:v>9.9421166233698802E-2</c:v>
                </c:pt>
                <c:pt idx="21">
                  <c:v>-1.1808240038661884E-2</c:v>
                </c:pt>
                <c:pt idx="22">
                  <c:v>-9.6313544875234483E-2</c:v>
                </c:pt>
                <c:pt idx="23">
                  <c:v>-0.12319729091605067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6F-478B-A9AF-5581E895836A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S10'!$AI$27:$AI$50</c:f>
              <c:numCache>
                <c:formatCode>0.000</c:formatCode>
                <c:ptCount val="24"/>
                <c:pt idx="0">
                  <c:v>-0.20375000000000001</c:v>
                </c:pt>
                <c:pt idx="1">
                  <c:v>-0.143998148331032</c:v>
                </c:pt>
                <c:pt idx="2">
                  <c:v>-8.6097103350546558E-2</c:v>
                </c:pt>
                <c:pt idx="3">
                  <c:v>-1.5621212040299402E-2</c:v>
                </c:pt>
                <c:pt idx="4">
                  <c:v>8.5837558099405631E-2</c:v>
                </c:pt>
                <c:pt idx="5">
                  <c:v>0.22500789411053052</c:v>
                </c:pt>
                <c:pt idx="6">
                  <c:v>0.38554579999999999</c:v>
                </c:pt>
                <c:pt idx="7">
                  <c:v>0.52888009366008204</c:v>
                </c:pt>
                <c:pt idx="8">
                  <c:v>0.60854490889747681</c:v>
                </c:pt>
                <c:pt idx="9">
                  <c:v>0.59136735227225967</c:v>
                </c:pt>
                <c:pt idx="10">
                  <c:v>0.47444130335054646</c:v>
                </c:pt>
                <c:pt idx="11">
                  <c:v>0.28852421045946264</c:v>
                </c:pt>
                <c:pt idx="12">
                  <c:v>8.5534400000000094E-2</c:v>
                </c:pt>
                <c:pt idx="13">
                  <c:v>-8.3691564392587459E-2</c:v>
                </c:pt>
                <c:pt idx="14">
                  <c:v>-0.19005744744752467</c:v>
                </c:pt>
                <c:pt idx="15">
                  <c:v>-0.23500278795970059</c:v>
                </c:pt>
                <c:pt idx="16">
                  <c:v>-0.24377650889747679</c:v>
                </c:pt>
                <c:pt idx="17">
                  <c:v>-0.24794218138691079</c:v>
                </c:pt>
                <c:pt idx="18">
                  <c:v>-0.26733019999999991</c:v>
                </c:pt>
                <c:pt idx="19">
                  <c:v>-0.30119038093646228</c:v>
                </c:pt>
                <c:pt idx="20">
                  <c:v>-0.3323903580994057</c:v>
                </c:pt>
                <c:pt idx="21">
                  <c:v>-0.34074335227225966</c:v>
                </c:pt>
                <c:pt idx="22">
                  <c:v>-0.31650235255247533</c:v>
                </c:pt>
                <c:pt idx="23">
                  <c:v>-0.26558992318308233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6F-478B-A9AF-5581E895836A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S10'!$H$27:$H$50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S10'!$AJ$27:$AJ$50</c:f>
              <c:numCache>
                <c:formatCode>0.000</c:formatCode>
                <c:ptCount val="24"/>
                <c:pt idx="0">
                  <c:v>-0.14095950000000002</c:v>
                </c:pt>
                <c:pt idx="1">
                  <c:v>-0.27907749355073419</c:v>
                </c:pt>
                <c:pt idx="2">
                  <c:v>-0.40765104550287207</c:v>
                </c:pt>
                <c:pt idx="3">
                  <c:v>-0.50063078638814351</c:v>
                </c:pt>
                <c:pt idx="4">
                  <c:v>-0.53860993199482798</c:v>
                </c:pt>
                <c:pt idx="5">
                  <c:v>-0.51598099453981006</c:v>
                </c:pt>
                <c:pt idx="6">
                  <c:v>-0.44184899999999999</c:v>
                </c:pt>
                <c:pt idx="7">
                  <c:v>-0.33465948651219024</c:v>
                </c:pt>
                <c:pt idx="8">
                  <c:v>-0.21377682894006564</c:v>
                </c:pt>
                <c:pt idx="9">
                  <c:v>-9.2601256014422512E-2</c:v>
                </c:pt>
                <c:pt idx="10">
                  <c:v>2.3449645502872089E-2</c:v>
                </c:pt>
                <c:pt idx="11">
                  <c:v>0.13382403089989209</c:v>
                </c:pt>
                <c:pt idx="12">
                  <c:v>0.23732629999999993</c:v>
                </c:pt>
                <c:pt idx="13">
                  <c:v>0.32817149043214838</c:v>
                </c:pt>
                <c:pt idx="14">
                  <c:v>0.39631754244810952</c:v>
                </c:pt>
                <c:pt idx="15">
                  <c:v>0.43190658638814355</c:v>
                </c:pt>
                <c:pt idx="16">
                  <c:v>0.43090962894006557</c:v>
                </c:pt>
                <c:pt idx="17">
                  <c:v>0.39816279765839585</c:v>
                </c:pt>
                <c:pt idx="18">
                  <c:v>0.34548220000000013</c:v>
                </c:pt>
                <c:pt idx="19">
                  <c:v>0.28556548963077594</c:v>
                </c:pt>
                <c:pt idx="20">
                  <c:v>0.22511033199482805</c:v>
                </c:pt>
                <c:pt idx="21">
                  <c:v>0.16132545601442252</c:v>
                </c:pt>
                <c:pt idx="22">
                  <c:v>8.4250657551890762E-2</c:v>
                </c:pt>
                <c:pt idx="23">
                  <c:v>-1.6005834018478035E-2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6F-478B-A9AF-5581E895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29664"/>
        <c:axId val="639926312"/>
      </c:scatterChart>
      <c:valAx>
        <c:axId val="579829664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overlay val="0"/>
        </c:title>
        <c:numFmt formatCode="h\ AM/PM" sourceLinked="1"/>
        <c:majorTickMark val="in"/>
        <c:minorTickMark val="none"/>
        <c:tickLblPos val="low"/>
        <c:crossAx val="639926312"/>
        <c:crosses val="autoZero"/>
        <c:crossBetween val="midCat"/>
        <c:majorUnit val="0.12000000000000001"/>
      </c:valAx>
      <c:valAx>
        <c:axId val="63992631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79829664"/>
        <c:crossesAt val="0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Monday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S2'!$P$27:$P$50</c:f>
              <c:numCache>
                <c:formatCode>0.000</c:formatCode>
                <c:ptCount val="24"/>
                <c:pt idx="0">
                  <c:v>-0.26749919999999999</c:v>
                </c:pt>
                <c:pt idx="1">
                  <c:v>-0.2187117944432023</c:v>
                </c:pt>
                <c:pt idx="2">
                  <c:v>-0.11257938132932441</c:v>
                </c:pt>
                <c:pt idx="3">
                  <c:v>9.2231204113970011E-3</c:v>
                </c:pt>
                <c:pt idx="4">
                  <c:v>0.10331225920053733</c:v>
                </c:pt>
                <c:pt idx="5">
                  <c:v>0.14360733557365984</c:v>
                </c:pt>
                <c:pt idx="6">
                  <c:v>0.13025419999999999</c:v>
                </c:pt>
                <c:pt idx="7">
                  <c:v>8.4839465922292773E-2</c:v>
                </c:pt>
                <c:pt idx="8">
                  <c:v>3.5844678178725914E-2</c:v>
                </c:pt>
                <c:pt idx="9">
                  <c:v>3.2486592895437927E-3</c:v>
                </c:pt>
                <c:pt idx="10">
                  <c:v>-9.1688986706756331E-3</c:v>
                </c:pt>
                <c:pt idx="11">
                  <c:v>-1.0501599362651673E-2</c:v>
                </c:pt>
                <c:pt idx="12">
                  <c:v>-1.1898799999999987E-2</c:v>
                </c:pt>
                <c:pt idx="13">
                  <c:v>-1.6139641323362354E-2</c:v>
                </c:pt>
                <c:pt idx="14">
                  <c:v>-1.4797237648864052E-2</c:v>
                </c:pt>
                <c:pt idx="15">
                  <c:v>5.0055395886029405E-3</c:v>
                </c:pt>
                <c:pt idx="16">
                  <c:v>4.8709121821274029E-2</c:v>
                </c:pt>
                <c:pt idx="17">
                  <c:v>0.10547276019290469</c:v>
                </c:pt>
                <c:pt idx="18">
                  <c:v>0.14914379999999985</c:v>
                </c:pt>
                <c:pt idx="19">
                  <c:v>0.15001196984427176</c:v>
                </c:pt>
                <c:pt idx="20">
                  <c:v>9.1531940799462599E-2</c:v>
                </c:pt>
                <c:pt idx="21">
                  <c:v>-1.7477319289543582E-2</c:v>
                </c:pt>
                <c:pt idx="22">
                  <c:v>-0.14285248235113579</c:v>
                </c:pt>
                <c:pt idx="23">
                  <c:v>-0.23857849640391279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AF-46E5-97D1-B4298AD4F1B5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S2'!$Q$27:$Q$50</c:f>
              <c:numCache>
                <c:formatCode>0.000</c:formatCode>
                <c:ptCount val="24"/>
                <c:pt idx="0">
                  <c:v>-1.4651505</c:v>
                </c:pt>
                <c:pt idx="1">
                  <c:v>-1.5478411353105257</c:v>
                </c:pt>
                <c:pt idx="2">
                  <c:v>-1.3738062113576428</c:v>
                </c:pt>
                <c:pt idx="3">
                  <c:v>-0.94035522382058556</c:v>
                </c:pt>
                <c:pt idx="4">
                  <c:v>-0.32888757457865814</c:v>
                </c:pt>
                <c:pt idx="5">
                  <c:v>0.31745340461916288</c:v>
                </c:pt>
                <c:pt idx="6">
                  <c:v>0.84480699999999986</c:v>
                </c:pt>
                <c:pt idx="7">
                  <c:v>1.1455171294233792</c:v>
                </c:pt>
                <c:pt idx="8">
                  <c:v>1.194662508984782</c:v>
                </c:pt>
                <c:pt idx="9">
                  <c:v>1.0500387992911182</c:v>
                </c:pt>
                <c:pt idx="10">
                  <c:v>0.81775421135764248</c:v>
                </c:pt>
                <c:pt idx="11">
                  <c:v>0.60219548647456311</c:v>
                </c:pt>
                <c:pt idx="12">
                  <c:v>0.46520850000000002</c:v>
                </c:pt>
                <c:pt idx="13">
                  <c:v>0.41215096099950699</c:v>
                </c:pt>
                <c:pt idx="14">
                  <c:v>0.40667512779420301</c:v>
                </c:pt>
                <c:pt idx="15">
                  <c:v>0.40092522382058554</c:v>
                </c:pt>
                <c:pt idx="16">
                  <c:v>0.36169849101521812</c:v>
                </c:pt>
                <c:pt idx="17">
                  <c:v>0.27880676969185653</c:v>
                </c:pt>
                <c:pt idx="18">
                  <c:v>0.15513500000000011</c:v>
                </c:pt>
                <c:pt idx="19">
                  <c:v>-9.8269551123603034E-3</c:v>
                </c:pt>
                <c:pt idx="20">
                  <c:v>-0.22753142542134244</c:v>
                </c:pt>
                <c:pt idx="21">
                  <c:v>-0.51060879929111802</c:v>
                </c:pt>
                <c:pt idx="22">
                  <c:v>-0.85056512779420212</c:v>
                </c:pt>
                <c:pt idx="23">
                  <c:v>-1.1984556607855819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0AF-46E5-97D1-B4298AD4F1B5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S2'!$R$27:$R$50</c:f>
              <c:numCache>
                <c:formatCode>0.000</c:formatCode>
                <c:ptCount val="24"/>
                <c:pt idx="0">
                  <c:v>-0.2365748</c:v>
                </c:pt>
                <c:pt idx="1">
                  <c:v>-0.37006521853442814</c:v>
                </c:pt>
                <c:pt idx="2">
                  <c:v>-0.44345238375884138</c:v>
                </c:pt>
                <c:pt idx="3">
                  <c:v>-0.46691717948272982</c:v>
                </c:pt>
                <c:pt idx="4">
                  <c:v>-0.45809042269281208</c:v>
                </c:pt>
                <c:pt idx="5">
                  <c:v>-0.43043415336080282</c:v>
                </c:pt>
                <c:pt idx="6">
                  <c:v>-0.38741887000000003</c:v>
                </c:pt>
                <c:pt idx="7">
                  <c:v>-0.32506279496186524</c:v>
                </c:pt>
                <c:pt idx="8">
                  <c:v>-0.24004144157911403</c:v>
                </c:pt>
                <c:pt idx="9">
                  <c:v>-0.1372081681531345</c:v>
                </c:pt>
                <c:pt idx="10">
                  <c:v>-3.097487624115864E-2</c:v>
                </c:pt>
                <c:pt idx="11">
                  <c:v>6.0854707810246197E-2</c:v>
                </c:pt>
                <c:pt idx="12">
                  <c:v>0.12711479999999997</c:v>
                </c:pt>
                <c:pt idx="13">
                  <c:v>0.17061807783618338</c:v>
                </c:pt>
                <c:pt idx="14">
                  <c:v>0.20745980264514333</c:v>
                </c:pt>
                <c:pt idx="15">
                  <c:v>0.25761317948272983</c:v>
                </c:pt>
                <c:pt idx="16">
                  <c:v>0.33155784157911383</c:v>
                </c:pt>
                <c:pt idx="17">
                  <c:v>0.42057729405904759</c:v>
                </c:pt>
                <c:pt idx="18">
                  <c:v>0.49687886999999986</c:v>
                </c:pt>
                <c:pt idx="19">
                  <c:v>0.52450993566010995</c:v>
                </c:pt>
                <c:pt idx="20">
                  <c:v>0.47603402269281203</c:v>
                </c:pt>
                <c:pt idx="21">
                  <c:v>0.34651216815313457</c:v>
                </c:pt>
                <c:pt idx="22">
                  <c:v>0.15750745735485705</c:v>
                </c:pt>
                <c:pt idx="23">
                  <c:v>-5.0997848508490935E-2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10AF-46E5-97D1-B4298AD4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7432"/>
        <c:axId val="640727040"/>
      </c:scatterChart>
      <c:valAx>
        <c:axId val="640727432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40727040"/>
        <c:crosses val="autoZero"/>
        <c:crossBetween val="midCat"/>
        <c:majorUnit val="0.12000000000000001"/>
      </c:valAx>
      <c:valAx>
        <c:axId val="640727040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40727432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sym typeface="Symbol"/>
              </a:rPr>
              <a:t>Tuesday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OW</c:v>
          </c:tx>
          <c:spPr>
            <a:ln w="19050"/>
          </c:spPr>
          <c:marker>
            <c:symbol val="diamond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S2'!$S$27:$S$50</c:f>
              <c:numCache>
                <c:formatCode>0.000</c:formatCode>
                <c:ptCount val="24"/>
                <c:pt idx="0">
                  <c:v>-0.57173399999999996</c:v>
                </c:pt>
                <c:pt idx="1">
                  <c:v>-0.46551805055613071</c:v>
                </c:pt>
                <c:pt idx="2">
                  <c:v>-0.25545441881521225</c:v>
                </c:pt>
                <c:pt idx="3">
                  <c:v>-2.6379437969813554E-2</c:v>
                </c:pt>
                <c:pt idx="4">
                  <c:v>0.13807423473284214</c:v>
                </c:pt>
                <c:pt idx="5">
                  <c:v>0.19366816633710909</c:v>
                </c:pt>
                <c:pt idx="6">
                  <c:v>0.15161670000000002</c:v>
                </c:pt>
                <c:pt idx="7">
                  <c:v>6.5467818661669633E-2</c:v>
                </c:pt>
                <c:pt idx="8">
                  <c:v>-2.1066983084906399E-3</c:v>
                </c:pt>
                <c:pt idx="9">
                  <c:v>-1.3066796661390601E-2</c:v>
                </c:pt>
                <c:pt idx="10">
                  <c:v>3.0251518815212198E-2</c:v>
                </c:pt>
                <c:pt idx="11">
                  <c:v>9.4456305995488862E-2</c:v>
                </c:pt>
                <c:pt idx="12">
                  <c:v>0.14151199999999997</c:v>
                </c:pt>
                <c:pt idx="13">
                  <c:v>0.15461546928918168</c:v>
                </c:pt>
                <c:pt idx="14">
                  <c:v>0.14717735185654526</c:v>
                </c:pt>
                <c:pt idx="15">
                  <c:v>0.14974063796981346</c:v>
                </c:pt>
                <c:pt idx="16">
                  <c:v>0.18387069830849062</c:v>
                </c:pt>
                <c:pt idx="17">
                  <c:v>0.24059561492983955</c:v>
                </c:pt>
                <c:pt idx="18">
                  <c:v>0.27860529999999978</c:v>
                </c:pt>
                <c:pt idx="19">
                  <c:v>0.24543476260527897</c:v>
                </c:pt>
                <c:pt idx="20">
                  <c:v>0.11038376526715772</c:v>
                </c:pt>
                <c:pt idx="21">
                  <c:v>-0.11029440333860903</c:v>
                </c:pt>
                <c:pt idx="22">
                  <c:v>-0.35219645185654508</c:v>
                </c:pt>
                <c:pt idx="23">
                  <c:v>-0.52872008726243747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D5-4BB0-90CE-B832FF1A3D5D}"/>
            </c:ext>
          </c:extLst>
        </c:ser>
        <c:ser>
          <c:idx val="1"/>
          <c:order val="1"/>
          <c:tx>
            <c:v>OB</c:v>
          </c:tx>
          <c:spPr>
            <a:ln w="19050"/>
          </c:spPr>
          <c:marker>
            <c:symbol val="squar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S2'!$T$27:$T$50</c:f>
              <c:numCache>
                <c:formatCode>0.000</c:formatCode>
                <c:ptCount val="24"/>
                <c:pt idx="0">
                  <c:v>-1.2285035</c:v>
                </c:pt>
                <c:pt idx="1">
                  <c:v>-1.1555852741750821</c:v>
                </c:pt>
                <c:pt idx="2">
                  <c:v>-0.89822527716289646</c:v>
                </c:pt>
                <c:pt idx="3">
                  <c:v>-0.49987896488057237</c:v>
                </c:pt>
                <c:pt idx="4">
                  <c:v>-4.2782504875075025E-2</c:v>
                </c:pt>
                <c:pt idx="5">
                  <c:v>0.38014981843876672</c:v>
                </c:pt>
                <c:pt idx="6">
                  <c:v>0.69597959999999992</c:v>
                </c:pt>
                <c:pt idx="7">
                  <c:v>0.87179062556290821</c:v>
                </c:pt>
                <c:pt idx="8">
                  <c:v>0.91681526387883172</c:v>
                </c:pt>
                <c:pt idx="9">
                  <c:v>0.86838398694067953</c:v>
                </c:pt>
                <c:pt idx="10">
                  <c:v>0.77078407716289643</c:v>
                </c:pt>
                <c:pt idx="11">
                  <c:v>0.65800438829937158</c:v>
                </c:pt>
                <c:pt idx="12">
                  <c:v>0.54726350000000001</c:v>
                </c:pt>
                <c:pt idx="13">
                  <c:v>0.44301912810097122</c:v>
                </c:pt>
                <c:pt idx="14">
                  <c:v>0.34526450840898987</c:v>
                </c:pt>
                <c:pt idx="15">
                  <c:v>0.25468896488057241</c:v>
                </c:pt>
                <c:pt idx="16">
                  <c:v>0.17106173612116843</c:v>
                </c:pt>
                <c:pt idx="17">
                  <c:v>8.7226327635344242E-2</c:v>
                </c:pt>
                <c:pt idx="18">
                  <c:v>-1.4739600000000018E-2</c:v>
                </c:pt>
                <c:pt idx="19">
                  <c:v>-0.15922447948879753</c:v>
                </c:pt>
                <c:pt idx="20">
                  <c:v>-0.36385449512492535</c:v>
                </c:pt>
                <c:pt idx="21">
                  <c:v>-0.62319398694067918</c:v>
                </c:pt>
                <c:pt idx="22">
                  <c:v>-0.8990633084089894</c:v>
                </c:pt>
                <c:pt idx="23">
                  <c:v>-1.1253805343734824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8D5-4BB0-90CE-B832FF1A3D5D}"/>
            </c:ext>
          </c:extLst>
        </c:ser>
        <c:ser>
          <c:idx val="2"/>
          <c:order val="2"/>
          <c:tx>
            <c:v>IB</c:v>
          </c:tx>
          <c:spPr>
            <a:ln w="19050"/>
          </c:spPr>
          <c:marker>
            <c:symbol val="triangle"/>
            <c:size val="3"/>
          </c:marker>
          <c:xVal>
            <c:numRef>
              <c:f>'TOD S2'!$H$27:$H$50</c:f>
              <c:numCache>
                <c:formatCode>h\ AM/PM</c:formatCode>
                <c:ptCount val="24"/>
                <c:pt idx="0">
                  <c:v>3.4694469519536099E-17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0.83333333333333404</c:v>
                </c:pt>
                <c:pt idx="21">
                  <c:v>0.875000000000001</c:v>
                </c:pt>
                <c:pt idx="22">
                  <c:v>0.91666666666666796</c:v>
                </c:pt>
                <c:pt idx="23">
                  <c:v>0.95833333333333504</c:v>
                </c:pt>
              </c:numCache>
            </c:numRef>
          </c:xVal>
          <c:yVal>
            <c:numRef>
              <c:f>'TOD S2'!$U$27:$U$50</c:f>
              <c:numCache>
                <c:formatCode>0.000</c:formatCode>
                <c:ptCount val="24"/>
                <c:pt idx="0">
                  <c:v>-0.40580339999999998</c:v>
                </c:pt>
                <c:pt idx="1">
                  <c:v>-0.49304691920264648</c:v>
                </c:pt>
                <c:pt idx="2">
                  <c:v>-0.504514461144277</c:v>
                </c:pt>
                <c:pt idx="3">
                  <c:v>-0.48011971596157377</c:v>
                </c:pt>
                <c:pt idx="4">
                  <c:v>-0.45688687026690161</c:v>
                </c:pt>
                <c:pt idx="5">
                  <c:v>-0.44896489682938218</c:v>
                </c:pt>
                <c:pt idx="6">
                  <c:v>-0.44334449999999997</c:v>
                </c:pt>
                <c:pt idx="7">
                  <c:v>-0.41243067578672266</c:v>
                </c:pt>
                <c:pt idx="8">
                  <c:v>-0.33476402499203695</c:v>
                </c:pt>
                <c:pt idx="9">
                  <c:v>-0.21078512754764642</c:v>
                </c:pt>
                <c:pt idx="10">
                  <c:v>-6.4056538855722905E-2</c:v>
                </c:pt>
                <c:pt idx="11">
                  <c:v>7.2448146158833812E-2</c:v>
                </c:pt>
                <c:pt idx="12">
                  <c:v>0.17609139999999995</c:v>
                </c:pt>
                <c:pt idx="13">
                  <c:v>0.24767499164851525</c:v>
                </c:pt>
                <c:pt idx="14">
                  <c:v>0.30922981586941256</c:v>
                </c:pt>
                <c:pt idx="15">
                  <c:v>0.38724871596157368</c:v>
                </c:pt>
                <c:pt idx="16">
                  <c:v>0.49131422499203675</c:v>
                </c:pt>
                <c:pt idx="17">
                  <c:v>0.60146582438351293</c:v>
                </c:pt>
                <c:pt idx="18">
                  <c:v>0.67305649999999972</c:v>
                </c:pt>
                <c:pt idx="19">
                  <c:v>0.6578026033408535</c:v>
                </c:pt>
                <c:pt idx="20">
                  <c:v>0.53004867026690139</c:v>
                </c:pt>
                <c:pt idx="21">
                  <c:v>0.30365612754764681</c:v>
                </c:pt>
                <c:pt idx="22">
                  <c:v>2.9629184130587814E-2</c:v>
                </c:pt>
                <c:pt idx="23">
                  <c:v>-0.22494907371296485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8D5-4BB0-90CE-B832FF1A3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25080"/>
        <c:axId val="641432672"/>
      </c:scatterChart>
      <c:valAx>
        <c:axId val="640725080"/>
        <c:scaling>
          <c:orientation val="minMax"/>
          <c:max val="1"/>
          <c:min val="0.1800000000000000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Departure Time-of_day</a:t>
                </a:r>
              </a:p>
            </c:rich>
          </c:tx>
          <c:layout/>
          <c:overlay val="0"/>
        </c:title>
        <c:numFmt formatCode="h\ AM/PM" sourceLinked="1"/>
        <c:majorTickMark val="in"/>
        <c:minorTickMark val="none"/>
        <c:tickLblPos val="low"/>
        <c:crossAx val="641432672"/>
        <c:crosses val="autoZero"/>
        <c:crossBetween val="midCat"/>
        <c:majorUnit val="0.12000000000000001"/>
      </c:valAx>
      <c:valAx>
        <c:axId val="641432672"/>
        <c:scaling>
          <c:orientation val="minMax"/>
          <c:max val="1.55"/>
          <c:min val="-1.2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Utility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640725080"/>
        <c:crossesAt val="0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7" Type="http://schemas.openxmlformats.org/officeDocument/2006/relationships/chart" Target="../charts/chart70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6" Type="http://schemas.openxmlformats.org/officeDocument/2006/relationships/chart" Target="../charts/chart69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7" Type="http://schemas.openxmlformats.org/officeDocument/2006/relationships/chart" Target="../charts/chart63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1058</xdr:colOff>
      <xdr:row>54</xdr:row>
      <xdr:rowOff>0</xdr:rowOff>
    </xdr:from>
    <xdr:to>
      <xdr:col>29</xdr:col>
      <xdr:colOff>10582</xdr:colOff>
      <xdr:row>70</xdr:row>
      <xdr:rowOff>42334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1059</xdr:colOff>
      <xdr:row>70</xdr:row>
      <xdr:rowOff>152401</xdr:rowOff>
    </xdr:from>
    <xdr:to>
      <xdr:col>29</xdr:col>
      <xdr:colOff>31750</xdr:colOff>
      <xdr:row>86</xdr:row>
      <xdr:rowOff>158751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1058</xdr:colOff>
      <xdr:row>87</xdr:row>
      <xdr:rowOff>95250</xdr:rowOff>
    </xdr:from>
    <xdr:to>
      <xdr:col>29</xdr:col>
      <xdr:colOff>42332</xdr:colOff>
      <xdr:row>103</xdr:row>
      <xdr:rowOff>116417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28576</xdr:rowOff>
    </xdr:from>
    <xdr:to>
      <xdr:col>18</xdr:col>
      <xdr:colOff>375936</xdr:colOff>
      <xdr:row>70</xdr:row>
      <xdr:rowOff>84248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496420</xdr:colOff>
      <xdr:row>54</xdr:row>
      <xdr:rowOff>17370</xdr:rowOff>
    </xdr:from>
    <xdr:to>
      <xdr:col>28</xdr:col>
      <xdr:colOff>92284</xdr:colOff>
      <xdr:row>70</xdr:row>
      <xdr:rowOff>73042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198344</xdr:rowOff>
    </xdr:from>
    <xdr:to>
      <xdr:col>18</xdr:col>
      <xdr:colOff>375936</xdr:colOff>
      <xdr:row>87</xdr:row>
      <xdr:rowOff>51066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496420</xdr:colOff>
      <xdr:row>70</xdr:row>
      <xdr:rowOff>198345</xdr:rowOff>
    </xdr:from>
    <xdr:to>
      <xdr:col>28</xdr:col>
      <xdr:colOff>92284</xdr:colOff>
      <xdr:row>87</xdr:row>
      <xdr:rowOff>51067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838760</xdr:colOff>
      <xdr:row>87</xdr:row>
      <xdr:rowOff>132789</xdr:rowOff>
    </xdr:from>
    <xdr:to>
      <xdr:col>18</xdr:col>
      <xdr:colOff>374255</xdr:colOff>
      <xdr:row>103</xdr:row>
      <xdr:rowOff>187218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483534</xdr:colOff>
      <xdr:row>87</xdr:row>
      <xdr:rowOff>121584</xdr:rowOff>
    </xdr:from>
    <xdr:to>
      <xdr:col>28</xdr:col>
      <xdr:colOff>79398</xdr:colOff>
      <xdr:row>103</xdr:row>
      <xdr:rowOff>176013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52108</xdr:colOff>
      <xdr:row>104</xdr:row>
      <xdr:rowOff>89648</xdr:rowOff>
    </xdr:from>
    <xdr:to>
      <xdr:col>22</xdr:col>
      <xdr:colOff>532902</xdr:colOff>
      <xdr:row>120</xdr:row>
      <xdr:rowOff>144076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54</xdr:row>
      <xdr:rowOff>0</xdr:rowOff>
    </xdr:from>
    <xdr:to>
      <xdr:col>18</xdr:col>
      <xdr:colOff>409575</xdr:colOff>
      <xdr:row>70</xdr:row>
      <xdr:rowOff>47625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495300</xdr:colOff>
      <xdr:row>54</xdr:row>
      <xdr:rowOff>0</xdr:rowOff>
    </xdr:from>
    <xdr:to>
      <xdr:col>28</xdr:col>
      <xdr:colOff>123825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70</xdr:row>
      <xdr:rowOff>152400</xdr:rowOff>
    </xdr:from>
    <xdr:to>
      <xdr:col>18</xdr:col>
      <xdr:colOff>409575</xdr:colOff>
      <xdr:row>87</xdr:row>
      <xdr:rowOff>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495300</xdr:colOff>
      <xdr:row>70</xdr:row>
      <xdr:rowOff>152400</xdr:rowOff>
    </xdr:from>
    <xdr:to>
      <xdr:col>28</xdr:col>
      <xdr:colOff>123825</xdr:colOff>
      <xdr:row>87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87</xdr:row>
      <xdr:rowOff>95250</xdr:rowOff>
    </xdr:from>
    <xdr:to>
      <xdr:col>18</xdr:col>
      <xdr:colOff>409575</xdr:colOff>
      <xdr:row>103</xdr:row>
      <xdr:rowOff>142875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495300</xdr:colOff>
      <xdr:row>87</xdr:row>
      <xdr:rowOff>95250</xdr:rowOff>
    </xdr:from>
    <xdr:to>
      <xdr:col>28</xdr:col>
      <xdr:colOff>123825</xdr:colOff>
      <xdr:row>103</xdr:row>
      <xdr:rowOff>142875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342900</xdr:colOff>
      <xdr:row>104</xdr:row>
      <xdr:rowOff>19050</xdr:rowOff>
    </xdr:from>
    <xdr:to>
      <xdr:col>23</xdr:col>
      <xdr:colOff>304800</xdr:colOff>
      <xdr:row>120</xdr:row>
      <xdr:rowOff>66675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243420</xdr:colOff>
      <xdr:row>54</xdr:row>
      <xdr:rowOff>35719</xdr:rowOff>
    </xdr:from>
    <xdr:to>
      <xdr:col>21</xdr:col>
      <xdr:colOff>174797</xdr:colOff>
      <xdr:row>70</xdr:row>
      <xdr:rowOff>167198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280989</xdr:colOff>
      <xdr:row>54</xdr:row>
      <xdr:rowOff>35719</xdr:rowOff>
    </xdr:from>
    <xdr:to>
      <xdr:col>31</xdr:col>
      <xdr:colOff>97960</xdr:colOff>
      <xdr:row>70</xdr:row>
      <xdr:rowOff>167198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255326</xdr:colOff>
      <xdr:row>71</xdr:row>
      <xdr:rowOff>18787</xdr:rowOff>
    </xdr:from>
    <xdr:to>
      <xdr:col>21</xdr:col>
      <xdr:colOff>186703</xdr:colOff>
      <xdr:row>87</xdr:row>
      <xdr:rowOff>151687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280989</xdr:colOff>
      <xdr:row>71</xdr:row>
      <xdr:rowOff>18787</xdr:rowOff>
    </xdr:from>
    <xdr:to>
      <xdr:col>31</xdr:col>
      <xdr:colOff>97960</xdr:colOff>
      <xdr:row>87</xdr:row>
      <xdr:rowOff>151687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279138</xdr:colOff>
      <xdr:row>88</xdr:row>
      <xdr:rowOff>6616</xdr:rowOff>
    </xdr:from>
    <xdr:to>
      <xdr:col>21</xdr:col>
      <xdr:colOff>210515</xdr:colOff>
      <xdr:row>104</xdr:row>
      <xdr:rowOff>131533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292896</xdr:colOff>
      <xdr:row>87</xdr:row>
      <xdr:rowOff>197115</xdr:rowOff>
    </xdr:from>
    <xdr:to>
      <xdr:col>31</xdr:col>
      <xdr:colOff>109867</xdr:colOff>
      <xdr:row>104</xdr:row>
      <xdr:rowOff>119626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xmlns="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9524</xdr:colOff>
      <xdr:row>104</xdr:row>
      <xdr:rowOff>176478</xdr:rowOff>
    </xdr:from>
    <xdr:to>
      <xdr:col>25</xdr:col>
      <xdr:colOff>535780</xdr:colOff>
      <xdr:row>121</xdr:row>
      <xdr:rowOff>107156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10" sqref="A10:XFD10"/>
    </sheetView>
  </sheetViews>
  <sheetFormatPr defaultColWidth="9" defaultRowHeight="15.75" x14ac:dyDescent="0.25"/>
  <sheetData>
    <row r="1" spans="1:2" s="25" customFormat="1" x14ac:dyDescent="0.25">
      <c r="A1" s="25" t="s">
        <v>1322</v>
      </c>
    </row>
    <row r="2" spans="1:2" s="25" customFormat="1" x14ac:dyDescent="0.25">
      <c r="B2" s="25" t="s">
        <v>1326</v>
      </c>
    </row>
    <row r="3" spans="1:2" s="25" customFormat="1" x14ac:dyDescent="0.25">
      <c r="B3" s="25" t="s">
        <v>1300</v>
      </c>
    </row>
    <row r="5" spans="1:2" x14ac:dyDescent="0.25">
      <c r="A5" t="s">
        <v>1301</v>
      </c>
    </row>
    <row r="6" spans="1:2" x14ac:dyDescent="0.25">
      <c r="A6" t="s">
        <v>1302</v>
      </c>
      <c r="B6" t="s">
        <v>1312</v>
      </c>
    </row>
    <row r="7" spans="1:2" x14ac:dyDescent="0.25">
      <c r="A7" t="s">
        <v>1303</v>
      </c>
      <c r="B7" t="s">
        <v>1313</v>
      </c>
    </row>
    <row r="8" spans="1:2" x14ac:dyDescent="0.25">
      <c r="A8" t="s">
        <v>1304</v>
      </c>
      <c r="B8" t="s">
        <v>1314</v>
      </c>
    </row>
    <row r="9" spans="1:2" x14ac:dyDescent="0.25">
      <c r="A9" t="s">
        <v>1305</v>
      </c>
      <c r="B9" t="s">
        <v>1315</v>
      </c>
    </row>
    <row r="10" spans="1:2" x14ac:dyDescent="0.25">
      <c r="A10" t="s">
        <v>1306</v>
      </c>
      <c r="B10" t="s">
        <v>1316</v>
      </c>
    </row>
    <row r="11" spans="1:2" x14ac:dyDescent="0.25">
      <c r="A11" t="s">
        <v>1307</v>
      </c>
      <c r="B11" t="s">
        <v>1317</v>
      </c>
    </row>
    <row r="12" spans="1:2" x14ac:dyDescent="0.25">
      <c r="A12" t="s">
        <v>1308</v>
      </c>
      <c r="B12" t="s">
        <v>1318</v>
      </c>
    </row>
    <row r="13" spans="1:2" x14ac:dyDescent="0.25">
      <c r="A13" t="s">
        <v>1309</v>
      </c>
      <c r="B13" t="s">
        <v>1319</v>
      </c>
    </row>
    <row r="14" spans="1:2" x14ac:dyDescent="0.25">
      <c r="A14" t="s">
        <v>1310</v>
      </c>
      <c r="B14" t="s">
        <v>1320</v>
      </c>
    </row>
    <row r="15" spans="1:2" x14ac:dyDescent="0.25">
      <c r="A15" t="s">
        <v>1311</v>
      </c>
      <c r="B15" t="s">
        <v>1321</v>
      </c>
    </row>
    <row r="17" spans="1:1" x14ac:dyDescent="0.25">
      <c r="A17" t="s">
        <v>1323</v>
      </c>
    </row>
    <row r="18" spans="1:1" x14ac:dyDescent="0.25">
      <c r="A18" t="s">
        <v>1324</v>
      </c>
    </row>
    <row r="20" spans="1:1" x14ac:dyDescent="0.25">
      <c r="A20" t="s">
        <v>1325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zoomScale="80" zoomScaleNormal="80" workbookViewId="0">
      <selection activeCell="I14" sqref="I14:N14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2" t="s">
        <v>1263</v>
      </c>
      <c r="C2" s="3" t="s">
        <v>1260</v>
      </c>
      <c r="D2" s="3" t="s">
        <v>1261</v>
      </c>
      <c r="E2" s="3" t="s">
        <v>1262</v>
      </c>
      <c r="H2" s="1" t="s">
        <v>1279</v>
      </c>
      <c r="I2" s="5">
        <v>4.5432299999999997E-3</v>
      </c>
      <c r="J2" s="5">
        <v>1.0397699999999999E-2</v>
      </c>
      <c r="K2" s="5">
        <v>4.9118000000000002E-2</v>
      </c>
      <c r="L2" s="5">
        <v>0.10849</v>
      </c>
      <c r="M2" s="5">
        <v>6.2313599999999997E-2</v>
      </c>
      <c r="N2" s="5">
        <v>2.7739099999999999E-2</v>
      </c>
      <c r="O2" s="8"/>
    </row>
    <row r="3" spans="2:15" x14ac:dyDescent="0.25">
      <c r="B3" s="20" t="s">
        <v>48</v>
      </c>
      <c r="C3" s="5">
        <v>4.5432299999999997E-3</v>
      </c>
      <c r="D3" s="5">
        <v>2.8050700000000001E-2</v>
      </c>
      <c r="E3" s="24">
        <v>0.16</v>
      </c>
      <c r="F3" s="9">
        <f>IF(ABS(E3)&lt;1.96,1,0)</f>
        <v>1</v>
      </c>
      <c r="H3" s="1" t="s">
        <v>1280</v>
      </c>
      <c r="I3" s="5">
        <v>0.234461</v>
      </c>
      <c r="J3" s="5">
        <v>-0.24439</v>
      </c>
      <c r="K3" s="5">
        <v>-9.0017399999999997E-2</v>
      </c>
      <c r="L3" s="5">
        <v>-0.70953699999999997</v>
      </c>
      <c r="M3" s="5">
        <v>-0.22827600000000001</v>
      </c>
      <c r="N3" s="5">
        <v>-8.3106499999999993E-3</v>
      </c>
      <c r="O3" s="8"/>
    </row>
    <row r="4" spans="2:15" x14ac:dyDescent="0.25">
      <c r="B4" s="20" t="s">
        <v>49</v>
      </c>
      <c r="C4" s="5">
        <v>1.0397699999999999E-2</v>
      </c>
      <c r="D4" s="5">
        <v>3.31452E-2</v>
      </c>
      <c r="E4" s="24">
        <v>0.31</v>
      </c>
      <c r="F4" s="9">
        <f t="shared" ref="F4:F67" si="0">IF(ABS(E4)&lt;1.96,1,0)</f>
        <v>1</v>
      </c>
      <c r="H4" s="1" t="s">
        <v>1281</v>
      </c>
      <c r="I4" s="5">
        <v>-0.52131700000000003</v>
      </c>
      <c r="J4" s="5">
        <v>-0.32397599999999999</v>
      </c>
      <c r="K4" s="5">
        <v>-2.02186E-2</v>
      </c>
      <c r="L4" s="5">
        <v>-0.22196399999999999</v>
      </c>
      <c r="M4" s="5">
        <v>-0.148288</v>
      </c>
      <c r="N4" s="5">
        <v>1.1203599999999999E-3</v>
      </c>
      <c r="O4" s="8"/>
    </row>
    <row r="5" spans="2:15" x14ac:dyDescent="0.25">
      <c r="B5" s="20" t="s">
        <v>50</v>
      </c>
      <c r="C5" s="5">
        <v>4.9118000000000002E-2</v>
      </c>
      <c r="D5" s="5">
        <v>2.34334E-2</v>
      </c>
      <c r="E5" s="5">
        <v>2.1</v>
      </c>
      <c r="F5" s="9">
        <f t="shared" si="0"/>
        <v>0</v>
      </c>
      <c r="H5" s="1" t="s">
        <v>1282</v>
      </c>
      <c r="I5" s="5">
        <v>4.4124099999999999E-2</v>
      </c>
      <c r="J5" s="5">
        <v>6.5683500000000006E-2</v>
      </c>
      <c r="K5" s="5">
        <v>6.2883400000000006E-2</v>
      </c>
      <c r="L5" s="5">
        <v>-0.13320599999999999</v>
      </c>
      <c r="M5" s="5">
        <v>-0.127772</v>
      </c>
      <c r="N5" s="5">
        <v>-6.0815000000000001E-2</v>
      </c>
      <c r="O5" s="8"/>
    </row>
    <row r="6" spans="2:15" x14ac:dyDescent="0.25">
      <c r="B6" s="20" t="s">
        <v>51</v>
      </c>
      <c r="C6" s="5">
        <v>0.10849</v>
      </c>
      <c r="D6" s="5">
        <v>5.7963599999999997E-2</v>
      </c>
      <c r="E6" s="24">
        <v>1.87</v>
      </c>
      <c r="F6" s="9">
        <f t="shared" si="0"/>
        <v>1</v>
      </c>
      <c r="H6" s="1" t="s">
        <v>1283</v>
      </c>
      <c r="I6" s="5">
        <v>0.42789500000000003</v>
      </c>
      <c r="J6" s="5">
        <v>-3.9967700000000002E-2</v>
      </c>
      <c r="K6" s="5">
        <v>8.0058099999999993E-2</v>
      </c>
      <c r="L6" s="5">
        <v>-0.23785600000000001</v>
      </c>
      <c r="M6" s="5">
        <v>-5.5714300000000001E-2</v>
      </c>
      <c r="N6" s="5">
        <v>5.5461999999999997E-2</v>
      </c>
      <c r="O6" s="8"/>
    </row>
    <row r="7" spans="2:15" x14ac:dyDescent="0.25">
      <c r="B7" s="20" t="s">
        <v>52</v>
      </c>
      <c r="C7" s="5">
        <v>6.2313599999999997E-2</v>
      </c>
      <c r="D7" s="5">
        <v>3.3297E-2</v>
      </c>
      <c r="E7" s="24">
        <v>1.87</v>
      </c>
      <c r="F7" s="9">
        <f t="shared" si="0"/>
        <v>1</v>
      </c>
      <c r="H7" s="1" t="s">
        <v>1284</v>
      </c>
      <c r="I7" s="5">
        <v>-0.33685500000000002</v>
      </c>
      <c r="J7" s="5">
        <v>-4.9509999999999997E-3</v>
      </c>
      <c r="K7" s="5">
        <v>0.10888100000000001</v>
      </c>
      <c r="L7" s="5">
        <v>5.5281999999999998E-2</v>
      </c>
      <c r="M7" s="5">
        <v>-2.98877E-2</v>
      </c>
      <c r="N7" s="5">
        <v>-1.04714E-2</v>
      </c>
      <c r="O7" s="8"/>
    </row>
    <row r="8" spans="2:15" x14ac:dyDescent="0.25">
      <c r="B8" s="20" t="s">
        <v>53</v>
      </c>
      <c r="C8" s="5">
        <v>2.7739099999999999E-2</v>
      </c>
      <c r="D8" s="5">
        <v>1.6944000000000001E-2</v>
      </c>
      <c r="E8" s="24">
        <v>1.64</v>
      </c>
      <c r="F8" s="9">
        <f t="shared" si="0"/>
        <v>1</v>
      </c>
      <c r="H8" s="1" t="s">
        <v>1285</v>
      </c>
      <c r="I8" s="5">
        <v>5.1629099999999997E-2</v>
      </c>
      <c r="J8" s="5">
        <v>0.17008599999999999</v>
      </c>
      <c r="K8" s="5">
        <v>9.3613399999999999E-2</v>
      </c>
      <c r="L8" s="5">
        <v>-0.18976999999999999</v>
      </c>
      <c r="M8" s="5">
        <v>-0.17641299999999999</v>
      </c>
      <c r="N8" s="5">
        <v>-0.142514</v>
      </c>
      <c r="O8" s="8"/>
    </row>
    <row r="9" spans="2:15" x14ac:dyDescent="0.25">
      <c r="B9" s="20" t="s">
        <v>108</v>
      </c>
      <c r="C9" s="5">
        <v>0.234461</v>
      </c>
      <c r="D9" s="5">
        <v>2.36029E-2</v>
      </c>
      <c r="E9" s="5">
        <v>9.93</v>
      </c>
      <c r="F9" s="9">
        <f t="shared" si="0"/>
        <v>0</v>
      </c>
      <c r="H9" s="1" t="s">
        <v>1286</v>
      </c>
      <c r="I9" s="5">
        <v>0.29187999999999997</v>
      </c>
      <c r="J9" s="5">
        <v>-0.177118</v>
      </c>
      <c r="K9" s="5">
        <v>4.1172300000000002E-2</v>
      </c>
      <c r="L9" s="5">
        <v>-0.28816799999999998</v>
      </c>
      <c r="M9" s="5">
        <v>-0.151669</v>
      </c>
      <c r="N9" s="5">
        <v>-6.6987199999999997E-2</v>
      </c>
      <c r="O9" s="8"/>
    </row>
    <row r="10" spans="2:15" x14ac:dyDescent="0.25">
      <c r="B10" s="20" t="s">
        <v>109</v>
      </c>
      <c r="C10" s="5">
        <v>-0.24439</v>
      </c>
      <c r="D10" s="5">
        <v>2.7953700000000001E-2</v>
      </c>
      <c r="E10" s="5">
        <v>-8.74</v>
      </c>
      <c r="F10" s="9">
        <f t="shared" si="0"/>
        <v>0</v>
      </c>
      <c r="H10" s="1" t="s">
        <v>1287</v>
      </c>
      <c r="I10" s="5">
        <v>-0.62847799999999998</v>
      </c>
      <c r="J10" s="5">
        <v>-0.27991899999999997</v>
      </c>
      <c r="K10" s="5">
        <v>-2.6869799999999999E-2</v>
      </c>
      <c r="L10" s="5">
        <v>-0.41791200000000001</v>
      </c>
      <c r="M10" s="5">
        <v>-0.28397099999999997</v>
      </c>
      <c r="N10" s="5">
        <v>-2.64491E-2</v>
      </c>
    </row>
    <row r="11" spans="2:15" x14ac:dyDescent="0.25">
      <c r="B11" s="20" t="s">
        <v>110</v>
      </c>
      <c r="C11" s="5">
        <v>-9.0017399999999997E-2</v>
      </c>
      <c r="D11" s="5">
        <v>1.9012999999999999E-2</v>
      </c>
      <c r="E11" s="5">
        <v>-4.7300000000000004</v>
      </c>
      <c r="F11" s="9">
        <f t="shared" si="0"/>
        <v>0</v>
      </c>
      <c r="H11" s="1" t="s">
        <v>1288</v>
      </c>
      <c r="I11" s="5">
        <v>-0.118932</v>
      </c>
      <c r="J11" s="5">
        <v>-7.0430800000000002E-2</v>
      </c>
      <c r="K11" s="5">
        <v>-4.5995000000000001E-2</v>
      </c>
      <c r="L11" s="5">
        <v>2.5083399999999999E-2</v>
      </c>
      <c r="M11" s="5">
        <v>1.32607E-2</v>
      </c>
      <c r="N11" s="5">
        <v>-9.4970299999999994E-2</v>
      </c>
    </row>
    <row r="12" spans="2:15" x14ac:dyDescent="0.25">
      <c r="B12" s="20" t="s">
        <v>111</v>
      </c>
      <c r="C12" s="5">
        <v>-0.70953699999999997</v>
      </c>
      <c r="D12" s="5">
        <v>5.3104499999999999E-2</v>
      </c>
      <c r="E12" s="5">
        <v>-13.36</v>
      </c>
      <c r="F12" s="9">
        <f t="shared" si="0"/>
        <v>0</v>
      </c>
      <c r="H12" s="1" t="s">
        <v>1289</v>
      </c>
      <c r="I12" s="5">
        <v>0.21984200000000001</v>
      </c>
      <c r="J12" s="5">
        <v>-0.21235000000000001</v>
      </c>
      <c r="K12" s="5">
        <v>2.4057200000000001E-2</v>
      </c>
      <c r="L12" s="5">
        <v>-5.6419E-3</v>
      </c>
      <c r="M12" s="5">
        <v>-3.78596E-2</v>
      </c>
      <c r="N12" s="5">
        <v>-8.0736599999999999E-3</v>
      </c>
    </row>
    <row r="13" spans="2:15" x14ac:dyDescent="0.25">
      <c r="B13" s="20" t="s">
        <v>112</v>
      </c>
      <c r="C13" s="5">
        <v>-0.22827600000000001</v>
      </c>
      <c r="D13" s="5">
        <v>3.08686E-2</v>
      </c>
      <c r="E13" s="5">
        <v>-7.4</v>
      </c>
      <c r="F13" s="9">
        <f t="shared" si="0"/>
        <v>0</v>
      </c>
      <c r="H13" s="1" t="s">
        <v>1290</v>
      </c>
      <c r="I13" s="5">
        <v>-0.61869200000000002</v>
      </c>
      <c r="J13" s="5">
        <v>-0.202932</v>
      </c>
      <c r="K13" s="5">
        <v>8.6288199999999995E-2</v>
      </c>
      <c r="L13" s="5">
        <v>-0.222834</v>
      </c>
      <c r="M13" s="5">
        <v>-9.7907900000000006E-2</v>
      </c>
      <c r="N13" s="5">
        <v>4.8553699999999998E-2</v>
      </c>
      <c r="O13" s="5"/>
    </row>
    <row r="14" spans="2:15" x14ac:dyDescent="0.25">
      <c r="B14" s="20" t="s">
        <v>113</v>
      </c>
      <c r="C14" s="5">
        <v>-8.3106499999999993E-3</v>
      </c>
      <c r="D14" s="5">
        <v>1.50536E-2</v>
      </c>
      <c r="E14" s="24">
        <v>-0.55000000000000004</v>
      </c>
      <c r="F14" s="9">
        <f t="shared" si="0"/>
        <v>1</v>
      </c>
      <c r="H14" s="1" t="s">
        <v>1291</v>
      </c>
      <c r="I14" s="5">
        <v>2.35461E-2</v>
      </c>
      <c r="J14" s="5">
        <v>0.115744</v>
      </c>
      <c r="K14" s="5">
        <v>0.109029</v>
      </c>
      <c r="L14" s="5">
        <v>0.32256499999999999</v>
      </c>
      <c r="M14" s="5">
        <v>0.124987</v>
      </c>
      <c r="N14" s="5">
        <v>7.4318199999999996E-3</v>
      </c>
    </row>
    <row r="15" spans="2:15" x14ac:dyDescent="0.25">
      <c r="B15" s="20" t="s">
        <v>168</v>
      </c>
      <c r="C15" s="5">
        <v>-0.52131700000000003</v>
      </c>
      <c r="D15" s="5">
        <v>2.6676800000000001E-2</v>
      </c>
      <c r="E15" s="5">
        <v>-19.54</v>
      </c>
      <c r="F15" s="9">
        <f t="shared" si="0"/>
        <v>0</v>
      </c>
      <c r="H15" s="1" t="s">
        <v>1292</v>
      </c>
      <c r="I15" s="5">
        <v>0.32789499999999999</v>
      </c>
      <c r="J15" s="5">
        <v>-8.6298E-2</v>
      </c>
      <c r="K15" s="5">
        <v>0.13836000000000001</v>
      </c>
      <c r="L15" s="5">
        <v>0.26007799999999998</v>
      </c>
      <c r="M15" s="5">
        <v>8.5405700000000001E-2</v>
      </c>
      <c r="N15" s="5">
        <v>7.0685799999999993E-2</v>
      </c>
    </row>
    <row r="16" spans="2:15" x14ac:dyDescent="0.25">
      <c r="B16" s="20" t="s">
        <v>169</v>
      </c>
      <c r="C16" s="5">
        <v>-0.32397599999999999</v>
      </c>
      <c r="D16" s="5">
        <v>3.0710899999999999E-2</v>
      </c>
      <c r="E16" s="5">
        <v>-10.55</v>
      </c>
      <c r="F16" s="9">
        <f t="shared" si="0"/>
        <v>0</v>
      </c>
      <c r="H16" s="1" t="s">
        <v>1293</v>
      </c>
      <c r="I16" s="5">
        <v>-0.51454800000000001</v>
      </c>
      <c r="J16" s="5">
        <v>-0.28317100000000001</v>
      </c>
      <c r="K16" s="5">
        <v>-4.7645199999999999E-2</v>
      </c>
      <c r="L16" s="5">
        <v>-0.43300100000000002</v>
      </c>
      <c r="M16" s="5">
        <v>-0.173849</v>
      </c>
      <c r="N16" s="5">
        <v>3.7377399999999998E-2</v>
      </c>
    </row>
    <row r="17" spans="2:36" x14ac:dyDescent="0.25">
      <c r="B17" s="20" t="s">
        <v>170</v>
      </c>
      <c r="C17" s="5">
        <v>-2.02186E-2</v>
      </c>
      <c r="D17" s="5">
        <v>2.06883E-2</v>
      </c>
      <c r="E17" s="24">
        <v>-0.98</v>
      </c>
      <c r="F17" s="9">
        <f t="shared" si="0"/>
        <v>1</v>
      </c>
      <c r="H17" s="1" t="s">
        <v>1294</v>
      </c>
      <c r="I17" s="5">
        <v>-2.5334300000000001E-2</v>
      </c>
      <c r="J17" s="5">
        <v>7.80222E-2</v>
      </c>
      <c r="K17" s="5">
        <v>2.6144199999999999E-2</v>
      </c>
      <c r="L17" s="5">
        <v>-0.67399299999999995</v>
      </c>
      <c r="M17" s="5">
        <v>-0.40704099999999999</v>
      </c>
      <c r="N17" s="5">
        <v>-0.23571600000000001</v>
      </c>
    </row>
    <row r="18" spans="2:36" x14ac:dyDescent="0.25">
      <c r="B18" s="20" t="s">
        <v>171</v>
      </c>
      <c r="C18" s="5">
        <v>-0.22196399999999999</v>
      </c>
      <c r="D18" s="5">
        <v>5.0283899999999999E-2</v>
      </c>
      <c r="E18" s="5">
        <v>-4.41</v>
      </c>
      <c r="F18" s="9">
        <f t="shared" si="0"/>
        <v>0</v>
      </c>
      <c r="H18" s="1" t="s">
        <v>1295</v>
      </c>
      <c r="I18" s="5">
        <v>0.50219999999999998</v>
      </c>
      <c r="J18" s="5">
        <v>-1.4221599999999999E-2</v>
      </c>
      <c r="K18" s="5">
        <v>8.63622E-2</v>
      </c>
      <c r="L18" s="5">
        <v>-0.52810199999999996</v>
      </c>
      <c r="M18" s="5">
        <v>-0.27140799999999998</v>
      </c>
      <c r="N18" s="5">
        <v>-5.8583499999999997E-2</v>
      </c>
    </row>
    <row r="19" spans="2:36" x14ac:dyDescent="0.25">
      <c r="B19" s="20" t="s">
        <v>172</v>
      </c>
      <c r="C19" s="5">
        <v>-0.148288</v>
      </c>
      <c r="D19" s="5">
        <v>2.7247500000000001E-2</v>
      </c>
      <c r="E19" s="5">
        <v>-5.44</v>
      </c>
      <c r="F19" s="9">
        <f t="shared" si="0"/>
        <v>0</v>
      </c>
      <c r="H19" s="1" t="s">
        <v>1296</v>
      </c>
      <c r="I19" s="5">
        <v>-0.55569000000000002</v>
      </c>
      <c r="J19" s="5">
        <v>-0.23249800000000001</v>
      </c>
      <c r="K19" s="5">
        <v>-1.48808E-2</v>
      </c>
      <c r="L19" s="5">
        <v>-0.30191400000000002</v>
      </c>
      <c r="M19" s="5">
        <v>-0.144007</v>
      </c>
      <c r="N19" s="5">
        <v>-3.5580399999999998E-2</v>
      </c>
    </row>
    <row r="20" spans="2:36" x14ac:dyDescent="0.25">
      <c r="B20" s="20" t="s">
        <v>173</v>
      </c>
      <c r="C20" s="5">
        <v>1.1203599999999999E-3</v>
      </c>
      <c r="D20" s="5">
        <v>1.3498400000000001E-2</v>
      </c>
      <c r="E20" s="24">
        <v>0.08</v>
      </c>
      <c r="F20" s="9">
        <f t="shared" si="0"/>
        <v>1</v>
      </c>
      <c r="H20" s="1" t="s">
        <v>1297</v>
      </c>
      <c r="I20" s="5">
        <v>0.10187300000000001</v>
      </c>
      <c r="J20" s="5">
        <v>4.5833199999999998E-2</v>
      </c>
      <c r="K20" s="5">
        <v>0.10117900000000001</v>
      </c>
      <c r="L20" s="5">
        <v>-1.9810000000000001E-2</v>
      </c>
      <c r="M20" s="5">
        <v>-8.8494900000000001E-2</v>
      </c>
      <c r="N20" s="5">
        <v>-0.114772</v>
      </c>
    </row>
    <row r="21" spans="2:36" x14ac:dyDescent="0.25">
      <c r="B21" s="20" t="s">
        <v>228</v>
      </c>
      <c r="C21" s="5">
        <v>4.4124099999999999E-2</v>
      </c>
      <c r="D21" s="5">
        <v>3.2619299999999997E-2</v>
      </c>
      <c r="E21" s="24">
        <v>1.35</v>
      </c>
      <c r="F21" s="9">
        <f t="shared" si="0"/>
        <v>1</v>
      </c>
      <c r="H21" s="1" t="s">
        <v>1298</v>
      </c>
      <c r="I21" s="5">
        <v>0.10080699999999999</v>
      </c>
      <c r="J21" s="5">
        <v>-0.26128699999999999</v>
      </c>
      <c r="K21" s="5">
        <v>-9.2433299999999996E-2</v>
      </c>
      <c r="L21" s="5">
        <v>-0.57675900000000002</v>
      </c>
      <c r="M21" s="5">
        <v>-0.32805400000000001</v>
      </c>
      <c r="N21" s="5">
        <v>-9.9713700000000002E-2</v>
      </c>
    </row>
    <row r="22" spans="2:36" x14ac:dyDescent="0.25">
      <c r="B22" s="20" t="s">
        <v>229</v>
      </c>
      <c r="C22" s="5">
        <v>6.5683500000000006E-2</v>
      </c>
      <c r="D22" s="5">
        <v>3.9313300000000002E-2</v>
      </c>
      <c r="E22" s="24">
        <v>1.67</v>
      </c>
      <c r="F22" s="9">
        <f t="shared" si="0"/>
        <v>1</v>
      </c>
      <c r="H22" s="1" t="s">
        <v>1299</v>
      </c>
      <c r="I22" s="5">
        <v>-0.21429899999999999</v>
      </c>
      <c r="J22" s="5">
        <v>-2.2118200000000001E-2</v>
      </c>
      <c r="K22" s="5">
        <v>8.8424100000000005E-2</v>
      </c>
      <c r="L22" s="5">
        <v>7.1953199999999995E-2</v>
      </c>
      <c r="M22" s="5">
        <v>-8.0977900000000005E-2</v>
      </c>
      <c r="N22" s="5">
        <v>-5.1897199999999997E-2</v>
      </c>
    </row>
    <row r="23" spans="2:36" x14ac:dyDescent="0.25">
      <c r="B23" s="20" t="s">
        <v>230</v>
      </c>
      <c r="C23" s="5">
        <v>6.2883400000000006E-2</v>
      </c>
      <c r="D23" s="5">
        <v>2.73212E-2</v>
      </c>
      <c r="E23" s="5">
        <v>2.2999999999999998</v>
      </c>
      <c r="F23" s="9">
        <f t="shared" si="0"/>
        <v>0</v>
      </c>
    </row>
    <row r="24" spans="2:36" x14ac:dyDescent="0.25">
      <c r="B24" s="20" t="s">
        <v>231</v>
      </c>
      <c r="C24" s="5">
        <v>-0.13320599999999999</v>
      </c>
      <c r="D24" s="5">
        <v>9.2224600000000004E-2</v>
      </c>
      <c r="E24" s="24">
        <v>-1.44</v>
      </c>
      <c r="F24" s="9">
        <f t="shared" si="0"/>
        <v>1</v>
      </c>
    </row>
    <row r="25" spans="2:36" x14ac:dyDescent="0.25">
      <c r="B25" s="20" t="s">
        <v>232</v>
      </c>
      <c r="C25" s="5">
        <v>-0.127772</v>
      </c>
      <c r="D25" s="5">
        <v>5.5559499999999998E-2</v>
      </c>
      <c r="E25" s="5">
        <v>-2.2999999999999998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233</v>
      </c>
      <c r="C26" s="5">
        <v>-6.0815000000000001E-2</v>
      </c>
      <c r="D26" s="5">
        <v>2.5676299999999999E-2</v>
      </c>
      <c r="E26" s="5">
        <v>-2.37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288</v>
      </c>
      <c r="C27" s="5">
        <v>0.42789500000000003</v>
      </c>
      <c r="D27" s="5">
        <v>2.48168E-2</v>
      </c>
      <c r="E27" s="5">
        <v>17.239999999999998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0.19854269999999999</v>
      </c>
      <c r="Q27" s="17">
        <f>SUMPRODUCT(J27:O27,$I$3:$N$3)</f>
        <v>-0.94612364999999998</v>
      </c>
      <c r="R27" s="17">
        <f>SUMPRODUCT(J27:O27,$I$4:$N$4)</f>
        <v>-0.36913164000000004</v>
      </c>
      <c r="S27" s="17">
        <f>SUMPRODUCT(J27:O27,$I$5:$N$5)</f>
        <v>-0.321793</v>
      </c>
      <c r="T27" s="17">
        <f>SUMPRODUCT(J27:O27,$I$6:$N$6)</f>
        <v>-0.23810829999999999</v>
      </c>
      <c r="U27" s="17">
        <f>SUMPRODUCT(J27:O27,$I$7:$N$7)</f>
        <v>1.4922899999999998E-2</v>
      </c>
      <c r="V27" s="17">
        <f>SUMPRODUCT(J27:O27,$I$8:$N$8)</f>
        <v>-0.50869699999999995</v>
      </c>
      <c r="W27" s="17">
        <f>SUMPRODUCT(J27:O27,$I$9:$N$9)</f>
        <v>-0.50682419999999995</v>
      </c>
      <c r="X27" s="17">
        <f>SUMPRODUCT(J27:O27,$I$10:$N$10)</f>
        <v>-0.72833210000000004</v>
      </c>
      <c r="Y27" s="17">
        <f>SUMPRODUCT(J27:O27,$I$11:$N$11)</f>
        <v>-5.6626199999999995E-2</v>
      </c>
      <c r="Z27" s="17">
        <f>SUMPRODUCT(J27:O27,$I$12:$N$12)</f>
        <v>-5.1575159999999995E-2</v>
      </c>
      <c r="AA27" s="17">
        <f>SUMPRODUCT(J27:O27,$I$13:$N$13)</f>
        <v>-0.27218820000000005</v>
      </c>
      <c r="AB27" s="17">
        <f>SUMPRODUCT(J27:O27,$I$14:$N$14)</f>
        <v>0.45498381999999998</v>
      </c>
      <c r="AC27" s="17">
        <f>SUMPRODUCT(J27:O27,$I$15:$N$15)</f>
        <v>0.41616949999999997</v>
      </c>
      <c r="AD27" s="17">
        <f>SUMPRODUCT(J27:O27,$I$16:$N$16)</f>
        <v>-0.5694726</v>
      </c>
      <c r="AE27" s="17">
        <f>SUMPRODUCT(J27:O27,$I$17:$N$17)</f>
        <v>-1.3167499999999999</v>
      </c>
      <c r="AF27" s="17">
        <f>SUMPRODUCT(J27:O27,$I$18:$N$18)</f>
        <v>-0.85809349999999995</v>
      </c>
      <c r="AG27" s="17">
        <f>SUMPRODUCT(J27:O27,$I$19:$N$19)</f>
        <v>-0.48150140000000002</v>
      </c>
      <c r="AH27" s="17">
        <f>SUMPRODUCT(J27:O27,$I$20:$N$20)</f>
        <v>-0.22307690000000002</v>
      </c>
      <c r="AI27" s="17">
        <f>SUMPRODUCT(J27:O27,$I$21:$N$21)</f>
        <v>-1.0045267</v>
      </c>
      <c r="AJ27" s="17">
        <f>SUMPRODUCT(J27:O27,$I$22:$N$22)</f>
        <v>-6.0921900000000008E-2</v>
      </c>
    </row>
    <row r="28" spans="2:36" x14ac:dyDescent="0.25">
      <c r="B28" s="20" t="s">
        <v>289</v>
      </c>
      <c r="C28" s="5">
        <v>-3.9967700000000002E-2</v>
      </c>
      <c r="D28" s="5">
        <v>2.9846399999999999E-2</v>
      </c>
      <c r="E28" s="24">
        <v>-1.34</v>
      </c>
      <c r="F28" s="9">
        <f t="shared" si="0"/>
        <v>1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0.21947935453797676</v>
      </c>
      <c r="Q28" s="17">
        <f t="shared" ref="Q28:Q51" si="7">SUMPRODUCT(J28:O28,$I$3:$N$3)</f>
        <v>-1.0140933868840309</v>
      </c>
      <c r="R28" s="17">
        <f t="shared" ref="R28:R51" si="8">SUMPRODUCT(J28:O28,$I$4:$N$4)</f>
        <v>-0.65324119833125249</v>
      </c>
      <c r="S28" s="17">
        <f t="shared" ref="S28:S51" si="9">SUMPRODUCT(J28:O28,$I$5:$N$5)</f>
        <v>-0.19359642641479258</v>
      </c>
      <c r="T28" s="17">
        <f>SUMPRODUCT(J28:O28,$I$6:$N$6)</f>
        <v>-9.1410545490657871E-2</v>
      </c>
      <c r="U28" s="17">
        <f>SUMPRODUCT(J28:O28,$I$7:$N$7)</f>
        <v>7.4409101240701303E-3</v>
      </c>
      <c r="V28" s="17">
        <f t="shared" ref="V28:V51" si="10">SUMPRODUCT(J28:O28,$I$8:$N$8)</f>
        <v>-0.27225423511528901</v>
      </c>
      <c r="W28" s="17">
        <f>SUMPRODUCT(J28:O28,$I$9:$N$9)</f>
        <v>-0.44096690843777914</v>
      </c>
      <c r="X28" s="17">
        <f t="shared" ref="X28:X51" si="11">SUMPRODUCT(J28:O28,$I$10:$N$10)</f>
        <v>-0.98992182543753737</v>
      </c>
      <c r="Y28" s="17">
        <f t="shared" ref="Y28:Y51" si="12">SUMPRODUCT(J28:O28,$I$11:$N$11)</f>
        <v>-0.12996197927102549</v>
      </c>
      <c r="Z28" s="17">
        <f t="shared" ref="Z28:Z51" si="13">SUMPRODUCT(J28:O28,$I$12:$N$12)</f>
        <v>-7.6210666261662827E-2</v>
      </c>
      <c r="AA28" s="17">
        <f t="shared" ref="AA28:AA51" si="14">SUMPRODUCT(J28:O28,$I$13:$N$13)</f>
        <v>-0.46627949498097515</v>
      </c>
      <c r="AB28" s="17">
        <f t="shared" ref="AB28:AB51" si="15">SUMPRODUCT(J28:O28,$I$14:$N$14)</f>
        <v>0.56613219598217324</v>
      </c>
      <c r="AC28" s="17">
        <f t="shared" ref="AC28:AC51" si="16">SUMPRODUCT(J28:O28,$I$15:$N$15)</f>
        <v>0.51471373643005869</v>
      </c>
      <c r="AD28" s="17">
        <f t="shared" ref="AD28:AD51" si="17">SUMPRODUCT(J28:O28,$I$16:$N$16)</f>
        <v>-0.85082525215879279</v>
      </c>
      <c r="AE28" s="17">
        <f t="shared" ref="AE28:AE51" si="18">SUMPRODUCT(J28:O28,$I$17:$N$17)</f>
        <v>-1.1192706320796815</v>
      </c>
      <c r="AF28" s="17">
        <f t="shared" ref="AF28:AF51" si="19">SUMPRODUCT(J28:O28,$I$18:$N$18)</f>
        <v>-0.60264295191220374</v>
      </c>
      <c r="AG28" s="17">
        <f t="shared" ref="AG28:AG51" si="20">SUMPRODUCT(J28:O28,$I$19:$N$19)</f>
        <v>-0.7120938621208539</v>
      </c>
      <c r="AH28" s="17">
        <f t="shared" ref="AH28:AH51" si="21">SUMPRODUCT(J28:O28,$I$20:$N$20)</f>
        <v>-5.6102252019089624E-2</v>
      </c>
      <c r="AI28" s="17">
        <f t="shared" ref="AI28:AI51" si="22">SUMPRODUCT(J28:O28,$I$21:$N$21)</f>
        <v>-1.0816306866627587</v>
      </c>
      <c r="AJ28" s="17">
        <f t="shared" ref="AJ28:AJ51" si="23">SUMPRODUCT(J28:O28,$I$22:$N$22)</f>
        <v>-4.1322808241675515E-2</v>
      </c>
    </row>
    <row r="29" spans="2:36" x14ac:dyDescent="0.25">
      <c r="B29" s="20" t="s">
        <v>290</v>
      </c>
      <c r="C29" s="5">
        <v>8.0058099999999993E-2</v>
      </c>
      <c r="D29" s="5">
        <v>2.06216E-2</v>
      </c>
      <c r="E29" s="5">
        <v>3.88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0.18550618339750322</v>
      </c>
      <c r="Q29" s="17">
        <f t="shared" si="7"/>
        <v>-0.91304991535587832</v>
      </c>
      <c r="R29" s="17">
        <f t="shared" si="8"/>
        <v>-0.82781900894207638</v>
      </c>
      <c r="S29" s="17">
        <f t="shared" si="9"/>
        <v>-3.7416750327034766E-2</v>
      </c>
      <c r="T29" s="17">
        <f t="shared" ref="T29:T51" si="26">SUMPRODUCT(J29:O29,$I$6:$N$6)</f>
        <v>2.5546068026613238E-2</v>
      </c>
      <c r="U29" s="17">
        <f>SUMPRODUCT(J29:O29,$I$7:$N$7)</f>
        <v>-3.09024254021254E-2</v>
      </c>
      <c r="V29" s="17">
        <f t="shared" si="10"/>
        <v>1.4174605951907065E-2</v>
      </c>
      <c r="W29" s="17">
        <f t="shared" ref="W29:W51" si="27">SUMPRODUCT(J29:O29,$I$9:$N$9)</f>
        <v>-0.29167169602524634</v>
      </c>
      <c r="X29" s="17">
        <f>SUMPRODUCT(J29:O29,$I$10:$N$10)</f>
        <v>-1.0874336735482986</v>
      </c>
      <c r="Y29" s="17">
        <f t="shared" si="12"/>
        <v>-0.13810265039557443</v>
      </c>
      <c r="Z29" s="17">
        <f t="shared" si="13"/>
        <v>-7.3738123219236992E-2</v>
      </c>
      <c r="AA29" s="17">
        <f t="shared" si="14"/>
        <v>-0.64073592206768526</v>
      </c>
      <c r="AB29" s="17">
        <f t="shared" si="15"/>
        <v>0.56288227870735352</v>
      </c>
      <c r="AC29" s="17">
        <f t="shared" si="16"/>
        <v>0.49550824466965976</v>
      </c>
      <c r="AD29" s="17">
        <f t="shared" si="17"/>
        <v>-1.0120668454791091</v>
      </c>
      <c r="AE29" s="17">
        <f t="shared" si="18"/>
        <v>-0.70616930271373501</v>
      </c>
      <c r="AF29" s="17">
        <f t="shared" si="19"/>
        <v>-0.26790781467183045</v>
      </c>
      <c r="AG29" s="17">
        <f t="shared" si="20"/>
        <v>-0.82754366808724955</v>
      </c>
      <c r="AH29" s="17">
        <f t="shared" si="21"/>
        <v>0.13040480228776319</v>
      </c>
      <c r="AI29" s="17">
        <f t="shared" si="22"/>
        <v>-0.93182592553993382</v>
      </c>
      <c r="AJ29" s="17">
        <f t="shared" si="23"/>
        <v>-1.6055974002402478E-2</v>
      </c>
    </row>
    <row r="30" spans="2:36" x14ac:dyDescent="0.25">
      <c r="B30" s="20" t="s">
        <v>291</v>
      </c>
      <c r="C30" s="5">
        <v>-0.23785600000000001</v>
      </c>
      <c r="D30" s="5">
        <v>6.8734199999999995E-2</v>
      </c>
      <c r="E30" s="5">
        <v>-3.46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0.1054414285967278</v>
      </c>
      <c r="Q30" s="17">
        <f t="shared" si="7"/>
        <v>-0.63809485817269418</v>
      </c>
      <c r="R30" s="17">
        <f t="shared" si="8"/>
        <v>-0.86464395874658684</v>
      </c>
      <c r="S30" s="17">
        <f t="shared" si="9"/>
        <v>9.0161061890944111E-2</v>
      </c>
      <c r="T30" s="17">
        <f t="shared" si="26"/>
        <v>0.11180223469065274</v>
      </c>
      <c r="U30" s="17">
        <f>SUMPRODUCT(J30:O30,$I$7:$N$7)</f>
        <v>-0.11965828630815044</v>
      </c>
      <c r="V30" s="17">
        <f t="shared" si="10"/>
        <v>0.23937291861473564</v>
      </c>
      <c r="W30" s="17">
        <f t="shared" si="27"/>
        <v>-9.8012903728489156E-2</v>
      </c>
      <c r="X30" s="17">
        <f t="shared" si="11"/>
        <v>-1.0201259445886366</v>
      </c>
      <c r="Y30" s="17">
        <f t="shared" si="12"/>
        <v>-0.10216101472421832</v>
      </c>
      <c r="Z30" s="17">
        <f t="shared" si="13"/>
        <v>-3.8167707767807833E-2</v>
      </c>
      <c r="AA30" s="17">
        <f t="shared" si="14"/>
        <v>-0.77129842031010687</v>
      </c>
      <c r="AB30" s="17">
        <f t="shared" si="15"/>
        <v>0.43232156078136558</v>
      </c>
      <c r="AC30" s="17">
        <f t="shared" si="16"/>
        <v>0.37731458118597261</v>
      </c>
      <c r="AD30" s="17">
        <f t="shared" si="17"/>
        <v>-1.0133093804206432</v>
      </c>
      <c r="AE30" s="17">
        <f t="shared" si="18"/>
        <v>-0.23131375295601353</v>
      </c>
      <c r="AF30" s="17">
        <f t="shared" si="19"/>
        <v>6.9955007527536958E-2</v>
      </c>
      <c r="AG30" s="17">
        <f t="shared" si="20"/>
        <v>-0.82427877644485892</v>
      </c>
      <c r="AH30" s="17">
        <f t="shared" si="21"/>
        <v>0.25656092028852778</v>
      </c>
      <c r="AI30" s="17">
        <f t="shared" si="22"/>
        <v>-0.59268786650954919</v>
      </c>
      <c r="AJ30" s="17">
        <f>SUMPRODUCT(J30:O30,$I$22:$N$22)</f>
        <v>-2.3549737678512137E-2</v>
      </c>
    </row>
    <row r="31" spans="2:36" x14ac:dyDescent="0.25">
      <c r="B31" s="20" t="s">
        <v>292</v>
      </c>
      <c r="C31" s="5">
        <v>-5.5714300000000001E-2</v>
      </c>
      <c r="D31" s="5">
        <v>4.1534700000000001E-2</v>
      </c>
      <c r="E31" s="24">
        <v>-1.34</v>
      </c>
      <c r="F31" s="9">
        <f t="shared" si="0"/>
        <v>1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8.2883249361650653E-3</v>
      </c>
      <c r="Q31" s="17">
        <f t="shared" si="7"/>
        <v>-0.24091861623417579</v>
      </c>
      <c r="R31" s="17">
        <f t="shared" si="8"/>
        <v>-0.77000357164115962</v>
      </c>
      <c r="S31" s="17">
        <f t="shared" si="9"/>
        <v>0.15319417112860012</v>
      </c>
      <c r="T31" s="17">
        <f t="shared" si="26"/>
        <v>0.18942204662150702</v>
      </c>
      <c r="U31" s="17">
        <f t="shared" ref="U31:U51" si="28">SUMPRODUCT(J31:O31,$I$7:$N$7)</f>
        <v>-0.24295642916594382</v>
      </c>
      <c r="V31" s="17">
        <f t="shared" si="10"/>
        <v>0.32784640900260709</v>
      </c>
      <c r="W31" s="17">
        <f t="shared" si="27"/>
        <v>9.8124507389109633E-2</v>
      </c>
      <c r="X31" s="17">
        <f t="shared" si="11"/>
        <v>-0.82721627872157266</v>
      </c>
      <c r="Y31" s="17">
        <f t="shared" si="12"/>
        <v>-6.3111345331751903E-2</v>
      </c>
      <c r="Z31" s="17">
        <f t="shared" si="13"/>
        <v>3.0670772325152976E-2</v>
      </c>
      <c r="AA31" s="17">
        <f t="shared" si="14"/>
        <v>-0.82256400635898563</v>
      </c>
      <c r="AB31" s="17">
        <f t="shared" si="15"/>
        <v>0.21198594509567489</v>
      </c>
      <c r="AC31" s="17">
        <f t="shared" si="16"/>
        <v>0.22587948947810912</v>
      </c>
      <c r="AD31" s="17">
        <f t="shared" si="17"/>
        <v>-0.85779831908151871</v>
      </c>
      <c r="AE31" s="17">
        <f t="shared" si="18"/>
        <v>0.14786905987205401</v>
      </c>
      <c r="AF31" s="17">
        <f t="shared" si="19"/>
        <v>0.35283819089808416</v>
      </c>
      <c r="AG31" s="17">
        <f t="shared" si="20"/>
        <v>-0.72596393095804923</v>
      </c>
      <c r="AH31" s="17">
        <f t="shared" si="21"/>
        <v>0.27703177149646502</v>
      </c>
      <c r="AI31" s="17">
        <f t="shared" si="22"/>
        <v>-0.16361855679932685</v>
      </c>
      <c r="AJ31" s="17">
        <f t="shared" si="23"/>
        <v>-7.6380551091586396E-2</v>
      </c>
    </row>
    <row r="32" spans="2:36" x14ac:dyDescent="0.25">
      <c r="B32" s="20" t="s">
        <v>293</v>
      </c>
      <c r="C32" s="5">
        <v>5.5461999999999997E-2</v>
      </c>
      <c r="D32" s="5">
        <v>1.9702299999999999E-2</v>
      </c>
      <c r="E32" s="5">
        <v>2.82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-7.0644785798650842E-2</v>
      </c>
      <c r="Q32" s="17">
        <f t="shared" si="7"/>
        <v>0.18785649236280044</v>
      </c>
      <c r="R32" s="17">
        <f t="shared" si="8"/>
        <v>-0.58106439442155922</v>
      </c>
      <c r="S32" s="17">
        <f t="shared" si="9"/>
        <v>0.15017732625597413</v>
      </c>
      <c r="T32" s="17">
        <f t="shared" si="26"/>
        <v>0.28419213610504407</v>
      </c>
      <c r="U32" s="17">
        <f t="shared" si="28"/>
        <v>-0.35724699779641406</v>
      </c>
      <c r="V32" s="17">
        <f t="shared" si="10"/>
        <v>0.27315287631087065</v>
      </c>
      <c r="W32" s="17">
        <f t="shared" si="27"/>
        <v>0.26839516140038466</v>
      </c>
      <c r="X32" s="17">
        <f t="shared" si="11"/>
        <v>-0.57155796053790742</v>
      </c>
      <c r="Y32" s="17">
        <f t="shared" si="12"/>
        <v>-5.5409412266255162E-2</v>
      </c>
      <c r="Z32" s="17">
        <f t="shared" si="13"/>
        <v>0.12620114018822837</v>
      </c>
      <c r="AA32" s="17">
        <f t="shared" si="14"/>
        <v>-0.76730715766170321</v>
      </c>
      <c r="AB32" s="17">
        <f t="shared" si="15"/>
        <v>-2.649040132547191E-2</v>
      </c>
      <c r="AC32" s="17">
        <f t="shared" si="16"/>
        <v>0.11910517983666802</v>
      </c>
      <c r="AD32" s="17">
        <f t="shared" si="17"/>
        <v>-0.59285152598343593</v>
      </c>
      <c r="AE32" s="17">
        <f t="shared" si="18"/>
        <v>0.34079530798055424</v>
      </c>
      <c r="AF32" s="17">
        <f t="shared" si="19"/>
        <v>0.55669801025341892</v>
      </c>
      <c r="AG32" s="17">
        <f t="shared" si="20"/>
        <v>-0.5707502385640586</v>
      </c>
      <c r="AH32" s="17">
        <f t="shared" si="21"/>
        <v>0.20244169040009757</v>
      </c>
      <c r="AI32" s="17">
        <f t="shared" si="22"/>
        <v>0.23742391563418921</v>
      </c>
      <c r="AJ32" s="17">
        <f t="shared" si="23"/>
        <v>-0.15513268027245733</v>
      </c>
    </row>
    <row r="33" spans="2:36" x14ac:dyDescent="0.25">
      <c r="B33" s="20" t="s">
        <v>348</v>
      </c>
      <c r="C33" s="5">
        <v>-0.33685500000000002</v>
      </c>
      <c r="D33" s="5">
        <v>3.4452400000000001E-2</v>
      </c>
      <c r="E33" s="5">
        <v>-9.7799999999999994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-0.10688836999999998</v>
      </c>
      <c r="Q33" s="17">
        <f t="shared" si="7"/>
        <v>0.55275439999999987</v>
      </c>
      <c r="R33" s="17">
        <f t="shared" si="8"/>
        <v>-0.35281040000000008</v>
      </c>
      <c r="S33" s="17">
        <f t="shared" si="9"/>
        <v>0.1090127</v>
      </c>
      <c r="T33" s="17">
        <f t="shared" si="26"/>
        <v>0.4035512</v>
      </c>
      <c r="U33" s="17">
        <f t="shared" si="28"/>
        <v>-0.4158483</v>
      </c>
      <c r="V33" s="17">
        <f t="shared" si="10"/>
        <v>0.13442870000000001</v>
      </c>
      <c r="W33" s="17">
        <f t="shared" si="27"/>
        <v>0.40237669999999998</v>
      </c>
      <c r="X33" s="17">
        <f t="shared" si="11"/>
        <v>-0.31763720000000006</v>
      </c>
      <c r="Y33" s="17">
        <f t="shared" si="12"/>
        <v>-8.6197699999999988E-2</v>
      </c>
      <c r="Z33" s="17">
        <f t="shared" si="13"/>
        <v>0.23364439999999997</v>
      </c>
      <c r="AA33" s="17">
        <f t="shared" si="14"/>
        <v>-0.60707230000000001</v>
      </c>
      <c r="AB33" s="17">
        <f t="shared" si="15"/>
        <v>-0.21046989999999999</v>
      </c>
      <c r="AC33" s="17">
        <f t="shared" si="16"/>
        <v>0.10412929999999999</v>
      </c>
      <c r="AD33" s="17">
        <f t="shared" si="17"/>
        <v>-0.29305380000000003</v>
      </c>
      <c r="AE33" s="17">
        <f t="shared" si="18"/>
        <v>0.3555625</v>
      </c>
      <c r="AF33" s="17">
        <f t="shared" si="19"/>
        <v>0.68724579999999991</v>
      </c>
      <c r="AG33" s="17">
        <f t="shared" si="20"/>
        <v>-0.39680219999999999</v>
      </c>
      <c r="AH33" s="17">
        <f t="shared" si="21"/>
        <v>8.9188900000000029E-2</v>
      </c>
      <c r="AI33" s="17">
        <f t="shared" si="22"/>
        <v>0.52129429999999999</v>
      </c>
      <c r="AJ33" s="17">
        <f t="shared" si="23"/>
        <v>-0.22174520000000003</v>
      </c>
    </row>
    <row r="34" spans="2:36" x14ac:dyDescent="0.25">
      <c r="B34" s="20" t="s">
        <v>349</v>
      </c>
      <c r="C34" s="5">
        <v>-4.9509999999999997E-3</v>
      </c>
      <c r="D34" s="5">
        <v>4.1155499999999998E-2</v>
      </c>
      <c r="E34" s="24">
        <v>-0.12</v>
      </c>
      <c r="F34" s="9">
        <f t="shared" si="0"/>
        <v>1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-9.7972030776972294E-2</v>
      </c>
      <c r="Q34" s="17">
        <f t="shared" si="7"/>
        <v>0.7877768360304791</v>
      </c>
      <c r="R34" s="17">
        <f t="shared" si="8"/>
        <v>-0.140606945060547</v>
      </c>
      <c r="S34" s="17">
        <f t="shared" si="9"/>
        <v>6.7440927904107106E-2</v>
      </c>
      <c r="T34" s="17">
        <f t="shared" si="26"/>
        <v>0.52571827428519102</v>
      </c>
      <c r="U34" s="17">
        <f t="shared" si="28"/>
        <v>-0.39572086259616279</v>
      </c>
      <c r="V34" s="17">
        <f t="shared" si="10"/>
        <v>-2.4617493895789933E-4</v>
      </c>
      <c r="W34" s="17">
        <f t="shared" si="27"/>
        <v>0.4999456878331921</v>
      </c>
      <c r="X34" s="17">
        <f t="shared" si="11"/>
        <v>-0.11271646691670038</v>
      </c>
      <c r="Y34" s="17">
        <f t="shared" si="12"/>
        <v>-0.13227102182074585</v>
      </c>
      <c r="Z34" s="17">
        <f t="shared" si="13"/>
        <v>0.33005372305936709</v>
      </c>
      <c r="AA34" s="17">
        <f t="shared" si="14"/>
        <v>-0.38036249042555842</v>
      </c>
      <c r="AB34" s="17">
        <f t="shared" si="15"/>
        <v>-0.29869615125534554</v>
      </c>
      <c r="AC34" s="17">
        <f t="shared" si="16"/>
        <v>0.17074171763951329</v>
      </c>
      <c r="AD34" s="17">
        <f t="shared" si="17"/>
        <v>-3.2683089280318628E-2</v>
      </c>
      <c r="AE34" s="17">
        <f t="shared" si="18"/>
        <v>0.27830479324378421</v>
      </c>
      <c r="AF34" s="17">
        <f t="shared" si="19"/>
        <v>0.76143574073559739</v>
      </c>
      <c r="AG34" s="17">
        <f t="shared" si="20"/>
        <v>-0.2322883364325532</v>
      </c>
      <c r="AH34" s="17">
        <f t="shared" si="21"/>
        <v>4.5507819863745969E-3</v>
      </c>
      <c r="AI34" s="17">
        <f t="shared" si="22"/>
        <v>0.65624687600835674</v>
      </c>
      <c r="AJ34" s="17">
        <f t="shared" si="23"/>
        <v>-0.24365392139378778</v>
      </c>
    </row>
    <row r="35" spans="2:36" x14ac:dyDescent="0.25">
      <c r="B35" s="20" t="s">
        <v>350</v>
      </c>
      <c r="C35" s="5">
        <v>0.10888100000000001</v>
      </c>
      <c r="D35" s="5">
        <v>2.7728900000000001E-2</v>
      </c>
      <c r="E35" s="5">
        <v>3.93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-6.2732819745693905E-2</v>
      </c>
      <c r="Q35" s="17">
        <f t="shared" si="7"/>
        <v>0.8752929806275821</v>
      </c>
      <c r="R35" s="17">
        <f t="shared" si="8"/>
        <v>1.5344040791774941E-2</v>
      </c>
      <c r="S35" s="17">
        <f t="shared" si="9"/>
        <v>5.1003011909649794E-2</v>
      </c>
      <c r="T35" s="17">
        <f t="shared" si="26"/>
        <v>0.60742813368317761</v>
      </c>
      <c r="U35" s="17">
        <f t="shared" si="28"/>
        <v>-0.31060584561767035</v>
      </c>
      <c r="V35" s="17">
        <f t="shared" si="10"/>
        <v>-6.2009184653552804E-2</v>
      </c>
      <c r="W35" s="17">
        <f t="shared" si="27"/>
        <v>0.55909548232409412</v>
      </c>
      <c r="X35" s="17">
        <f t="shared" si="11"/>
        <v>2.2631451282299851E-2</v>
      </c>
      <c r="Y35" s="17">
        <f t="shared" si="12"/>
        <v>-0.15614562131402981</v>
      </c>
      <c r="Z35" s="17">
        <f t="shared" si="13"/>
        <v>0.38796634131240409</v>
      </c>
      <c r="AA35" s="17">
        <f t="shared" si="14"/>
        <v>-0.1511340718774184</v>
      </c>
      <c r="AB35" s="17">
        <f t="shared" si="15"/>
        <v>-0.29618990357557728</v>
      </c>
      <c r="AC35" s="17">
        <f t="shared" si="16"/>
        <v>0.25664561006968789</v>
      </c>
      <c r="AD35" s="17">
        <f t="shared" si="17"/>
        <v>0.14042404014856785</v>
      </c>
      <c r="AE35" s="17">
        <f t="shared" si="18"/>
        <v>0.2152916453537537</v>
      </c>
      <c r="AF35" s="17">
        <f t="shared" si="19"/>
        <v>0.78840572466300574</v>
      </c>
      <c r="AG35" s="17">
        <f t="shared" si="20"/>
        <v>-9.2512382299900359E-2</v>
      </c>
      <c r="AH35" s="17">
        <f t="shared" si="21"/>
        <v>-1.2087659577000781E-2</v>
      </c>
      <c r="AI35" s="17">
        <f t="shared" si="22"/>
        <v>0.6662754025579225</v>
      </c>
      <c r="AJ35" s="17">
        <f t="shared" si="23"/>
        <v>-0.21381830491961648</v>
      </c>
    </row>
    <row r="36" spans="2:36" x14ac:dyDescent="0.25">
      <c r="B36" s="20" t="s">
        <v>351</v>
      </c>
      <c r="C36" s="5">
        <v>5.5281999999999998E-2</v>
      </c>
      <c r="D36" s="5">
        <v>8.7630799999999995E-2</v>
      </c>
      <c r="E36" s="24">
        <v>0.63</v>
      </c>
      <c r="F36" s="9">
        <f t="shared" si="0"/>
        <v>1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-2.9552989357105802E-2</v>
      </c>
      <c r="Q36" s="17">
        <f t="shared" si="7"/>
        <v>0.84236895629068864</v>
      </c>
      <c r="R36" s="17">
        <f t="shared" si="8"/>
        <v>9.8796968718735251E-2</v>
      </c>
      <c r="S36" s="17">
        <f t="shared" si="9"/>
        <v>6.1170395884694757E-2</v>
      </c>
      <c r="T36" s="17">
        <f t="shared" si="26"/>
        <v>0.60655192837880423</v>
      </c>
      <c r="U36" s="17">
        <f t="shared" si="28"/>
        <v>-0.20274563636029361</v>
      </c>
      <c r="V36" s="17">
        <f t="shared" si="10"/>
        <v>-3.3969005281761555E-2</v>
      </c>
      <c r="W36" s="17">
        <f t="shared" si="27"/>
        <v>0.56901998336804172</v>
      </c>
      <c r="X36" s="17">
        <f t="shared" si="11"/>
        <v>9.3324197757266039E-2</v>
      </c>
      <c r="Y36" s="17">
        <f t="shared" si="12"/>
        <v>-0.13108098547728919</v>
      </c>
      <c r="Z36" s="17">
        <f t="shared" si="13"/>
        <v>0.38309326425975582</v>
      </c>
      <c r="AA36" s="17">
        <f t="shared" si="14"/>
        <v>1.8365745691133955E-2</v>
      </c>
      <c r="AB36" s="17">
        <f t="shared" si="15"/>
        <v>-0.24483205632839627</v>
      </c>
      <c r="AC36" s="17">
        <f t="shared" si="16"/>
        <v>0.28206956333829486</v>
      </c>
      <c r="AD36" s="17">
        <f t="shared" si="17"/>
        <v>0.21824813230671344</v>
      </c>
      <c r="AE36" s="17">
        <f t="shared" si="18"/>
        <v>0.23245912452017928</v>
      </c>
      <c r="AF36" s="17">
        <f t="shared" si="19"/>
        <v>0.76239763801260885</v>
      </c>
      <c r="AG36" s="17">
        <f t="shared" si="20"/>
        <v>1.7369812790792055E-2</v>
      </c>
      <c r="AH36" s="17">
        <f t="shared" si="21"/>
        <v>3.0597971978453764E-2</v>
      </c>
      <c r="AI36" s="17">
        <f t="shared" si="22"/>
        <v>0.60453006661679276</v>
      </c>
      <c r="AJ36" s="17">
        <f t="shared" si="23"/>
        <v>-0.15446425306384504</v>
      </c>
    </row>
    <row r="37" spans="2:36" x14ac:dyDescent="0.25">
      <c r="B37" s="20" t="s">
        <v>352</v>
      </c>
      <c r="C37" s="5">
        <v>-2.98877E-2</v>
      </c>
      <c r="D37" s="5">
        <v>5.0937200000000002E-2</v>
      </c>
      <c r="E37" s="24">
        <v>-0.59</v>
      </c>
      <c r="F37" s="9">
        <f t="shared" si="0"/>
        <v>1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-2.0413353397503206E-2</v>
      </c>
      <c r="Q37" s="17">
        <f t="shared" si="7"/>
        <v>0.73920011535587815</v>
      </c>
      <c r="R37" s="17">
        <f t="shared" si="8"/>
        <v>0.11777680894207646</v>
      </c>
      <c r="S37" s="17">
        <f t="shared" si="9"/>
        <v>7.9535650327034718E-2</v>
      </c>
      <c r="T37" s="17">
        <f t="shared" si="26"/>
        <v>0.50675083197338666</v>
      </c>
      <c r="U37" s="17">
        <f t="shared" si="28"/>
        <v>-0.11807827459787457</v>
      </c>
      <c r="V37" s="17">
        <f t="shared" si="10"/>
        <v>4.826829404809288E-2</v>
      </c>
      <c r="W37" s="17">
        <f t="shared" si="27"/>
        <v>0.51422729602524619</v>
      </c>
      <c r="X37" s="17">
        <f t="shared" si="11"/>
        <v>0.12124507354829868</v>
      </c>
      <c r="Y37" s="17">
        <f t="shared" si="12"/>
        <v>-5.9558649604425563E-2</v>
      </c>
      <c r="Z37" s="17">
        <f t="shared" si="13"/>
        <v>0.303834923219237</v>
      </c>
      <c r="AA37" s="17">
        <f t="shared" si="14"/>
        <v>9.6712422067685336E-2</v>
      </c>
      <c r="AB37" s="17">
        <f t="shared" si="15"/>
        <v>-0.19629117870735355</v>
      </c>
      <c r="AC37" s="17">
        <f t="shared" si="16"/>
        <v>0.19451245533034026</v>
      </c>
      <c r="AD37" s="17">
        <f t="shared" si="17"/>
        <v>0.22837944547910904</v>
      </c>
      <c r="AE37" s="17">
        <f t="shared" si="18"/>
        <v>0.3260824027137349</v>
      </c>
      <c r="AF37" s="17">
        <f t="shared" si="19"/>
        <v>0.67142421467183033</v>
      </c>
      <c r="AG37" s="17">
        <f t="shared" si="20"/>
        <v>9.8085068087249511E-2</v>
      </c>
      <c r="AH37" s="17">
        <f t="shared" si="21"/>
        <v>8.5331297712236742E-2</v>
      </c>
      <c r="AI37" s="17">
        <f t="shared" si="22"/>
        <v>0.51971232553993374</v>
      </c>
      <c r="AJ37" s="17">
        <f t="shared" si="23"/>
        <v>-0.10237272599759749</v>
      </c>
    </row>
    <row r="38" spans="2:36" x14ac:dyDescent="0.25">
      <c r="B38" s="20" t="s">
        <v>353</v>
      </c>
      <c r="C38" s="5">
        <v>-1.04714E-2</v>
      </c>
      <c r="D38" s="5">
        <v>2.2384899999999999E-2</v>
      </c>
      <c r="E38" s="24">
        <v>-0.47</v>
      </c>
      <c r="F38" s="9">
        <f t="shared" si="0"/>
        <v>1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-3.9733942678248861E-2</v>
      </c>
      <c r="Q38" s="17">
        <f t="shared" si="7"/>
        <v>0.61276987307343844</v>
      </c>
      <c r="R38" s="17">
        <f t="shared" si="8"/>
        <v>9.7951893574860616E-2</v>
      </c>
      <c r="S38" s="17">
        <f t="shared" si="9"/>
        <v>8.4059702614250498E-2</v>
      </c>
      <c r="T38" s="17">
        <f t="shared" si="26"/>
        <v>0.32962454858863094</v>
      </c>
      <c r="U38" s="17">
        <f t="shared" si="28"/>
        <v>-7.9595917036720878E-2</v>
      </c>
      <c r="V38" s="17">
        <f t="shared" si="10"/>
        <v>0.12581248462250325</v>
      </c>
      <c r="W38" s="17">
        <f t="shared" si="27"/>
        <v>0.38758312532775652</v>
      </c>
      <c r="X38" s="17">
        <f t="shared" si="11"/>
        <v>0.13474583832725909</v>
      </c>
      <c r="Y38" s="17">
        <f t="shared" si="12"/>
        <v>2.6319699269337665E-2</v>
      </c>
      <c r="Z38" s="17">
        <f t="shared" si="13"/>
        <v>0.15845652704700711</v>
      </c>
      <c r="AA38" s="17">
        <f t="shared" si="14"/>
        <v>9.846943512622669E-2</v>
      </c>
      <c r="AB38" s="17">
        <f t="shared" si="15"/>
        <v>-0.18326971296880903</v>
      </c>
      <c r="AC38" s="17">
        <f t="shared" si="16"/>
        <v>-1.3851946963498937E-3</v>
      </c>
      <c r="AD38" s="17">
        <f t="shared" si="17"/>
        <v>0.21597981925294879</v>
      </c>
      <c r="AE38" s="17">
        <f t="shared" si="18"/>
        <v>0.43811442286475111</v>
      </c>
      <c r="AF38" s="17">
        <f t="shared" si="19"/>
        <v>0.51464294974889968</v>
      </c>
      <c r="AG38" s="17">
        <f t="shared" si="20"/>
        <v>0.15397548195028138</v>
      </c>
      <c r="AH38" s="17">
        <f t="shared" si="21"/>
        <v>9.8646648199168199E-2</v>
      </c>
      <c r="AI38" s="17">
        <f t="shared" si="22"/>
        <v>0.43488560752095712</v>
      </c>
      <c r="AJ38" s="17">
        <f t="shared" si="23"/>
        <v>-8.4813792480771727E-2</v>
      </c>
    </row>
    <row r="39" spans="2:36" x14ac:dyDescent="0.25">
      <c r="B39" s="20" t="s">
        <v>408</v>
      </c>
      <c r="C39" s="5">
        <v>5.1629099999999997E-2</v>
      </c>
      <c r="D39" s="5">
        <v>3.1089499999999999E-2</v>
      </c>
      <c r="E39" s="24">
        <v>1.66</v>
      </c>
      <c r="F39" s="9">
        <f t="shared" si="0"/>
        <v>1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-7.3915499999999995E-2</v>
      </c>
      <c r="Q39" s="17">
        <f t="shared" si="7"/>
        <v>0.48957165000000002</v>
      </c>
      <c r="R39" s="17">
        <f t="shared" si="8"/>
        <v>7.2555639999999991E-2</v>
      </c>
      <c r="S39" s="17">
        <f t="shared" si="9"/>
        <v>6.6249000000000002E-2</v>
      </c>
      <c r="T39" s="17">
        <f t="shared" si="26"/>
        <v>0.12667970000000012</v>
      </c>
      <c r="U39" s="17">
        <f t="shared" si="28"/>
        <v>-7.4698299999999995E-2</v>
      </c>
      <c r="V39" s="17">
        <f t="shared" si="10"/>
        <v>0.15587100000000001</v>
      </c>
      <c r="W39" s="17">
        <f t="shared" si="27"/>
        <v>0.20348620000000009</v>
      </c>
      <c r="X39" s="17">
        <f t="shared" si="11"/>
        <v>0.16039010000000004</v>
      </c>
      <c r="Y39" s="17">
        <f t="shared" si="12"/>
        <v>8.3147599999999988E-2</v>
      </c>
      <c r="Z39" s="17">
        <f t="shared" si="13"/>
        <v>-2.4144039999999912E-2</v>
      </c>
      <c r="AA39" s="17">
        <f t="shared" si="14"/>
        <v>7.6372400000000007E-2</v>
      </c>
      <c r="AB39" s="17">
        <f t="shared" si="15"/>
        <v>-0.20500981999999998</v>
      </c>
      <c r="AC39" s="17">
        <f t="shared" si="16"/>
        <v>-0.24535809999999986</v>
      </c>
      <c r="AD39" s="17">
        <f t="shared" si="17"/>
        <v>0.22177460000000004</v>
      </c>
      <c r="AE39" s="17">
        <f t="shared" si="18"/>
        <v>0.502668</v>
      </c>
      <c r="AF39" s="17">
        <f t="shared" si="19"/>
        <v>0.3152775000000001</v>
      </c>
      <c r="AG39" s="17">
        <f t="shared" si="20"/>
        <v>0.19348740000000003</v>
      </c>
      <c r="AH39" s="17">
        <f t="shared" si="21"/>
        <v>4.6087100000000034E-2</v>
      </c>
      <c r="AI39" s="17">
        <f t="shared" si="22"/>
        <v>0.34841870000000003</v>
      </c>
      <c r="AJ39" s="17">
        <f t="shared" si="23"/>
        <v>-0.10103389999999998</v>
      </c>
    </row>
    <row r="40" spans="2:36" x14ac:dyDescent="0.25">
      <c r="B40" s="20" t="s">
        <v>409</v>
      </c>
      <c r="C40" s="5">
        <v>0.17008599999999999</v>
      </c>
      <c r="D40" s="5">
        <v>3.7665799999999999E-2</v>
      </c>
      <c r="E40" s="5">
        <v>4.5199999999999996</v>
      </c>
      <c r="F40" s="9">
        <f t="shared" si="0"/>
        <v>0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-0.10115133333545276</v>
      </c>
      <c r="Q40" s="17">
        <f t="shared" si="7"/>
        <v>0.37431775673543827</v>
      </c>
      <c r="R40" s="17">
        <f t="shared" si="8"/>
        <v>7.242284817847891E-2</v>
      </c>
      <c r="S40" s="17">
        <f t="shared" si="9"/>
        <v>3.7972330630101817E-2</v>
      </c>
      <c r="T40" s="17">
        <f t="shared" si="26"/>
        <v>-4.5057152817476666E-2</v>
      </c>
      <c r="U40" s="17">
        <f t="shared" si="28"/>
        <v>-6.4158925045446666E-2</v>
      </c>
      <c r="V40" s="17">
        <f t="shared" si="10"/>
        <v>0.13678395599964041</v>
      </c>
      <c r="W40" s="17">
        <f t="shared" si="27"/>
        <v>1.1504945046152057E-3</v>
      </c>
      <c r="X40" s="17">
        <f t="shared" si="11"/>
        <v>0.21815062556139567</v>
      </c>
      <c r="Y40" s="17">
        <f t="shared" si="12"/>
        <v>8.2499385414954093E-2</v>
      </c>
      <c r="Z40" s="17">
        <f t="shared" si="13"/>
        <v>-0.20171408449257161</v>
      </c>
      <c r="AA40" s="17">
        <f t="shared" si="14"/>
        <v>9.3766037718602091E-2</v>
      </c>
      <c r="AB40" s="17">
        <f t="shared" si="15"/>
        <v>-0.23390436169656215</v>
      </c>
      <c r="AC40" s="17">
        <f t="shared" si="16"/>
        <v>-0.4530847247740733</v>
      </c>
      <c r="AD40" s="17">
        <f t="shared" si="17"/>
        <v>0.2665389513137511</v>
      </c>
      <c r="AE40" s="17">
        <f t="shared" si="18"/>
        <v>0.49227713931603767</v>
      </c>
      <c r="AF40" s="17">
        <f t="shared" si="19"/>
        <v>0.11832890633155004</v>
      </c>
      <c r="AG40" s="17">
        <f t="shared" si="20"/>
        <v>0.23016842147528244</v>
      </c>
      <c r="AH40" s="17">
        <f t="shared" si="21"/>
        <v>-5.1342210991637549E-2</v>
      </c>
      <c r="AI40" s="17">
        <f t="shared" si="22"/>
        <v>0.25213749103655847</v>
      </c>
      <c r="AJ40" s="17">
        <f t="shared" si="23"/>
        <v>-0.12105322884855649</v>
      </c>
    </row>
    <row r="41" spans="2:36" x14ac:dyDescent="0.25">
      <c r="B41" s="20" t="s">
        <v>410</v>
      </c>
      <c r="C41" s="5">
        <v>9.3613399999999999E-2</v>
      </c>
      <c r="D41" s="5">
        <v>2.68948E-2</v>
      </c>
      <c r="E41" s="5">
        <v>3.48</v>
      </c>
      <c r="F41" s="9">
        <f t="shared" si="0"/>
        <v>0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-0.10518323871564432</v>
      </c>
      <c r="Q41" s="17">
        <f t="shared" si="7"/>
        <v>0.26147801849412011</v>
      </c>
      <c r="R41" s="17">
        <f t="shared" si="8"/>
        <v>0.11838811650914188</v>
      </c>
      <c r="S41" s="17">
        <f t="shared" si="9"/>
        <v>2.3411909545985168E-2</v>
      </c>
      <c r="T41" s="17">
        <f t="shared" si="26"/>
        <v>-0.15048645508828395</v>
      </c>
      <c r="U41" s="17">
        <f t="shared" si="28"/>
        <v>-7.5606581461480559E-3</v>
      </c>
      <c r="V41" s="17">
        <f t="shared" si="10"/>
        <v>0.10400998770425307</v>
      </c>
      <c r="W41" s="17">
        <f t="shared" si="27"/>
        <v>-0.1667746789097381</v>
      </c>
      <c r="X41" s="17">
        <f t="shared" si="11"/>
        <v>0.31862874354442616</v>
      </c>
      <c r="Y41" s="17">
        <f t="shared" si="12"/>
        <v>2.9373626377852409E-2</v>
      </c>
      <c r="Z41" s="17">
        <f t="shared" si="13"/>
        <v>-0.33192246576801415</v>
      </c>
      <c r="AA41" s="17">
        <f t="shared" si="14"/>
        <v>0.19133948758611793</v>
      </c>
      <c r="AB41" s="17">
        <f t="shared" si="15"/>
        <v>-0.23742079003610134</v>
      </c>
      <c r="AC41" s="17">
        <f t="shared" si="16"/>
        <v>-0.55957506526123879</v>
      </c>
      <c r="AD41" s="17">
        <f t="shared" si="17"/>
        <v>0.34775128624902252</v>
      </c>
      <c r="AE41" s="17">
        <f t="shared" si="18"/>
        <v>0.43426671723203558</v>
      </c>
      <c r="AF41" s="17">
        <f t="shared" si="19"/>
        <v>-2.8132719093091178E-2</v>
      </c>
      <c r="AG41" s="17">
        <f t="shared" si="20"/>
        <v>0.2808383194291007</v>
      </c>
      <c r="AH41" s="17">
        <f t="shared" si="21"/>
        <v>-0.13951427121429727</v>
      </c>
      <c r="AI41" s="17">
        <f t="shared" si="22"/>
        <v>0.1512095661826845</v>
      </c>
      <c r="AJ41" s="17">
        <f t="shared" si="23"/>
        <v>-0.10323177216956737</v>
      </c>
    </row>
    <row r="42" spans="2:36" x14ac:dyDescent="0.25">
      <c r="B42" s="20" t="s">
        <v>411</v>
      </c>
      <c r="C42" s="5">
        <v>-0.18976999999999999</v>
      </c>
      <c r="D42" s="5">
        <v>9.3740900000000002E-2</v>
      </c>
      <c r="E42" s="5">
        <v>-2.02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-8.4646028596727776E-2</v>
      </c>
      <c r="Q42" s="17">
        <f t="shared" si="7"/>
        <v>0.14931485817269419</v>
      </c>
      <c r="R42" s="17">
        <f t="shared" si="8"/>
        <v>0.21669195874658667</v>
      </c>
      <c r="S42" s="17">
        <f t="shared" si="9"/>
        <v>4.1205938109055859E-2</v>
      </c>
      <c r="T42" s="17">
        <f t="shared" si="26"/>
        <v>-0.19173763469065272</v>
      </c>
      <c r="U42" s="17">
        <f t="shared" si="28"/>
        <v>0.10975628630815046</v>
      </c>
      <c r="V42" s="17">
        <f t="shared" si="10"/>
        <v>0.10079908138526431</v>
      </c>
      <c r="W42" s="17">
        <f t="shared" si="27"/>
        <v>-0.25622309627151085</v>
      </c>
      <c r="X42" s="17">
        <f t="shared" si="11"/>
        <v>0.46028794458863659</v>
      </c>
      <c r="Y42" s="17">
        <f t="shared" si="12"/>
        <v>-3.870058527578174E-2</v>
      </c>
      <c r="Z42" s="17">
        <f t="shared" si="13"/>
        <v>-0.38653229223219221</v>
      </c>
      <c r="AA42" s="17">
        <f t="shared" si="14"/>
        <v>0.36543442031010676</v>
      </c>
      <c r="AB42" s="17">
        <f t="shared" si="15"/>
        <v>-0.20083356078136552</v>
      </c>
      <c r="AC42" s="17">
        <f t="shared" si="16"/>
        <v>-0.54991058118597258</v>
      </c>
      <c r="AD42" s="17">
        <f t="shared" si="17"/>
        <v>0.44696738042064327</v>
      </c>
      <c r="AE42" s="17">
        <f t="shared" si="18"/>
        <v>0.38735815295601339</v>
      </c>
      <c r="AF42" s="17">
        <f t="shared" si="19"/>
        <v>-9.8398207527536974E-2</v>
      </c>
      <c r="AG42" s="17">
        <f t="shared" si="20"/>
        <v>0.35928277644485884</v>
      </c>
      <c r="AH42" s="17">
        <f t="shared" si="21"/>
        <v>-0.1648945202885278</v>
      </c>
      <c r="AI42" s="17">
        <f t="shared" si="22"/>
        <v>7.0113866509549053E-2</v>
      </c>
      <c r="AJ42" s="17">
        <f t="shared" si="23"/>
        <v>-2.0686662321487897E-2</v>
      </c>
    </row>
    <row r="43" spans="2:36" x14ac:dyDescent="0.25">
      <c r="B43" s="20" t="s">
        <v>412</v>
      </c>
      <c r="C43" s="5">
        <v>-0.17641299999999999</v>
      </c>
      <c r="D43" s="5">
        <v>5.71184E-2</v>
      </c>
      <c r="E43" s="5">
        <v>-3.09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-5.2592580254306132E-2</v>
      </c>
      <c r="Q43" s="17">
        <f t="shared" si="7"/>
        <v>4.5898719372417907E-2</v>
      </c>
      <c r="R43" s="17">
        <f t="shared" si="8"/>
        <v>0.35714867920822457</v>
      </c>
      <c r="S43" s="17">
        <f t="shared" si="9"/>
        <v>8.8344988090350185E-2</v>
      </c>
      <c r="T43" s="17">
        <f t="shared" si="26"/>
        <v>-0.20293383368317758</v>
      </c>
      <c r="U43" s="17">
        <f t="shared" si="28"/>
        <v>0.26426874561767016</v>
      </c>
      <c r="V43" s="17">
        <f t="shared" si="10"/>
        <v>0.14316418465355288</v>
      </c>
      <c r="W43" s="17">
        <f t="shared" si="27"/>
        <v>-0.25323288232409413</v>
      </c>
      <c r="X43" s="17">
        <f t="shared" si="11"/>
        <v>0.62635334871769988</v>
      </c>
      <c r="Y43" s="17">
        <f t="shared" si="12"/>
        <v>-7.2139078685970234E-2</v>
      </c>
      <c r="Z43" s="17">
        <f t="shared" si="13"/>
        <v>-0.3606121613124042</v>
      </c>
      <c r="AA43" s="17">
        <f t="shared" si="14"/>
        <v>0.56898337187741799</v>
      </c>
      <c r="AB43" s="17">
        <f t="shared" si="15"/>
        <v>-0.13649845642442271</v>
      </c>
      <c r="AC43" s="17">
        <f t="shared" si="16"/>
        <v>-0.46075771006968802</v>
      </c>
      <c r="AD43" s="17">
        <f t="shared" si="17"/>
        <v>0.54118075985143188</v>
      </c>
      <c r="AE43" s="17">
        <f t="shared" si="18"/>
        <v>0.3943103546462462</v>
      </c>
      <c r="AF43" s="17">
        <f t="shared" si="19"/>
        <v>-0.1060627246630058</v>
      </c>
      <c r="AG43" s="17">
        <f t="shared" si="20"/>
        <v>0.46727258229990004</v>
      </c>
      <c r="AH43" s="17">
        <f t="shared" si="21"/>
        <v>-0.10915144042299925</v>
      </c>
      <c r="AI43" s="17">
        <f t="shared" si="22"/>
        <v>3.9110197442077513E-2</v>
      </c>
      <c r="AJ43" s="17">
        <f t="shared" si="23"/>
        <v>0.11904860491961622</v>
      </c>
    </row>
    <row r="44" spans="2:36" x14ac:dyDescent="0.25">
      <c r="B44" s="20" t="s">
        <v>413</v>
      </c>
      <c r="C44" s="5">
        <v>-0.142514</v>
      </c>
      <c r="D44" s="5">
        <v>2.61108E-2</v>
      </c>
      <c r="E44" s="5">
        <v>-5.46</v>
      </c>
      <c r="F44" s="9">
        <f t="shared" si="0"/>
        <v>0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-2.6887835403873166E-2</v>
      </c>
      <c r="Q44" s="17">
        <f t="shared" si="7"/>
        <v>-3.6860862214207327E-2</v>
      </c>
      <c r="R44" s="17">
        <f t="shared" si="8"/>
        <v>0.51393074457433296</v>
      </c>
      <c r="S44" s="17">
        <f t="shared" si="9"/>
        <v>0.13681376952871632</v>
      </c>
      <c r="T44" s="17">
        <f t="shared" si="26"/>
        <v>-0.22765983779690929</v>
      </c>
      <c r="U44" s="17">
        <f t="shared" si="28"/>
        <v>0.40406301271779033</v>
      </c>
      <c r="V44" s="17">
        <f t="shared" si="10"/>
        <v>0.20248940280477742</v>
      </c>
      <c r="W44" s="17">
        <f t="shared" si="27"/>
        <v>-0.18281474746722068</v>
      </c>
      <c r="X44" s="17">
        <f t="shared" si="11"/>
        <v>0.78349116041404909</v>
      </c>
      <c r="Y44" s="17">
        <f t="shared" si="12"/>
        <v>-3.7989593877673478E-2</v>
      </c>
      <c r="Z44" s="17">
        <f t="shared" si="13"/>
        <v>-0.2729763894339936</v>
      </c>
      <c r="AA44" s="17">
        <f t="shared" si="14"/>
        <v>0.73395661492407616</v>
      </c>
      <c r="AB44" s="17">
        <f t="shared" si="15"/>
        <v>-7.4249432960139486E-2</v>
      </c>
      <c r="AC44" s="17">
        <f t="shared" si="16"/>
        <v>-0.35333019149265327</v>
      </c>
      <c r="AD44" s="17">
        <f t="shared" si="17"/>
        <v>0.61079582682847788</v>
      </c>
      <c r="AE44" s="17">
        <f t="shared" si="18"/>
        <v>0.44224258478308898</v>
      </c>
      <c r="AF44" s="17">
        <f t="shared" si="19"/>
        <v>-0.10082716467276519</v>
      </c>
      <c r="AG44" s="17">
        <f t="shared" si="20"/>
        <v>0.58767967920962993</v>
      </c>
      <c r="AH44" s="17">
        <f t="shared" si="21"/>
        <v>-3.3308273893707524E-3</v>
      </c>
      <c r="AI44" s="17">
        <f t="shared" si="22"/>
        <v>6.9495279992011397E-2</v>
      </c>
      <c r="AJ44" s="17">
        <f t="shared" si="23"/>
        <v>0.27327231736268909</v>
      </c>
    </row>
    <row r="45" spans="2:36" x14ac:dyDescent="0.25">
      <c r="B45" s="20" t="s">
        <v>468</v>
      </c>
      <c r="C45" s="5">
        <v>0.29187999999999997</v>
      </c>
      <c r="D45" s="5">
        <v>2.29812E-2</v>
      </c>
      <c r="E45" s="5">
        <v>12.7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-1.7738829999999945E-2</v>
      </c>
      <c r="Q45" s="17">
        <f t="shared" si="7"/>
        <v>-9.6202399999999952E-2</v>
      </c>
      <c r="R45" s="17">
        <f t="shared" si="8"/>
        <v>0.64938639999999992</v>
      </c>
      <c r="S45" s="17">
        <f t="shared" si="9"/>
        <v>0.14653129999999992</v>
      </c>
      <c r="T45" s="17">
        <f t="shared" si="26"/>
        <v>-0.29212259999999984</v>
      </c>
      <c r="U45" s="17">
        <f t="shared" si="28"/>
        <v>0.47562370000000004</v>
      </c>
      <c r="V45" s="17">
        <f t="shared" si="10"/>
        <v>0.21839729999999974</v>
      </c>
      <c r="W45" s="17">
        <f t="shared" si="27"/>
        <v>-9.9038700000000132E-2</v>
      </c>
      <c r="X45" s="17">
        <f t="shared" si="11"/>
        <v>0.88557919999999979</v>
      </c>
      <c r="Y45" s="17">
        <f t="shared" si="12"/>
        <v>5.9676299999999752E-2</v>
      </c>
      <c r="Z45" s="17">
        <f t="shared" si="13"/>
        <v>-0.15792520000000013</v>
      </c>
      <c r="AA45" s="17">
        <f t="shared" si="14"/>
        <v>0.8028881000000001</v>
      </c>
      <c r="AB45" s="17">
        <f t="shared" si="15"/>
        <v>-3.95041E-2</v>
      </c>
      <c r="AC45" s="17">
        <f t="shared" si="16"/>
        <v>-0.27494069999999993</v>
      </c>
      <c r="AD45" s="17">
        <f t="shared" si="17"/>
        <v>0.64075180000000009</v>
      </c>
      <c r="AE45" s="17">
        <f t="shared" si="18"/>
        <v>0.45851949999999958</v>
      </c>
      <c r="AF45" s="17">
        <f t="shared" si="19"/>
        <v>-0.14442980000000002</v>
      </c>
      <c r="AG45" s="17">
        <f t="shared" si="20"/>
        <v>0.68481619999999976</v>
      </c>
      <c r="AH45" s="17">
        <f t="shared" si="21"/>
        <v>8.7800899999999751E-2</v>
      </c>
      <c r="AI45" s="17">
        <f t="shared" si="22"/>
        <v>0.13481369999999981</v>
      </c>
      <c r="AJ45" s="17">
        <f t="shared" si="23"/>
        <v>0.3837009999999999</v>
      </c>
    </row>
    <row r="46" spans="2:36" x14ac:dyDescent="0.25">
      <c r="B46" s="20" t="s">
        <v>469</v>
      </c>
      <c r="C46" s="5">
        <v>-0.177118</v>
      </c>
      <c r="D46" s="5">
        <v>2.7802799999999999E-2</v>
      </c>
      <c r="E46" s="5">
        <v>-6.37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-2.0355990425551678E-2</v>
      </c>
      <c r="Q46" s="17">
        <f t="shared" si="7"/>
        <v>-0.14800120588188606</v>
      </c>
      <c r="R46" s="17">
        <f t="shared" si="8"/>
        <v>0.72142529521332077</v>
      </c>
      <c r="S46" s="17">
        <f t="shared" si="9"/>
        <v>8.8183167880583321E-2</v>
      </c>
      <c r="T46" s="17">
        <f t="shared" si="26"/>
        <v>-0.38925057597705631</v>
      </c>
      <c r="U46" s="17">
        <f t="shared" si="28"/>
        <v>0.45243887751753914</v>
      </c>
      <c r="V46" s="17">
        <f t="shared" si="10"/>
        <v>0.13571645405460603</v>
      </c>
      <c r="W46" s="17">
        <f t="shared" si="27"/>
        <v>-6.0129273900028056E-2</v>
      </c>
      <c r="X46" s="17">
        <f t="shared" si="11"/>
        <v>0.88448766679284185</v>
      </c>
      <c r="Y46" s="17">
        <f t="shared" si="12"/>
        <v>0.17973361567681734</v>
      </c>
      <c r="Z46" s="17">
        <f t="shared" si="13"/>
        <v>-5.21289723051322E-2</v>
      </c>
      <c r="AA46" s="17">
        <f t="shared" si="14"/>
        <v>0.75287594768793131</v>
      </c>
      <c r="AB46" s="17">
        <f t="shared" si="15"/>
        <v>-3.3531683030265699E-2</v>
      </c>
      <c r="AC46" s="17">
        <f t="shared" si="16"/>
        <v>-0.23237072929549846</v>
      </c>
      <c r="AD46" s="17">
        <f t="shared" si="17"/>
        <v>0.61696939012536034</v>
      </c>
      <c r="AE46" s="17">
        <f t="shared" si="18"/>
        <v>0.34868869951985876</v>
      </c>
      <c r="AF46" s="17">
        <f t="shared" si="19"/>
        <v>-0.27712169515494384</v>
      </c>
      <c r="AG46" s="17">
        <f t="shared" si="20"/>
        <v>0.71421377707812461</v>
      </c>
      <c r="AH46" s="17">
        <f t="shared" si="21"/>
        <v>0.10289368102435241</v>
      </c>
      <c r="AI46" s="17">
        <f t="shared" si="22"/>
        <v>0.17324631961784381</v>
      </c>
      <c r="AJ46" s="17">
        <f t="shared" si="23"/>
        <v>0.40602995848401946</v>
      </c>
    </row>
    <row r="47" spans="2:36" x14ac:dyDescent="0.25">
      <c r="B47" s="20" t="s">
        <v>470</v>
      </c>
      <c r="C47" s="5">
        <v>4.1172300000000002E-2</v>
      </c>
      <c r="D47" s="5">
        <v>1.9838399999999999E-2</v>
      </c>
      <c r="E47" s="24">
        <v>2.08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-1.7590124936164978E-2</v>
      </c>
      <c r="Q47" s="17">
        <f t="shared" si="7"/>
        <v>-0.22372108376582442</v>
      </c>
      <c r="R47" s="17">
        <f t="shared" si="8"/>
        <v>0.69408685164115946</v>
      </c>
      <c r="S47" s="17">
        <f t="shared" si="9"/>
        <v>-3.6998171128600134E-2</v>
      </c>
      <c r="T47" s="17">
        <f t="shared" si="26"/>
        <v>-0.48248774662150706</v>
      </c>
      <c r="U47" s="17">
        <f t="shared" si="28"/>
        <v>0.3490689291659439</v>
      </c>
      <c r="V47" s="17">
        <f t="shared" si="10"/>
        <v>-5.6175409002607229E-2</v>
      </c>
      <c r="W47" s="17">
        <f t="shared" si="27"/>
        <v>-0.1006491073891097</v>
      </c>
      <c r="X47" s="17">
        <f t="shared" si="11"/>
        <v>0.74617347872157258</v>
      </c>
      <c r="Y47" s="17">
        <f t="shared" si="12"/>
        <v>0.26487464533175187</v>
      </c>
      <c r="Z47" s="17">
        <f t="shared" si="13"/>
        <v>1.7694247674847025E-2</v>
      </c>
      <c r="AA47" s="17">
        <f t="shared" si="14"/>
        <v>0.60053050635898564</v>
      </c>
      <c r="AB47" s="17">
        <f t="shared" si="15"/>
        <v>-2.9271585095674728E-2</v>
      </c>
      <c r="AC47" s="17">
        <f t="shared" si="16"/>
        <v>-0.19257878947810889</v>
      </c>
      <c r="AD47" s="17">
        <f t="shared" si="17"/>
        <v>0.52389151908151843</v>
      </c>
      <c r="AE47" s="17">
        <f t="shared" si="18"/>
        <v>5.6610940127945791E-2</v>
      </c>
      <c r="AF47" s="17">
        <f t="shared" si="19"/>
        <v>-0.49236519089808428</v>
      </c>
      <c r="AG47" s="17">
        <f t="shared" si="20"/>
        <v>0.63921773095804912</v>
      </c>
      <c r="AH47" s="17">
        <f t="shared" si="21"/>
        <v>2.1197128503535015E-2</v>
      </c>
      <c r="AI47" s="17">
        <f t="shared" si="22"/>
        <v>0.11434095679932656</v>
      </c>
      <c r="AJ47" s="17">
        <f t="shared" si="23"/>
        <v>0.33310605109158642</v>
      </c>
    </row>
    <row r="48" spans="2:36" x14ac:dyDescent="0.25">
      <c r="B48" s="20" t="s">
        <v>471</v>
      </c>
      <c r="C48" s="5">
        <v>-0.28816799999999998</v>
      </c>
      <c r="D48" s="5">
        <v>6.3391900000000001E-2</v>
      </c>
      <c r="E48" s="5">
        <v>-4.55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8.7575893571057786E-3</v>
      </c>
      <c r="Q48" s="17">
        <f t="shared" si="7"/>
        <v>-0.35358895629068859</v>
      </c>
      <c r="R48" s="17">
        <f t="shared" si="8"/>
        <v>0.54915503128126486</v>
      </c>
      <c r="S48" s="17">
        <f t="shared" si="9"/>
        <v>-0.19253739588469448</v>
      </c>
      <c r="T48" s="17">
        <f t="shared" si="26"/>
        <v>-0.52661652837880424</v>
      </c>
      <c r="U48" s="17">
        <f t="shared" si="28"/>
        <v>0.21264763636029385</v>
      </c>
      <c r="V48" s="17">
        <f t="shared" si="10"/>
        <v>-0.30620299471823798</v>
      </c>
      <c r="W48" s="17">
        <f t="shared" si="27"/>
        <v>-0.21478398336804155</v>
      </c>
      <c r="X48" s="17">
        <f t="shared" si="11"/>
        <v>0.4665138022427342</v>
      </c>
      <c r="Y48" s="17">
        <f t="shared" si="12"/>
        <v>0.27194258547728928</v>
      </c>
      <c r="Z48" s="17">
        <f t="shared" si="13"/>
        <v>4.1606735740244274E-2</v>
      </c>
      <c r="AA48" s="17">
        <f t="shared" si="14"/>
        <v>0.38749825430886642</v>
      </c>
      <c r="AB48" s="17">
        <f t="shared" si="15"/>
        <v>1.3344056328396374E-2</v>
      </c>
      <c r="AC48" s="17">
        <f t="shared" si="16"/>
        <v>-0.10947356333829486</v>
      </c>
      <c r="AD48" s="17">
        <f t="shared" si="17"/>
        <v>0.34809386769328671</v>
      </c>
      <c r="AE48" s="17">
        <f t="shared" si="18"/>
        <v>-0.38850352452017844</v>
      </c>
      <c r="AF48" s="17">
        <f t="shared" si="19"/>
        <v>-0.73395443801260851</v>
      </c>
      <c r="AG48" s="17">
        <f t="shared" si="20"/>
        <v>0.4476261872092081</v>
      </c>
      <c r="AH48" s="17">
        <f t="shared" si="21"/>
        <v>-0.1222643719784534</v>
      </c>
      <c r="AI48" s="17">
        <f t="shared" si="22"/>
        <v>-8.19560666167925E-2</v>
      </c>
      <c r="AJ48" s="17">
        <f t="shared" si="23"/>
        <v>0.19870065306384532</v>
      </c>
    </row>
    <row r="49" spans="2:36" x14ac:dyDescent="0.25">
      <c r="B49" s="20" t="s">
        <v>472</v>
      </c>
      <c r="C49" s="5">
        <v>-0.151669</v>
      </c>
      <c r="D49" s="5">
        <v>3.8231000000000001E-2</v>
      </c>
      <c r="E49" s="5">
        <v>-3.97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6.471760871564422E-2</v>
      </c>
      <c r="Q49" s="17">
        <f t="shared" si="7"/>
        <v>-0.54418021849411979</v>
      </c>
      <c r="R49" s="17">
        <f t="shared" si="8"/>
        <v>0.29507808349085873</v>
      </c>
      <c r="S49" s="17">
        <f t="shared" si="9"/>
        <v>-0.32107480954598505</v>
      </c>
      <c r="T49" s="17">
        <f t="shared" si="26"/>
        <v>-0.49323904491171611</v>
      </c>
      <c r="U49" s="17">
        <f t="shared" si="28"/>
        <v>9.6765958146148232E-2</v>
      </c>
      <c r="V49" s="17">
        <f t="shared" si="10"/>
        <v>-0.5192788877042529</v>
      </c>
      <c r="W49" s="17">
        <f t="shared" si="27"/>
        <v>-0.35911892109026178</v>
      </c>
      <c r="X49" s="17">
        <f t="shared" si="11"/>
        <v>7.9617856455574787E-2</v>
      </c>
      <c r="Y49" s="17">
        <f t="shared" si="12"/>
        <v>0.19480907362214758</v>
      </c>
      <c r="Z49" s="17">
        <f t="shared" si="13"/>
        <v>2.6106465768014162E-2</v>
      </c>
      <c r="AA49" s="17">
        <f t="shared" si="14"/>
        <v>0.15686821241388268</v>
      </c>
      <c r="AB49" s="17">
        <f t="shared" si="15"/>
        <v>0.12080369003610113</v>
      </c>
      <c r="AC49" s="17">
        <f t="shared" si="16"/>
        <v>4.0365765261238515E-2</v>
      </c>
      <c r="AD49" s="17">
        <f t="shared" si="17"/>
        <v>8.8238113750978217E-2</v>
      </c>
      <c r="AE49" s="17">
        <f t="shared" si="18"/>
        <v>-0.8682618172320351</v>
      </c>
      <c r="AF49" s="17">
        <f t="shared" si="19"/>
        <v>-0.91819968090690862</v>
      </c>
      <c r="AG49" s="17">
        <f t="shared" si="20"/>
        <v>0.1606062805708999</v>
      </c>
      <c r="AH49" s="17">
        <f t="shared" si="21"/>
        <v>-0.25321162878570275</v>
      </c>
      <c r="AI49" s="17">
        <f t="shared" si="22"/>
        <v>-0.39520396618268405</v>
      </c>
      <c r="AJ49" s="17">
        <f t="shared" si="23"/>
        <v>5.9704672169567534E-2</v>
      </c>
    </row>
    <row r="50" spans="2:36" x14ac:dyDescent="0.25">
      <c r="B50" s="20" t="s">
        <v>473</v>
      </c>
      <c r="C50" s="5">
        <v>-6.6987199999999997E-2</v>
      </c>
      <c r="D50" s="5">
        <v>1.8343100000000001E-2</v>
      </c>
      <c r="E50" s="5">
        <v>-3.65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0.13726656388077274</v>
      </c>
      <c r="Q50" s="17">
        <f t="shared" si="7"/>
        <v>-0.76376550322203118</v>
      </c>
      <c r="R50" s="17">
        <f t="shared" si="8"/>
        <v>-3.081824372763434E-2</v>
      </c>
      <c r="S50" s="17">
        <f t="shared" si="9"/>
        <v>-0.37105079839894106</v>
      </c>
      <c r="T50" s="17">
        <f t="shared" si="26"/>
        <v>-0.38615684689676566</v>
      </c>
      <c r="U50" s="17">
        <f t="shared" si="28"/>
        <v>3.2779902115344303E-2</v>
      </c>
      <c r="V50" s="17">
        <f t="shared" si="10"/>
        <v>-0.60145476373815154</v>
      </c>
      <c r="W50" s="17">
        <f t="shared" si="27"/>
        <v>-0.47316353926092036</v>
      </c>
      <c r="X50" s="17">
        <f t="shared" si="11"/>
        <v>-0.34667903820340074</v>
      </c>
      <c r="Y50" s="17">
        <f t="shared" si="12"/>
        <v>6.7079306874591169E-2</v>
      </c>
      <c r="Z50" s="17">
        <f t="shared" si="13"/>
        <v>-1.1681277801241622E-2</v>
      </c>
      <c r="AA50" s="17">
        <f t="shared" si="14"/>
        <v>-6.5118892388599942E-2</v>
      </c>
      <c r="AB50" s="17">
        <f t="shared" si="15"/>
        <v>0.28400954725442012</v>
      </c>
      <c r="AC50" s="17">
        <f t="shared" si="16"/>
        <v>0.23561020635233501</v>
      </c>
      <c r="AD50" s="17">
        <f t="shared" si="17"/>
        <v>-0.23392412009799057</v>
      </c>
      <c r="AE50" s="17">
        <f t="shared" si="18"/>
        <v>-1.2211523156283941</v>
      </c>
      <c r="AF50" s="17">
        <f t="shared" si="19"/>
        <v>-0.97051379532955329</v>
      </c>
      <c r="AG50" s="17">
        <f t="shared" si="20"/>
        <v>-0.17090492259585277</v>
      </c>
      <c r="AH50" s="17">
        <f t="shared" si="21"/>
        <v>-0.29775751120989513</v>
      </c>
      <c r="AI50" s="17">
        <f t="shared" si="22"/>
        <v>-0.74180480314715713</v>
      </c>
      <c r="AJ50" s="17">
        <f t="shared" si="23"/>
        <v>-3.3325844609460191E-2</v>
      </c>
    </row>
    <row r="51" spans="2:36" x14ac:dyDescent="0.25">
      <c r="B51" s="20" t="s">
        <v>528</v>
      </c>
      <c r="C51" s="5">
        <v>-0.62847799999999998</v>
      </c>
      <c r="D51" s="5">
        <v>3.5300900000000003E-2</v>
      </c>
      <c r="E51" s="5">
        <v>-17.8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0.19854269999999993</v>
      </c>
      <c r="Q51" s="17">
        <f t="shared" si="7"/>
        <v>-0.94612364999999987</v>
      </c>
      <c r="R51" s="17">
        <f t="shared" si="8"/>
        <v>-0.36913163999999971</v>
      </c>
      <c r="S51" s="17">
        <f t="shared" si="9"/>
        <v>-0.32179300000000005</v>
      </c>
      <c r="T51" s="17">
        <f t="shared" si="26"/>
        <v>-0.23810830000000016</v>
      </c>
      <c r="U51" s="17">
        <f t="shared" si="28"/>
        <v>1.4922900000000005E-2</v>
      </c>
      <c r="V51" s="17">
        <f t="shared" si="10"/>
        <v>-0.50869700000000018</v>
      </c>
      <c r="W51" s="17">
        <f t="shared" si="27"/>
        <v>-0.50682419999999995</v>
      </c>
      <c r="X51" s="17">
        <f t="shared" si="11"/>
        <v>-0.72833209999999959</v>
      </c>
      <c r="Y51" s="17">
        <f t="shared" si="12"/>
        <v>-5.6626199999999897E-2</v>
      </c>
      <c r="Z51" s="17">
        <f t="shared" si="13"/>
        <v>-5.1575159999999967E-2</v>
      </c>
      <c r="AA51" s="17">
        <f t="shared" si="14"/>
        <v>-0.27218819999999982</v>
      </c>
      <c r="AB51" s="17">
        <f t="shared" si="15"/>
        <v>0.45498381999999982</v>
      </c>
      <c r="AC51" s="17">
        <f t="shared" si="16"/>
        <v>0.41616949999999986</v>
      </c>
      <c r="AD51" s="17">
        <f t="shared" si="17"/>
        <v>-0.56947259999999977</v>
      </c>
      <c r="AE51" s="17">
        <f t="shared" si="18"/>
        <v>-1.3167499999999999</v>
      </c>
      <c r="AF51" s="17">
        <f t="shared" si="19"/>
        <v>-0.85809350000000018</v>
      </c>
      <c r="AG51" s="17">
        <f t="shared" si="20"/>
        <v>-0.48150139999999975</v>
      </c>
      <c r="AH51" s="17">
        <f t="shared" si="21"/>
        <v>-0.22307690000000013</v>
      </c>
      <c r="AI51" s="17">
        <f t="shared" si="22"/>
        <v>-1.0045266999999998</v>
      </c>
      <c r="AJ51" s="17">
        <f t="shared" si="23"/>
        <v>-6.0921900000000008E-2</v>
      </c>
    </row>
    <row r="52" spans="2:36" x14ac:dyDescent="0.25">
      <c r="B52" s="20" t="s">
        <v>529</v>
      </c>
      <c r="C52" s="5">
        <v>-0.27991899999999997</v>
      </c>
      <c r="D52" s="5">
        <v>4.1700399999999999E-2</v>
      </c>
      <c r="E52" s="5">
        <v>-6.71</v>
      </c>
      <c r="F52" s="9">
        <f t="shared" si="0"/>
        <v>0</v>
      </c>
    </row>
    <row r="53" spans="2:36" x14ac:dyDescent="0.25">
      <c r="B53" s="20" t="s">
        <v>530</v>
      </c>
      <c r="C53" s="5">
        <v>-2.6869799999999999E-2</v>
      </c>
      <c r="D53" s="5">
        <v>2.7878900000000002E-2</v>
      </c>
      <c r="E53" s="24">
        <v>-0.96</v>
      </c>
      <c r="F53" s="9">
        <f t="shared" si="0"/>
        <v>1</v>
      </c>
    </row>
    <row r="54" spans="2:36" x14ac:dyDescent="0.25">
      <c r="B54" s="20" t="s">
        <v>531</v>
      </c>
      <c r="C54" s="5">
        <v>-0.41791200000000001</v>
      </c>
      <c r="D54" s="5">
        <v>8.7384100000000006E-2</v>
      </c>
      <c r="E54" s="5">
        <v>-4.78</v>
      </c>
      <c r="F54" s="9">
        <f t="shared" si="0"/>
        <v>0</v>
      </c>
    </row>
    <row r="55" spans="2:36" x14ac:dyDescent="0.25">
      <c r="B55" s="20" t="s">
        <v>532</v>
      </c>
      <c r="C55" s="5">
        <v>-0.28397099999999997</v>
      </c>
      <c r="D55" s="5">
        <v>5.0215900000000001E-2</v>
      </c>
      <c r="E55" s="5">
        <v>-5.66</v>
      </c>
      <c r="F55" s="9">
        <f t="shared" si="0"/>
        <v>0</v>
      </c>
    </row>
    <row r="56" spans="2:36" x14ac:dyDescent="0.25">
      <c r="B56" s="20" t="s">
        <v>533</v>
      </c>
      <c r="C56" s="5">
        <v>-2.64491E-2</v>
      </c>
      <c r="D56" s="5">
        <v>2.1821299999999998E-2</v>
      </c>
      <c r="E56" s="24">
        <v>-1.21</v>
      </c>
      <c r="F56" s="9">
        <f t="shared" si="0"/>
        <v>1</v>
      </c>
    </row>
    <row r="57" spans="2:36" x14ac:dyDescent="0.25">
      <c r="B57" s="20" t="s">
        <v>588</v>
      </c>
      <c r="C57" s="5">
        <v>-0.118932</v>
      </c>
      <c r="D57" s="5">
        <v>2.7719799999999999E-2</v>
      </c>
      <c r="E57" s="5">
        <v>-4.29</v>
      </c>
      <c r="F57" s="9">
        <f t="shared" si="0"/>
        <v>0</v>
      </c>
    </row>
    <row r="58" spans="2:36" x14ac:dyDescent="0.25">
      <c r="B58" s="20" t="s">
        <v>589</v>
      </c>
      <c r="C58" s="5">
        <v>-7.0430800000000002E-2</v>
      </c>
      <c r="D58" s="5">
        <v>3.3546199999999998E-2</v>
      </c>
      <c r="E58" s="5">
        <v>-2.1</v>
      </c>
      <c r="F58" s="9">
        <f t="shared" si="0"/>
        <v>0</v>
      </c>
    </row>
    <row r="59" spans="2:36" x14ac:dyDescent="0.25">
      <c r="B59" s="20" t="s">
        <v>590</v>
      </c>
      <c r="C59" s="5">
        <v>-4.5995000000000001E-2</v>
      </c>
      <c r="D59" s="5">
        <v>2.33972E-2</v>
      </c>
      <c r="E59" s="5">
        <v>-1.97</v>
      </c>
      <c r="F59" s="9">
        <f t="shared" si="0"/>
        <v>0</v>
      </c>
    </row>
    <row r="60" spans="2:36" x14ac:dyDescent="0.25">
      <c r="B60" s="20" t="s">
        <v>591</v>
      </c>
      <c r="C60" s="5">
        <v>2.5083399999999999E-2</v>
      </c>
      <c r="D60" s="5">
        <v>6.2883400000000006E-2</v>
      </c>
      <c r="E60" s="24">
        <v>0.4</v>
      </c>
      <c r="F60" s="9">
        <f t="shared" si="0"/>
        <v>1</v>
      </c>
    </row>
    <row r="61" spans="2:36" x14ac:dyDescent="0.25">
      <c r="B61" s="20" t="s">
        <v>592</v>
      </c>
      <c r="C61" s="5">
        <v>1.32607E-2</v>
      </c>
      <c r="D61" s="5">
        <v>3.6497599999999998E-2</v>
      </c>
      <c r="E61" s="24">
        <v>0.36</v>
      </c>
      <c r="F61" s="9">
        <f t="shared" si="0"/>
        <v>1</v>
      </c>
    </row>
    <row r="62" spans="2:36" x14ac:dyDescent="0.25">
      <c r="B62" s="20" t="s">
        <v>593</v>
      </c>
      <c r="C62" s="5">
        <v>-9.4970299999999994E-2</v>
      </c>
      <c r="D62" s="5">
        <v>1.7833399999999999E-2</v>
      </c>
      <c r="E62" s="5">
        <v>-5.33</v>
      </c>
      <c r="F62" s="9">
        <f t="shared" si="0"/>
        <v>0</v>
      </c>
    </row>
    <row r="63" spans="2:36" x14ac:dyDescent="0.25">
      <c r="B63" s="20" t="s">
        <v>648</v>
      </c>
      <c r="C63" s="5">
        <v>0.21984200000000001</v>
      </c>
      <c r="D63" s="5">
        <v>1.9717800000000001E-2</v>
      </c>
      <c r="E63" s="5">
        <v>11.15</v>
      </c>
      <c r="F63" s="9">
        <f t="shared" si="0"/>
        <v>0</v>
      </c>
    </row>
    <row r="64" spans="2:36" x14ac:dyDescent="0.25">
      <c r="B64" s="20" t="s">
        <v>649</v>
      </c>
      <c r="C64" s="5">
        <v>-0.21235000000000001</v>
      </c>
      <c r="D64" s="5">
        <v>2.36274E-2</v>
      </c>
      <c r="E64" s="5">
        <v>-8.99</v>
      </c>
      <c r="F64" s="9">
        <f t="shared" si="0"/>
        <v>0</v>
      </c>
    </row>
    <row r="65" spans="2:6" x14ac:dyDescent="0.25">
      <c r="B65" s="20" t="s">
        <v>650</v>
      </c>
      <c r="C65" s="5">
        <v>2.4057200000000001E-2</v>
      </c>
      <c r="D65" s="5">
        <v>1.70276E-2</v>
      </c>
      <c r="E65" s="24">
        <v>1.41</v>
      </c>
      <c r="F65" s="9">
        <f t="shared" si="0"/>
        <v>1</v>
      </c>
    </row>
    <row r="66" spans="2:6" x14ac:dyDescent="0.25">
      <c r="B66" s="20" t="s">
        <v>651</v>
      </c>
      <c r="C66" s="5">
        <v>-5.6419E-3</v>
      </c>
      <c r="D66" s="5">
        <v>4.4252800000000002E-2</v>
      </c>
      <c r="E66" s="24">
        <v>-0.13</v>
      </c>
      <c r="F66" s="9">
        <f t="shared" si="0"/>
        <v>1</v>
      </c>
    </row>
    <row r="67" spans="2:6" x14ac:dyDescent="0.25">
      <c r="B67" s="20" t="s">
        <v>652</v>
      </c>
      <c r="C67" s="5">
        <v>-3.78596E-2</v>
      </c>
      <c r="D67" s="5">
        <v>2.5389100000000001E-2</v>
      </c>
      <c r="E67" s="24">
        <v>-1.49</v>
      </c>
      <c r="F67" s="9">
        <f t="shared" si="0"/>
        <v>1</v>
      </c>
    </row>
    <row r="68" spans="2:6" x14ac:dyDescent="0.25">
      <c r="B68" s="20" t="s">
        <v>653</v>
      </c>
      <c r="C68" s="5">
        <v>-8.0736599999999999E-3</v>
      </c>
      <c r="D68" s="5">
        <v>1.29693E-2</v>
      </c>
      <c r="E68" s="24">
        <v>-0.62</v>
      </c>
      <c r="F68" s="9">
        <f t="shared" ref="F68:F128" si="29">IF(ABS(E68)&lt;1.96,1,0)</f>
        <v>1</v>
      </c>
    </row>
    <row r="69" spans="2:6" x14ac:dyDescent="0.25">
      <c r="B69" s="20" t="s">
        <v>708</v>
      </c>
      <c r="C69" s="5">
        <v>-0.61869200000000002</v>
      </c>
      <c r="D69" s="5">
        <v>3.2025900000000003E-2</v>
      </c>
      <c r="E69" s="5">
        <v>-19.32</v>
      </c>
      <c r="F69" s="9">
        <f t="shared" si="29"/>
        <v>0</v>
      </c>
    </row>
    <row r="70" spans="2:6" x14ac:dyDescent="0.25">
      <c r="B70" s="20" t="s">
        <v>709</v>
      </c>
      <c r="C70" s="5">
        <v>-0.202932</v>
      </c>
      <c r="D70" s="5">
        <v>3.7438899999999997E-2</v>
      </c>
      <c r="E70" s="5">
        <v>-5.42</v>
      </c>
      <c r="F70" s="9">
        <f t="shared" si="29"/>
        <v>0</v>
      </c>
    </row>
    <row r="71" spans="2:6" x14ac:dyDescent="0.25">
      <c r="B71" s="20" t="s">
        <v>710</v>
      </c>
      <c r="C71" s="5">
        <v>8.6288199999999995E-2</v>
      </c>
      <c r="D71" s="5">
        <v>2.4113900000000001E-2</v>
      </c>
      <c r="E71" s="5">
        <v>3.58</v>
      </c>
      <c r="F71" s="9">
        <f t="shared" si="29"/>
        <v>0</v>
      </c>
    </row>
    <row r="72" spans="2:6" x14ac:dyDescent="0.25">
      <c r="B72" s="20" t="s">
        <v>711</v>
      </c>
      <c r="C72" s="5">
        <v>-0.222834</v>
      </c>
      <c r="D72" s="5">
        <v>6.6078399999999995E-2</v>
      </c>
      <c r="E72" s="5">
        <v>-3.37</v>
      </c>
      <c r="F72" s="9">
        <f t="shared" si="29"/>
        <v>0</v>
      </c>
    </row>
    <row r="73" spans="2:6" x14ac:dyDescent="0.25">
      <c r="B73" s="20" t="s">
        <v>712</v>
      </c>
      <c r="C73" s="5">
        <v>-9.7907900000000006E-2</v>
      </c>
      <c r="D73" s="5">
        <v>3.5821800000000001E-2</v>
      </c>
      <c r="E73" s="5">
        <v>-2.73</v>
      </c>
      <c r="F73" s="9">
        <f t="shared" si="29"/>
        <v>0</v>
      </c>
    </row>
    <row r="74" spans="2:6" x14ac:dyDescent="0.25">
      <c r="B74" s="20" t="s">
        <v>713</v>
      </c>
      <c r="C74" s="5">
        <v>4.8553699999999998E-2</v>
      </c>
      <c r="D74" s="5">
        <v>1.6451899999999998E-2</v>
      </c>
      <c r="E74" s="5">
        <v>2.95</v>
      </c>
      <c r="F74" s="9">
        <f t="shared" si="29"/>
        <v>0</v>
      </c>
    </row>
    <row r="75" spans="2:6" x14ac:dyDescent="0.25">
      <c r="B75" s="20" t="s">
        <v>768</v>
      </c>
      <c r="C75" s="5">
        <v>2.35461E-2</v>
      </c>
      <c r="D75" s="5">
        <v>2.69175E-2</v>
      </c>
      <c r="E75" s="24">
        <v>0.87</v>
      </c>
      <c r="F75" s="9">
        <f t="shared" si="29"/>
        <v>1</v>
      </c>
    </row>
    <row r="76" spans="2:6" x14ac:dyDescent="0.25">
      <c r="B76" s="20" t="s">
        <v>769</v>
      </c>
      <c r="C76" s="5">
        <v>0.115744</v>
      </c>
      <c r="D76" s="5">
        <v>3.2241899999999997E-2</v>
      </c>
      <c r="E76" s="5">
        <v>3.59</v>
      </c>
      <c r="F76" s="9">
        <f t="shared" si="29"/>
        <v>0</v>
      </c>
    </row>
    <row r="77" spans="2:6" x14ac:dyDescent="0.25">
      <c r="B77" s="20" t="s">
        <v>770</v>
      </c>
      <c r="C77" s="5">
        <v>0.109029</v>
      </c>
      <c r="D77" s="5">
        <v>2.2710299999999999E-2</v>
      </c>
      <c r="E77" s="5">
        <v>4.8</v>
      </c>
      <c r="F77" s="9">
        <f t="shared" si="29"/>
        <v>0</v>
      </c>
    </row>
    <row r="78" spans="2:6" x14ac:dyDescent="0.25">
      <c r="B78" s="20" t="s">
        <v>771</v>
      </c>
      <c r="C78" s="5">
        <v>0.32256499999999999</v>
      </c>
      <c r="D78" s="5">
        <v>5.4135700000000002E-2</v>
      </c>
      <c r="E78" s="5">
        <v>5.96</v>
      </c>
      <c r="F78" s="9">
        <f t="shared" si="29"/>
        <v>0</v>
      </c>
    </row>
    <row r="79" spans="2:6" x14ac:dyDescent="0.25">
      <c r="B79" s="20" t="s">
        <v>772</v>
      </c>
      <c r="C79" s="5">
        <v>0.124987</v>
      </c>
      <c r="D79" s="5">
        <v>3.1353300000000001E-2</v>
      </c>
      <c r="E79" s="5">
        <v>3.99</v>
      </c>
      <c r="F79" s="9">
        <f t="shared" si="29"/>
        <v>0</v>
      </c>
    </row>
    <row r="80" spans="2:6" x14ac:dyDescent="0.25">
      <c r="B80" s="20" t="s">
        <v>773</v>
      </c>
      <c r="C80" s="5">
        <v>7.4318199999999996E-3</v>
      </c>
      <c r="D80" s="5">
        <v>1.6279700000000001E-2</v>
      </c>
      <c r="E80" s="24">
        <v>0.46</v>
      </c>
      <c r="F80" s="9">
        <f t="shared" si="29"/>
        <v>1</v>
      </c>
    </row>
    <row r="81" spans="2:6" x14ac:dyDescent="0.25">
      <c r="B81" s="20" t="s">
        <v>828</v>
      </c>
      <c r="C81" s="5">
        <v>0.32789499999999999</v>
      </c>
      <c r="D81" s="5">
        <v>2.0368799999999999E-2</v>
      </c>
      <c r="E81" s="5">
        <v>16.100000000000001</v>
      </c>
      <c r="F81" s="9">
        <f t="shared" si="29"/>
        <v>0</v>
      </c>
    </row>
    <row r="82" spans="2:6" x14ac:dyDescent="0.25">
      <c r="B82" s="20" t="s">
        <v>829</v>
      </c>
      <c r="C82" s="5">
        <v>-8.6298E-2</v>
      </c>
      <c r="D82" s="5">
        <v>2.4163400000000002E-2</v>
      </c>
      <c r="E82" s="5">
        <v>-3.57</v>
      </c>
      <c r="F82" s="9">
        <f t="shared" si="29"/>
        <v>0</v>
      </c>
    </row>
    <row r="83" spans="2:6" x14ac:dyDescent="0.25">
      <c r="B83" s="20" t="s">
        <v>830</v>
      </c>
      <c r="C83" s="5">
        <v>0.13836000000000001</v>
      </c>
      <c r="D83" s="5">
        <v>1.73624E-2</v>
      </c>
      <c r="E83" s="5">
        <v>7.97</v>
      </c>
      <c r="F83" s="9">
        <f t="shared" si="29"/>
        <v>0</v>
      </c>
    </row>
    <row r="84" spans="2:6" x14ac:dyDescent="0.25">
      <c r="B84" s="20" t="s">
        <v>831</v>
      </c>
      <c r="C84" s="5">
        <v>0.26007799999999998</v>
      </c>
      <c r="D84" s="5">
        <v>4.1228800000000003E-2</v>
      </c>
      <c r="E84" s="5">
        <v>6.31</v>
      </c>
      <c r="F84" s="9">
        <f t="shared" si="29"/>
        <v>0</v>
      </c>
    </row>
    <row r="85" spans="2:6" x14ac:dyDescent="0.25">
      <c r="B85" s="20" t="s">
        <v>832</v>
      </c>
      <c r="C85" s="5">
        <v>8.5405700000000001E-2</v>
      </c>
      <c r="D85" s="5">
        <v>2.3295199999999999E-2</v>
      </c>
      <c r="E85" s="5">
        <v>3.67</v>
      </c>
      <c r="F85" s="9">
        <f t="shared" si="29"/>
        <v>0</v>
      </c>
    </row>
    <row r="86" spans="2:6" x14ac:dyDescent="0.25">
      <c r="B86" s="20" t="s">
        <v>833</v>
      </c>
      <c r="C86" s="5">
        <v>7.0685799999999993E-2</v>
      </c>
      <c r="D86" s="5">
        <v>1.2464899999999999E-2</v>
      </c>
      <c r="E86" s="5">
        <v>5.67</v>
      </c>
      <c r="F86" s="9">
        <f t="shared" si="29"/>
        <v>0</v>
      </c>
    </row>
    <row r="87" spans="2:6" x14ac:dyDescent="0.25">
      <c r="B87" s="20" t="s">
        <v>888</v>
      </c>
      <c r="C87" s="5">
        <v>-0.51454800000000001</v>
      </c>
      <c r="D87" s="5">
        <v>2.8388E-2</v>
      </c>
      <c r="E87" s="5">
        <v>-18.13</v>
      </c>
      <c r="F87" s="9">
        <f t="shared" si="29"/>
        <v>0</v>
      </c>
    </row>
    <row r="88" spans="2:6" x14ac:dyDescent="0.25">
      <c r="B88" s="20" t="s">
        <v>889</v>
      </c>
      <c r="C88" s="5">
        <v>-0.28317100000000001</v>
      </c>
      <c r="D88" s="5">
        <v>3.2985300000000002E-2</v>
      </c>
      <c r="E88" s="5">
        <v>-8.58</v>
      </c>
      <c r="F88" s="9">
        <f t="shared" si="29"/>
        <v>0</v>
      </c>
    </row>
    <row r="89" spans="2:6" x14ac:dyDescent="0.25">
      <c r="B89" s="20" t="s">
        <v>890</v>
      </c>
      <c r="C89" s="5">
        <v>-4.7645199999999999E-2</v>
      </c>
      <c r="D89" s="5">
        <v>2.145E-2</v>
      </c>
      <c r="E89" s="5">
        <v>-2.2200000000000002</v>
      </c>
      <c r="F89" s="9">
        <f t="shared" si="29"/>
        <v>0</v>
      </c>
    </row>
    <row r="90" spans="2:6" x14ac:dyDescent="0.25">
      <c r="B90" s="20" t="s">
        <v>891</v>
      </c>
      <c r="C90" s="5">
        <v>-0.43300100000000002</v>
      </c>
      <c r="D90" s="5">
        <v>5.6727100000000003E-2</v>
      </c>
      <c r="E90" s="5">
        <v>-7.63</v>
      </c>
      <c r="F90" s="9">
        <f t="shared" si="29"/>
        <v>0</v>
      </c>
    </row>
    <row r="91" spans="2:6" x14ac:dyDescent="0.25">
      <c r="B91" s="20" t="s">
        <v>892</v>
      </c>
      <c r="C91" s="5">
        <v>-0.173849</v>
      </c>
      <c r="D91" s="5">
        <v>3.1307300000000003E-2</v>
      </c>
      <c r="E91" s="5">
        <v>-5.55</v>
      </c>
      <c r="F91" s="9">
        <f t="shared" si="29"/>
        <v>0</v>
      </c>
    </row>
    <row r="92" spans="2:6" x14ac:dyDescent="0.25">
      <c r="B92" s="20" t="s">
        <v>893</v>
      </c>
      <c r="C92" s="5">
        <v>3.7377399999999998E-2</v>
      </c>
      <c r="D92" s="5">
        <v>1.46952E-2</v>
      </c>
      <c r="E92" s="5">
        <v>2.54</v>
      </c>
      <c r="F92" s="9">
        <f t="shared" si="29"/>
        <v>0</v>
      </c>
    </row>
    <row r="93" spans="2:6" x14ac:dyDescent="0.25">
      <c r="B93" s="20" t="s">
        <v>948</v>
      </c>
      <c r="C93" s="5">
        <v>-2.5334300000000001E-2</v>
      </c>
      <c r="D93" s="5">
        <v>3.10881E-2</v>
      </c>
      <c r="E93" s="24">
        <v>-0.81</v>
      </c>
      <c r="F93" s="9">
        <f t="shared" si="29"/>
        <v>1</v>
      </c>
    </row>
    <row r="94" spans="2:6" x14ac:dyDescent="0.25">
      <c r="B94" s="20" t="s">
        <v>949</v>
      </c>
      <c r="C94" s="5">
        <v>7.80222E-2</v>
      </c>
      <c r="D94" s="5">
        <v>3.7507800000000001E-2</v>
      </c>
      <c r="E94" s="5">
        <v>2.08</v>
      </c>
      <c r="F94" s="9">
        <f t="shared" si="29"/>
        <v>0</v>
      </c>
    </row>
    <row r="95" spans="2:6" x14ac:dyDescent="0.25">
      <c r="B95" s="20" t="s">
        <v>950</v>
      </c>
      <c r="C95" s="5">
        <v>2.6144199999999999E-2</v>
      </c>
      <c r="D95" s="5">
        <v>2.5853899999999999E-2</v>
      </c>
      <c r="E95" s="24">
        <v>1.01</v>
      </c>
      <c r="F95" s="9">
        <f t="shared" si="29"/>
        <v>1</v>
      </c>
    </row>
    <row r="96" spans="2:6" x14ac:dyDescent="0.25">
      <c r="B96" s="20" t="s">
        <v>951</v>
      </c>
      <c r="C96" s="5">
        <v>-0.67399299999999995</v>
      </c>
      <c r="D96" s="5">
        <v>9.0372400000000006E-2</v>
      </c>
      <c r="E96" s="5">
        <v>-7.46</v>
      </c>
      <c r="F96" s="9">
        <f t="shared" si="29"/>
        <v>0</v>
      </c>
    </row>
    <row r="97" spans="2:6" x14ac:dyDescent="0.25">
      <c r="B97" s="20" t="s">
        <v>952</v>
      </c>
      <c r="C97" s="5">
        <v>-0.40704099999999999</v>
      </c>
      <c r="D97" s="5">
        <v>5.5304600000000002E-2</v>
      </c>
      <c r="E97" s="5">
        <v>-7.36</v>
      </c>
      <c r="F97" s="9">
        <f t="shared" si="29"/>
        <v>0</v>
      </c>
    </row>
    <row r="98" spans="2:6" x14ac:dyDescent="0.25">
      <c r="B98" s="20" t="s">
        <v>953</v>
      </c>
      <c r="C98" s="5">
        <v>-0.23571600000000001</v>
      </c>
      <c r="D98" s="5">
        <v>2.53292E-2</v>
      </c>
      <c r="E98" s="5">
        <v>-9.31</v>
      </c>
      <c r="F98" s="9">
        <f t="shared" si="29"/>
        <v>0</v>
      </c>
    </row>
    <row r="99" spans="2:6" x14ac:dyDescent="0.25">
      <c r="B99" s="20" t="s">
        <v>1008</v>
      </c>
      <c r="C99" s="5">
        <v>0.50219999999999998</v>
      </c>
      <c r="D99" s="5">
        <v>2.7204300000000001E-2</v>
      </c>
      <c r="E99" s="5">
        <v>18.46</v>
      </c>
      <c r="F99" s="9">
        <f t="shared" si="29"/>
        <v>0</v>
      </c>
    </row>
    <row r="100" spans="2:6" x14ac:dyDescent="0.25">
      <c r="B100" s="20" t="s">
        <v>1009</v>
      </c>
      <c r="C100" s="5">
        <v>-1.4221599999999999E-2</v>
      </c>
      <c r="D100" s="5">
        <v>3.2958099999999997E-2</v>
      </c>
      <c r="E100" s="24">
        <v>-0.43</v>
      </c>
      <c r="F100" s="9">
        <f t="shared" si="29"/>
        <v>1</v>
      </c>
    </row>
    <row r="101" spans="2:6" x14ac:dyDescent="0.25">
      <c r="B101" s="20" t="s">
        <v>1010</v>
      </c>
      <c r="C101" s="5">
        <v>8.63622E-2</v>
      </c>
      <c r="D101" s="5">
        <v>2.23468E-2</v>
      </c>
      <c r="E101" s="5">
        <v>3.86</v>
      </c>
      <c r="F101" s="9">
        <f t="shared" si="29"/>
        <v>0</v>
      </c>
    </row>
    <row r="102" spans="2:6" x14ac:dyDescent="0.25">
      <c r="B102" s="20" t="s">
        <v>1011</v>
      </c>
      <c r="C102" s="5">
        <v>-0.52810199999999996</v>
      </c>
      <c r="D102" s="5">
        <v>7.6645500000000005E-2</v>
      </c>
      <c r="E102" s="5">
        <v>-6.89</v>
      </c>
      <c r="F102" s="9">
        <f t="shared" si="29"/>
        <v>0</v>
      </c>
    </row>
    <row r="103" spans="2:6" x14ac:dyDescent="0.25">
      <c r="B103" s="20" t="s">
        <v>1012</v>
      </c>
      <c r="C103" s="5">
        <v>-0.27140799999999998</v>
      </c>
      <c r="D103" s="5">
        <v>4.7069600000000003E-2</v>
      </c>
      <c r="E103" s="5">
        <v>-5.77</v>
      </c>
      <c r="F103" s="9">
        <f t="shared" si="29"/>
        <v>0</v>
      </c>
    </row>
    <row r="104" spans="2:6" x14ac:dyDescent="0.25">
      <c r="B104" s="20" t="s">
        <v>1013</v>
      </c>
      <c r="C104" s="5">
        <v>-5.8583499999999997E-2</v>
      </c>
      <c r="D104" s="5">
        <v>2.26378E-2</v>
      </c>
      <c r="E104" s="5">
        <v>-2.59</v>
      </c>
      <c r="F104" s="9">
        <f t="shared" si="29"/>
        <v>0</v>
      </c>
    </row>
    <row r="105" spans="2:6" x14ac:dyDescent="0.25">
      <c r="B105" s="20" t="s">
        <v>1068</v>
      </c>
      <c r="C105" s="5">
        <v>-0.55569000000000002</v>
      </c>
      <c r="D105" s="5">
        <v>3.5709900000000003E-2</v>
      </c>
      <c r="E105" s="5">
        <v>-15.56</v>
      </c>
      <c r="F105" s="9">
        <f t="shared" si="29"/>
        <v>0</v>
      </c>
    </row>
    <row r="106" spans="2:6" x14ac:dyDescent="0.25">
      <c r="B106" s="20" t="s">
        <v>1069</v>
      </c>
      <c r="C106" s="5">
        <v>-0.23249800000000001</v>
      </c>
      <c r="D106" s="5">
        <v>4.2123300000000002E-2</v>
      </c>
      <c r="E106" s="5">
        <v>-5.52</v>
      </c>
      <c r="F106" s="9">
        <f t="shared" si="29"/>
        <v>0</v>
      </c>
    </row>
    <row r="107" spans="2:6" x14ac:dyDescent="0.25">
      <c r="B107" s="20" t="s">
        <v>1070</v>
      </c>
      <c r="C107" s="5">
        <v>-1.48808E-2</v>
      </c>
      <c r="D107" s="5">
        <v>2.7788799999999999E-2</v>
      </c>
      <c r="E107" s="24">
        <v>-0.54</v>
      </c>
      <c r="F107" s="9">
        <f t="shared" si="29"/>
        <v>1</v>
      </c>
    </row>
    <row r="108" spans="2:6" x14ac:dyDescent="0.25">
      <c r="B108" s="20" t="s">
        <v>1071</v>
      </c>
      <c r="C108" s="5">
        <v>-0.30191400000000002</v>
      </c>
      <c r="D108" s="5">
        <v>8.1654099999999993E-2</v>
      </c>
      <c r="E108" s="5">
        <v>-3.7</v>
      </c>
      <c r="F108" s="9">
        <f t="shared" si="29"/>
        <v>0</v>
      </c>
    </row>
    <row r="109" spans="2:6" x14ac:dyDescent="0.25">
      <c r="B109" s="20" t="s">
        <v>1072</v>
      </c>
      <c r="C109" s="5">
        <v>-0.144007</v>
      </c>
      <c r="D109" s="5">
        <v>4.7226799999999999E-2</v>
      </c>
      <c r="E109" s="5">
        <v>-3.05</v>
      </c>
      <c r="F109" s="9">
        <f t="shared" si="29"/>
        <v>0</v>
      </c>
    </row>
    <row r="110" spans="2:6" x14ac:dyDescent="0.25">
      <c r="B110" s="20" t="s">
        <v>1073</v>
      </c>
      <c r="C110" s="5">
        <v>-3.5580399999999998E-2</v>
      </c>
      <c r="D110" s="5">
        <v>2.1338099999999999E-2</v>
      </c>
      <c r="E110" s="24">
        <v>-1.67</v>
      </c>
      <c r="F110" s="9">
        <f t="shared" si="29"/>
        <v>1</v>
      </c>
    </row>
    <row r="111" spans="2:6" x14ac:dyDescent="0.25">
      <c r="B111" s="20" t="s">
        <v>1128</v>
      </c>
      <c r="C111" s="5">
        <v>0.10187300000000001</v>
      </c>
      <c r="D111" s="5">
        <v>2.9194999999999999E-2</v>
      </c>
      <c r="E111" s="5">
        <v>3.49</v>
      </c>
      <c r="F111" s="9">
        <f t="shared" si="29"/>
        <v>0</v>
      </c>
    </row>
    <row r="112" spans="2:6" x14ac:dyDescent="0.25">
      <c r="B112" s="20" t="s">
        <v>1129</v>
      </c>
      <c r="C112" s="5">
        <v>4.5833199999999998E-2</v>
      </c>
      <c r="D112" s="5">
        <v>3.4865199999999999E-2</v>
      </c>
      <c r="E112" s="24">
        <v>1.31</v>
      </c>
      <c r="F112" s="9">
        <f t="shared" si="29"/>
        <v>1</v>
      </c>
    </row>
    <row r="113" spans="2:6" x14ac:dyDescent="0.25">
      <c r="B113" s="20" t="s">
        <v>1130</v>
      </c>
      <c r="C113" s="5">
        <v>0.10117900000000001</v>
      </c>
      <c r="D113" s="5">
        <v>2.4396299999999999E-2</v>
      </c>
      <c r="E113" s="5">
        <v>4.1500000000000004</v>
      </c>
      <c r="F113" s="9">
        <f t="shared" si="29"/>
        <v>0</v>
      </c>
    </row>
    <row r="114" spans="2:6" x14ac:dyDescent="0.25">
      <c r="B114" s="20" t="s">
        <v>1131</v>
      </c>
      <c r="C114" s="5">
        <v>-1.9810000000000001E-2</v>
      </c>
      <c r="D114" s="5">
        <v>6.6724800000000001E-2</v>
      </c>
      <c r="E114" s="24">
        <v>-0.3</v>
      </c>
      <c r="F114" s="9">
        <f t="shared" si="29"/>
        <v>1</v>
      </c>
    </row>
    <row r="115" spans="2:6" x14ac:dyDescent="0.25">
      <c r="B115" s="20" t="s">
        <v>1132</v>
      </c>
      <c r="C115" s="5">
        <v>-8.8494900000000001E-2</v>
      </c>
      <c r="D115" s="5">
        <v>3.8845299999999999E-2</v>
      </c>
      <c r="E115" s="5">
        <v>-2.2799999999999998</v>
      </c>
      <c r="F115" s="9">
        <f t="shared" si="29"/>
        <v>0</v>
      </c>
    </row>
    <row r="116" spans="2:6" x14ac:dyDescent="0.25">
      <c r="B116" s="20" t="s">
        <v>1133</v>
      </c>
      <c r="C116" s="5">
        <v>-0.114772</v>
      </c>
      <c r="D116" s="5">
        <v>1.9056799999999999E-2</v>
      </c>
      <c r="E116" s="5">
        <v>-6.02</v>
      </c>
      <c r="F116" s="9">
        <f t="shared" si="29"/>
        <v>0</v>
      </c>
    </row>
    <row r="117" spans="2:6" x14ac:dyDescent="0.25">
      <c r="B117" s="20" t="s">
        <v>1188</v>
      </c>
      <c r="C117" s="5">
        <v>0.10080699999999999</v>
      </c>
      <c r="D117" s="5">
        <v>2.4466999999999999E-2</v>
      </c>
      <c r="E117" s="5">
        <v>4.12</v>
      </c>
      <c r="F117" s="9">
        <f t="shared" si="29"/>
        <v>0</v>
      </c>
    </row>
    <row r="118" spans="2:6" x14ac:dyDescent="0.25">
      <c r="B118" s="20" t="s">
        <v>1189</v>
      </c>
      <c r="C118" s="5">
        <v>-0.26128699999999999</v>
      </c>
      <c r="D118" s="5">
        <v>2.9192300000000001E-2</v>
      </c>
      <c r="E118" s="5">
        <v>-8.9499999999999993</v>
      </c>
      <c r="F118" s="9">
        <f t="shared" si="29"/>
        <v>0</v>
      </c>
    </row>
    <row r="119" spans="2:6" x14ac:dyDescent="0.25">
      <c r="B119" s="20" t="s">
        <v>1190</v>
      </c>
      <c r="C119" s="5">
        <v>-9.2433299999999996E-2</v>
      </c>
      <c r="D119" s="5">
        <v>2.0157899999999999E-2</v>
      </c>
      <c r="E119" s="5">
        <v>-4.59</v>
      </c>
      <c r="F119" s="9">
        <f t="shared" si="29"/>
        <v>0</v>
      </c>
    </row>
    <row r="120" spans="2:6" x14ac:dyDescent="0.25">
      <c r="B120" s="20" t="s">
        <v>1191</v>
      </c>
      <c r="C120" s="5">
        <v>-0.57675900000000002</v>
      </c>
      <c r="D120" s="5">
        <v>5.5323400000000002E-2</v>
      </c>
      <c r="E120" s="5">
        <v>-10.43</v>
      </c>
      <c r="F120" s="9">
        <f t="shared" si="29"/>
        <v>0</v>
      </c>
    </row>
    <row r="121" spans="2:6" x14ac:dyDescent="0.25">
      <c r="B121" s="20" t="s">
        <v>1192</v>
      </c>
      <c r="C121" s="5">
        <v>-0.32805400000000001</v>
      </c>
      <c r="D121" s="5">
        <v>3.1979500000000001E-2</v>
      </c>
      <c r="E121" s="5">
        <v>-10.26</v>
      </c>
      <c r="F121" s="9">
        <f t="shared" si="29"/>
        <v>0</v>
      </c>
    </row>
    <row r="122" spans="2:6" x14ac:dyDescent="0.25">
      <c r="B122" s="20" t="s">
        <v>1193</v>
      </c>
      <c r="C122" s="5">
        <v>-9.9713700000000002E-2</v>
      </c>
      <c r="D122" s="5">
        <v>1.5817700000000001E-2</v>
      </c>
      <c r="E122" s="5">
        <v>-6.3</v>
      </c>
      <c r="F122" s="9">
        <f t="shared" si="29"/>
        <v>0</v>
      </c>
    </row>
    <row r="123" spans="2:6" x14ac:dyDescent="0.25">
      <c r="B123" s="20" t="s">
        <v>1248</v>
      </c>
      <c r="C123" s="5">
        <v>-0.21429899999999999</v>
      </c>
      <c r="D123" s="5">
        <v>2.5349799999999999E-2</v>
      </c>
      <c r="E123" s="5">
        <v>-8.4499999999999993</v>
      </c>
      <c r="F123" s="9">
        <f t="shared" si="29"/>
        <v>0</v>
      </c>
    </row>
    <row r="124" spans="2:6" x14ac:dyDescent="0.25">
      <c r="B124" s="20" t="s">
        <v>1249</v>
      </c>
      <c r="C124" s="5">
        <v>-2.2118200000000001E-2</v>
      </c>
      <c r="D124" s="5">
        <v>2.9739499999999999E-2</v>
      </c>
      <c r="E124" s="24">
        <v>-0.74</v>
      </c>
      <c r="F124" s="9">
        <f t="shared" si="29"/>
        <v>1</v>
      </c>
    </row>
    <row r="125" spans="2:6" x14ac:dyDescent="0.25">
      <c r="B125" s="20" t="s">
        <v>1250</v>
      </c>
      <c r="C125" s="5">
        <v>8.8424100000000005E-2</v>
      </c>
      <c r="D125" s="5">
        <v>2.0522200000000001E-2</v>
      </c>
      <c r="E125" s="5">
        <v>4.3099999999999996</v>
      </c>
      <c r="F125" s="9">
        <f t="shared" si="29"/>
        <v>0</v>
      </c>
    </row>
    <row r="126" spans="2:6" x14ac:dyDescent="0.25">
      <c r="B126" s="20" t="s">
        <v>1251</v>
      </c>
      <c r="C126" s="5">
        <v>7.1953199999999995E-2</v>
      </c>
      <c r="D126" s="5">
        <v>5.0847400000000001E-2</v>
      </c>
      <c r="E126" s="24">
        <v>1.42</v>
      </c>
      <c r="F126" s="9">
        <f t="shared" si="29"/>
        <v>1</v>
      </c>
    </row>
    <row r="127" spans="2:6" x14ac:dyDescent="0.25">
      <c r="B127" s="20" t="s">
        <v>1252</v>
      </c>
      <c r="C127" s="5">
        <v>-8.0977900000000005E-2</v>
      </c>
      <c r="D127" s="5">
        <v>2.8571099999999999E-2</v>
      </c>
      <c r="E127" s="5">
        <v>-2.83</v>
      </c>
      <c r="F127" s="9">
        <f t="shared" si="29"/>
        <v>0</v>
      </c>
    </row>
    <row r="128" spans="2:6" x14ac:dyDescent="0.25">
      <c r="B128" s="20" t="s">
        <v>1253</v>
      </c>
      <c r="C128" s="5">
        <v>-5.1897199999999997E-2</v>
      </c>
      <c r="D128" s="5">
        <v>1.41002E-2</v>
      </c>
      <c r="E128" s="5">
        <v>-3.68</v>
      </c>
      <c r="F128" s="9">
        <f t="shared" si="29"/>
        <v>0</v>
      </c>
    </row>
    <row r="129" spans="6:6" x14ac:dyDescent="0.25">
      <c r="F129" s="26">
        <f>SUM(F3:F128)</f>
        <v>37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topLeftCell="A16" zoomScale="80" zoomScaleNormal="80" workbookViewId="0">
      <selection activeCell="I14" sqref="I14:N14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3" width="6.5" style="1" bestFit="1" customWidth="1"/>
    <col min="14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5">
        <v>-0.191751</v>
      </c>
      <c r="J2" s="5">
        <v>-9.5440800000000006E-2</v>
      </c>
      <c r="K2" s="5">
        <v>4.1185700000000002E-3</v>
      </c>
      <c r="L2" s="5">
        <v>-0.10893700000000001</v>
      </c>
      <c r="M2" s="5">
        <v>-6.2799199999999999E-2</v>
      </c>
      <c r="N2" s="5">
        <v>7.4102699999999994E-2</v>
      </c>
      <c r="O2" s="8"/>
    </row>
    <row r="3" spans="2:15" x14ac:dyDescent="0.25">
      <c r="B3" s="20" t="s">
        <v>54</v>
      </c>
      <c r="C3" s="5">
        <v>-0.191751</v>
      </c>
      <c r="D3" s="5">
        <v>1.7952300000000001E-2</v>
      </c>
      <c r="E3" s="5">
        <v>-10.68</v>
      </c>
      <c r="F3" s="9">
        <f>IF(ABS(E3)&lt;1.96,1,0)</f>
        <v>0</v>
      </c>
      <c r="H3" s="1" t="s">
        <v>1280</v>
      </c>
      <c r="I3" s="5">
        <v>0.46154800000000001</v>
      </c>
      <c r="J3" s="5">
        <v>-0.19523199999999999</v>
      </c>
      <c r="K3" s="5">
        <v>-1.8926999999999999E-2</v>
      </c>
      <c r="L3" s="5">
        <v>-0.33420299999999997</v>
      </c>
      <c r="M3" s="5">
        <v>-4.1287400000000002E-2</v>
      </c>
      <c r="N3" s="5">
        <v>0.124579</v>
      </c>
      <c r="O3" s="8"/>
    </row>
    <row r="4" spans="2:15" x14ac:dyDescent="0.25">
      <c r="B4" s="20" t="s">
        <v>55</v>
      </c>
      <c r="C4" s="5">
        <v>-9.5440800000000006E-2</v>
      </c>
      <c r="D4" s="5">
        <v>1.81949E-2</v>
      </c>
      <c r="E4" s="5">
        <v>-5.25</v>
      </c>
      <c r="F4" s="9">
        <f t="shared" ref="F4:F67" si="0">IF(ABS(E4)&lt;1.96,1,0)</f>
        <v>0</v>
      </c>
      <c r="H4" s="1" t="s">
        <v>1281</v>
      </c>
      <c r="I4" s="5">
        <v>-0.44693300000000002</v>
      </c>
      <c r="J4" s="5">
        <v>-5.6467400000000001E-2</v>
      </c>
      <c r="K4" s="5">
        <v>-4.7920699999999997E-2</v>
      </c>
      <c r="L4" s="5">
        <v>-0.28769499999999998</v>
      </c>
      <c r="M4" s="5">
        <v>3.1172800000000001E-2</v>
      </c>
      <c r="N4" s="5">
        <v>-7.8678299999999993E-3</v>
      </c>
      <c r="O4" s="8"/>
    </row>
    <row r="5" spans="2:15" x14ac:dyDescent="0.25">
      <c r="B5" s="20" t="s">
        <v>56</v>
      </c>
      <c r="C5" s="5">
        <v>4.1185700000000002E-3</v>
      </c>
      <c r="D5" s="5">
        <v>1.55137E-2</v>
      </c>
      <c r="E5" s="24">
        <v>0.27</v>
      </c>
      <c r="F5" s="9">
        <f t="shared" si="0"/>
        <v>1</v>
      </c>
      <c r="H5" s="1" t="s">
        <v>1282</v>
      </c>
      <c r="I5" s="5">
        <v>-0.21757399999999999</v>
      </c>
      <c r="J5" s="5">
        <v>-7.1672399999999997E-2</v>
      </c>
      <c r="K5" s="5">
        <v>7.5524099999999997E-2</v>
      </c>
      <c r="L5" s="5">
        <v>-6.1043399999999998E-2</v>
      </c>
      <c r="M5" s="5">
        <v>-3.46109E-2</v>
      </c>
      <c r="N5" s="5">
        <v>5.3844299999999999E-3</v>
      </c>
      <c r="O5" s="8"/>
    </row>
    <row r="6" spans="2:15" x14ac:dyDescent="0.25">
      <c r="B6" s="20" t="s">
        <v>57</v>
      </c>
      <c r="C6" s="5">
        <v>-0.10893700000000001</v>
      </c>
      <c r="D6" s="5">
        <v>1.64254E-2</v>
      </c>
      <c r="E6" s="5">
        <v>-6.63</v>
      </c>
      <c r="F6" s="9">
        <f t="shared" si="0"/>
        <v>0</v>
      </c>
      <c r="H6" s="1" t="s">
        <v>1283</v>
      </c>
      <c r="I6" s="5">
        <v>0.40347100000000002</v>
      </c>
      <c r="J6" s="5">
        <v>-0.151809</v>
      </c>
      <c r="K6" s="5">
        <v>2.7365500000000001E-2</v>
      </c>
      <c r="L6" s="5">
        <v>-9.5129199999999997E-2</v>
      </c>
      <c r="M6" s="5">
        <v>-2.36198E-2</v>
      </c>
      <c r="N6" s="5">
        <v>4.9834700000000003E-2</v>
      </c>
      <c r="O6" s="8"/>
    </row>
    <row r="7" spans="2:15" x14ac:dyDescent="0.25">
      <c r="B7" s="20" t="s">
        <v>58</v>
      </c>
      <c r="C7" s="5">
        <v>-6.2799199999999999E-2</v>
      </c>
      <c r="D7" s="5">
        <v>1.46658E-2</v>
      </c>
      <c r="E7" s="5">
        <v>-4.28</v>
      </c>
      <c r="F7" s="9">
        <f t="shared" si="0"/>
        <v>0</v>
      </c>
      <c r="H7" s="1" t="s">
        <v>1284</v>
      </c>
      <c r="I7" s="5">
        <v>-0.43621399999999999</v>
      </c>
      <c r="J7" s="5">
        <v>-5.1514900000000002E-2</v>
      </c>
      <c r="K7" s="5">
        <v>-5.6674099999999998E-2</v>
      </c>
      <c r="L7" s="5">
        <v>-0.35133799999999998</v>
      </c>
      <c r="M7" s="5">
        <v>0.104487</v>
      </c>
      <c r="N7" s="5">
        <v>5.68858E-2</v>
      </c>
      <c r="O7" s="8"/>
    </row>
    <row r="8" spans="2:15" x14ac:dyDescent="0.25">
      <c r="B8" s="20" t="s">
        <v>59</v>
      </c>
      <c r="C8" s="5">
        <v>7.4102699999999994E-2</v>
      </c>
      <c r="D8" s="5">
        <v>1.5443800000000001E-2</v>
      </c>
      <c r="E8" s="5">
        <v>4.8</v>
      </c>
      <c r="F8" s="9">
        <f t="shared" si="0"/>
        <v>0</v>
      </c>
      <c r="H8" s="1" t="s">
        <v>1285</v>
      </c>
      <c r="I8" s="5">
        <v>-0.205979</v>
      </c>
      <c r="J8" s="5">
        <v>-5.1294299999999999E-3</v>
      </c>
      <c r="K8" s="5">
        <v>5.7112299999999998E-2</v>
      </c>
      <c r="L8" s="5">
        <v>-0.12289899999999999</v>
      </c>
      <c r="M8" s="5">
        <v>-8.7440100000000007E-2</v>
      </c>
      <c r="N8" s="5">
        <v>2.80123E-2</v>
      </c>
      <c r="O8" s="8"/>
    </row>
    <row r="9" spans="2:15" x14ac:dyDescent="0.25">
      <c r="B9" s="20" t="s">
        <v>114</v>
      </c>
      <c r="C9" s="5">
        <v>0.46154800000000001</v>
      </c>
      <c r="D9" s="5">
        <v>1.9692000000000001E-2</v>
      </c>
      <c r="E9" s="5">
        <v>23.44</v>
      </c>
      <c r="F9" s="9">
        <f t="shared" si="0"/>
        <v>0</v>
      </c>
      <c r="H9" s="1" t="s">
        <v>1286</v>
      </c>
      <c r="I9" s="5">
        <v>0.25406099999999998</v>
      </c>
      <c r="J9" s="5">
        <v>-6.7330200000000007E-2</v>
      </c>
      <c r="K9" s="5">
        <v>-1.4249E-2</v>
      </c>
      <c r="L9" s="5">
        <v>-1.60936E-2</v>
      </c>
      <c r="M9" s="5">
        <v>-1.8389300000000001E-2</v>
      </c>
      <c r="N9" s="5">
        <v>6.1122099999999999E-2</v>
      </c>
      <c r="O9" s="8"/>
    </row>
    <row r="10" spans="2:15" x14ac:dyDescent="0.25">
      <c r="B10" s="20" t="s">
        <v>115</v>
      </c>
      <c r="C10" s="5">
        <v>-0.19523199999999999</v>
      </c>
      <c r="D10" s="5">
        <v>1.88977E-2</v>
      </c>
      <c r="E10" s="5">
        <v>-10.33</v>
      </c>
      <c r="F10" s="9">
        <f t="shared" si="0"/>
        <v>0</v>
      </c>
      <c r="H10" s="1" t="s">
        <v>1287</v>
      </c>
      <c r="I10" s="5">
        <v>-0.48771399999999998</v>
      </c>
      <c r="J10" s="5">
        <v>-8.0111699999999994E-2</v>
      </c>
      <c r="K10" s="5">
        <v>-9.6581399999999998E-2</v>
      </c>
      <c r="L10" s="5">
        <v>-0.43343900000000002</v>
      </c>
      <c r="M10" s="5">
        <v>1.4948700000000001E-2</v>
      </c>
      <c r="N10" s="5">
        <v>0.109046</v>
      </c>
    </row>
    <row r="11" spans="2:15" x14ac:dyDescent="0.25">
      <c r="B11" s="20" t="s">
        <v>116</v>
      </c>
      <c r="C11" s="5">
        <v>-1.8926999999999999E-2</v>
      </c>
      <c r="D11" s="5">
        <v>1.67525E-2</v>
      </c>
      <c r="E11" s="24">
        <v>-1.1299999999999999</v>
      </c>
      <c r="F11" s="9">
        <f t="shared" si="0"/>
        <v>1</v>
      </c>
      <c r="H11" s="1" t="s">
        <v>1288</v>
      </c>
      <c r="I11" s="5">
        <v>-0.29900399999999999</v>
      </c>
      <c r="J11" s="5">
        <v>-0.124323</v>
      </c>
      <c r="K11" s="5">
        <v>1.8531800000000001E-2</v>
      </c>
      <c r="L11" s="5">
        <v>-0.11740100000000001</v>
      </c>
      <c r="M11" s="5">
        <v>-5.1333499999999997E-2</v>
      </c>
      <c r="N11" s="5">
        <v>8.9018600000000003E-2</v>
      </c>
    </row>
    <row r="12" spans="2:15" x14ac:dyDescent="0.25">
      <c r="B12" s="20" t="s">
        <v>117</v>
      </c>
      <c r="C12" s="5">
        <v>-0.33420299999999997</v>
      </c>
      <c r="D12" s="5">
        <v>1.6554699999999999E-2</v>
      </c>
      <c r="E12" s="5">
        <v>-20.190000000000001</v>
      </c>
      <c r="F12" s="9">
        <f t="shared" si="0"/>
        <v>0</v>
      </c>
      <c r="H12" s="1" t="s">
        <v>1289</v>
      </c>
      <c r="I12" s="5">
        <v>0.20217599999999999</v>
      </c>
      <c r="J12" s="5">
        <v>-5.4540999999999999E-2</v>
      </c>
      <c r="K12" s="5">
        <v>2.0739400000000002E-2</v>
      </c>
      <c r="L12" s="5">
        <v>2.9860899999999999E-2</v>
      </c>
      <c r="M12" s="5">
        <v>3.1945899999999999E-2</v>
      </c>
      <c r="N12" s="5">
        <v>9.0045100000000003E-2</v>
      </c>
    </row>
    <row r="13" spans="2:15" x14ac:dyDescent="0.25">
      <c r="B13" s="20" t="s">
        <v>118</v>
      </c>
      <c r="C13" s="5">
        <v>-4.1287400000000002E-2</v>
      </c>
      <c r="D13" s="5">
        <v>1.6780799999999998E-2</v>
      </c>
      <c r="E13" s="5">
        <v>-2.46</v>
      </c>
      <c r="F13" s="9">
        <f t="shared" si="0"/>
        <v>0</v>
      </c>
      <c r="H13" s="1" t="s">
        <v>1290</v>
      </c>
      <c r="I13" s="5">
        <v>-0.52426899999999999</v>
      </c>
      <c r="J13" s="5">
        <v>-0.21193200000000001</v>
      </c>
      <c r="K13" s="5">
        <v>-0.112099</v>
      </c>
      <c r="L13" s="5">
        <v>-0.36058899999999999</v>
      </c>
      <c r="M13" s="5">
        <v>-0.124801</v>
      </c>
      <c r="N13" s="5">
        <v>9.92035E-2</v>
      </c>
    </row>
    <row r="14" spans="2:15" x14ac:dyDescent="0.25">
      <c r="B14" s="20" t="s">
        <v>119</v>
      </c>
      <c r="C14" s="5">
        <v>0.124579</v>
      </c>
      <c r="D14" s="5">
        <v>1.36791E-2</v>
      </c>
      <c r="E14" s="5">
        <v>9.11</v>
      </c>
      <c r="F14" s="9">
        <f t="shared" si="0"/>
        <v>0</v>
      </c>
      <c r="H14" s="1" t="s">
        <v>1291</v>
      </c>
      <c r="I14" s="5">
        <v>-0.16864499999999999</v>
      </c>
      <c r="J14" s="5">
        <v>4.5347800000000004E-3</v>
      </c>
      <c r="K14" s="5">
        <v>1.0311499999999999E-2</v>
      </c>
      <c r="L14" s="5">
        <v>-6.8782899999999994E-2</v>
      </c>
      <c r="M14" s="5">
        <v>3.5760500000000001E-2</v>
      </c>
      <c r="N14" s="5">
        <v>0.123889</v>
      </c>
    </row>
    <row r="15" spans="2:15" x14ac:dyDescent="0.25">
      <c r="B15" s="20" t="s">
        <v>174</v>
      </c>
      <c r="C15" s="5">
        <v>-0.44693300000000002</v>
      </c>
      <c r="D15" s="5">
        <v>1.31726E-2</v>
      </c>
      <c r="E15" s="5">
        <v>-33.93</v>
      </c>
      <c r="F15" s="9">
        <f t="shared" si="0"/>
        <v>0</v>
      </c>
      <c r="H15" s="1" t="s">
        <v>1292</v>
      </c>
      <c r="I15" s="5">
        <v>7.1984500000000007E-2</v>
      </c>
      <c r="J15" s="5">
        <v>-9.4844600000000001E-2</v>
      </c>
      <c r="K15" s="5">
        <v>1.76598E-2</v>
      </c>
      <c r="L15" s="5">
        <v>-3.5575200000000001E-2</v>
      </c>
      <c r="M15" s="5">
        <v>3.37031E-2</v>
      </c>
      <c r="N15" s="5">
        <v>8.6368600000000004E-2</v>
      </c>
    </row>
    <row r="16" spans="2:15" x14ac:dyDescent="0.25">
      <c r="B16" s="20" t="s">
        <v>175</v>
      </c>
      <c r="C16" s="5">
        <v>-5.6467400000000001E-2</v>
      </c>
      <c r="D16" s="5">
        <v>1.33983E-2</v>
      </c>
      <c r="E16" s="5">
        <v>-4.21</v>
      </c>
      <c r="F16" s="9">
        <f t="shared" si="0"/>
        <v>0</v>
      </c>
      <c r="H16" s="1" t="s">
        <v>1293</v>
      </c>
      <c r="I16" s="5">
        <v>-0.28862500000000002</v>
      </c>
      <c r="J16" s="5">
        <v>-8.2727899999999993E-2</v>
      </c>
      <c r="K16" s="5">
        <v>-0.158744</v>
      </c>
      <c r="L16" s="5">
        <v>-0.40464800000000001</v>
      </c>
      <c r="M16" s="5">
        <v>-0.107308</v>
      </c>
      <c r="N16" s="5">
        <v>8.4473199999999998E-2</v>
      </c>
    </row>
    <row r="17" spans="2:36" x14ac:dyDescent="0.25">
      <c r="B17" s="20" t="s">
        <v>176</v>
      </c>
      <c r="C17" s="5">
        <v>-4.7920699999999997E-2</v>
      </c>
      <c r="D17" s="5">
        <v>1.0578199999999999E-2</v>
      </c>
      <c r="E17" s="5">
        <v>-4.53</v>
      </c>
      <c r="F17" s="9">
        <f t="shared" si="0"/>
        <v>0</v>
      </c>
      <c r="H17" s="1" t="s">
        <v>1294</v>
      </c>
      <c r="I17" s="5">
        <v>-5.3863899999999999E-2</v>
      </c>
      <c r="J17" s="5">
        <v>0.10029100000000001</v>
      </c>
      <c r="K17" s="5">
        <v>0.10487100000000001</v>
      </c>
      <c r="L17" s="5">
        <v>-1.3029300000000001E-2</v>
      </c>
      <c r="M17" s="5">
        <v>5.9232499999999997E-3</v>
      </c>
      <c r="N17" s="5">
        <v>6.6946400000000003E-2</v>
      </c>
    </row>
    <row r="18" spans="2:36" x14ac:dyDescent="0.25">
      <c r="B18" s="20" t="s">
        <v>177</v>
      </c>
      <c r="C18" s="5">
        <v>-0.28769499999999998</v>
      </c>
      <c r="D18" s="5">
        <v>1.18698E-2</v>
      </c>
      <c r="E18" s="5">
        <v>-24.24</v>
      </c>
      <c r="F18" s="9">
        <f t="shared" si="0"/>
        <v>0</v>
      </c>
      <c r="H18" s="1" t="s">
        <v>1295</v>
      </c>
      <c r="I18" s="5">
        <v>0.40538999999999997</v>
      </c>
      <c r="J18" s="5">
        <v>0.105474</v>
      </c>
      <c r="K18" s="5">
        <v>6.4718499999999998E-2</v>
      </c>
      <c r="L18" s="5">
        <v>-1.2888299999999999E-3</v>
      </c>
      <c r="M18" s="5">
        <v>-8.9558899999999997E-2</v>
      </c>
      <c r="N18" s="5">
        <v>5.8604700000000003E-2</v>
      </c>
    </row>
    <row r="19" spans="2:36" x14ac:dyDescent="0.25">
      <c r="B19" s="20" t="s">
        <v>178</v>
      </c>
      <c r="C19" s="5">
        <v>3.1172800000000001E-2</v>
      </c>
      <c r="D19" s="5">
        <v>1.0866600000000001E-2</v>
      </c>
      <c r="E19" s="5">
        <v>2.87</v>
      </c>
      <c r="F19" s="9">
        <f t="shared" si="0"/>
        <v>0</v>
      </c>
      <c r="H19" s="1" t="s">
        <v>1296</v>
      </c>
      <c r="I19" s="5">
        <v>-0.366176</v>
      </c>
      <c r="J19" s="5">
        <v>3.9403100000000003E-2</v>
      </c>
      <c r="K19" s="5">
        <v>-4.93677E-2</v>
      </c>
      <c r="L19" s="5">
        <v>-0.316639</v>
      </c>
      <c r="M19" s="5">
        <v>2.13326E-2</v>
      </c>
      <c r="N19" s="5">
        <v>5.4117499999999999E-2</v>
      </c>
    </row>
    <row r="20" spans="2:36" x14ac:dyDescent="0.25">
      <c r="B20" s="20" t="s">
        <v>179</v>
      </c>
      <c r="C20" s="5">
        <v>-7.8678299999999993E-3</v>
      </c>
      <c r="D20" s="5">
        <v>1.1618E-2</v>
      </c>
      <c r="E20" s="24">
        <v>-0.68</v>
      </c>
      <c r="F20" s="9">
        <f t="shared" si="0"/>
        <v>1</v>
      </c>
      <c r="H20" s="1" t="s">
        <v>1297</v>
      </c>
      <c r="I20" s="5">
        <v>-6.6119200000000003E-2</v>
      </c>
      <c r="J20" s="5">
        <v>-1.94678E-2</v>
      </c>
      <c r="K20" s="5">
        <v>9.5053399999999996E-2</v>
      </c>
      <c r="L20" s="5">
        <v>-2.89103E-2</v>
      </c>
      <c r="M20" s="5">
        <v>-5.2284600000000001E-2</v>
      </c>
      <c r="N20" s="5">
        <v>-1.3613500000000001E-2</v>
      </c>
    </row>
    <row r="21" spans="2:36" x14ac:dyDescent="0.25">
      <c r="B21" s="20" t="s">
        <v>234</v>
      </c>
      <c r="C21" s="5">
        <v>-0.21757399999999999</v>
      </c>
      <c r="D21" s="5">
        <v>1.9636000000000001E-2</v>
      </c>
      <c r="E21" s="5">
        <v>-11.08</v>
      </c>
      <c r="F21" s="9">
        <f t="shared" si="0"/>
        <v>0</v>
      </c>
      <c r="H21" s="1" t="s">
        <v>1298</v>
      </c>
      <c r="I21" s="5">
        <v>0.36677599999999999</v>
      </c>
      <c r="J21" s="5">
        <v>-0.12531200000000001</v>
      </c>
      <c r="K21" s="5">
        <v>4.0337999999999999E-2</v>
      </c>
      <c r="L21" s="5">
        <v>-0.19831499999999999</v>
      </c>
      <c r="M21" s="5">
        <v>-5.9107800000000002E-2</v>
      </c>
      <c r="N21" s="5">
        <v>5.36728E-2</v>
      </c>
    </row>
    <row r="22" spans="2:36" x14ac:dyDescent="0.25">
      <c r="B22" s="20" t="s">
        <v>235</v>
      </c>
      <c r="C22" s="5">
        <v>-7.1672399999999997E-2</v>
      </c>
      <c r="D22" s="5">
        <v>2.0349599999999999E-2</v>
      </c>
      <c r="E22" s="5">
        <v>-3.52</v>
      </c>
      <c r="F22" s="9">
        <f t="shared" si="0"/>
        <v>0</v>
      </c>
      <c r="H22" s="1" t="s">
        <v>1299</v>
      </c>
      <c r="I22" s="5">
        <v>-0.40657199999999999</v>
      </c>
      <c r="J22" s="5">
        <v>-3.43621E-2</v>
      </c>
      <c r="K22" s="5">
        <v>-1.29064E-2</v>
      </c>
      <c r="L22" s="5">
        <v>-0.214534</v>
      </c>
      <c r="M22" s="5">
        <v>4.8183400000000001E-2</v>
      </c>
      <c r="N22" s="5">
        <v>2.53911E-2</v>
      </c>
    </row>
    <row r="23" spans="2:36" x14ac:dyDescent="0.25">
      <c r="B23" s="20" t="s">
        <v>236</v>
      </c>
      <c r="C23" s="5">
        <v>7.5524099999999997E-2</v>
      </c>
      <c r="D23" s="5">
        <v>1.6866300000000001E-2</v>
      </c>
      <c r="E23" s="5">
        <v>4.4800000000000004</v>
      </c>
      <c r="F23" s="9">
        <f t="shared" si="0"/>
        <v>0</v>
      </c>
    </row>
    <row r="24" spans="2:36" x14ac:dyDescent="0.25">
      <c r="B24" s="20" t="s">
        <v>237</v>
      </c>
      <c r="C24" s="5">
        <v>-6.1043399999999998E-2</v>
      </c>
      <c r="D24" s="5">
        <v>1.79647E-2</v>
      </c>
      <c r="E24" s="5">
        <v>-3.4</v>
      </c>
      <c r="F24" s="9">
        <f t="shared" si="0"/>
        <v>0</v>
      </c>
    </row>
    <row r="25" spans="2:36" x14ac:dyDescent="0.25">
      <c r="B25" s="20" t="s">
        <v>238</v>
      </c>
      <c r="C25" s="5">
        <v>-3.46109E-2</v>
      </c>
      <c r="D25" s="5">
        <v>1.5590100000000001E-2</v>
      </c>
      <c r="E25" s="5">
        <v>-2.2200000000000002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239</v>
      </c>
      <c r="C26" s="5">
        <v>5.3844299999999999E-3</v>
      </c>
      <c r="D26" s="5">
        <v>1.6210100000000002E-2</v>
      </c>
      <c r="E26" s="24">
        <v>0.33</v>
      </c>
      <c r="F26" s="9">
        <f t="shared" si="0"/>
        <v>1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294</v>
      </c>
      <c r="C27" s="5">
        <v>0.40347100000000002</v>
      </c>
      <c r="D27" s="5">
        <v>1.95076E-2</v>
      </c>
      <c r="E27" s="5">
        <v>20.68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-9.7633500000000012E-2</v>
      </c>
      <c r="Q27" s="17">
        <f>SUMPRODUCT(J27:O27,$I$3:$N$3)</f>
        <v>-0.25091140000000001</v>
      </c>
      <c r="R27" s="17">
        <f>SUMPRODUCT(J27:O27,$I$4:$N$4)</f>
        <v>-0.26439003</v>
      </c>
      <c r="S27" s="17">
        <f>SUMPRODUCT(J27:O27,$I$5:$N$5)</f>
        <v>-9.0269870000000002E-2</v>
      </c>
      <c r="T27" s="17">
        <f>SUMPRODUCT(J27:O27,$I$6:$N$6)</f>
        <v>-6.8914299999999984E-2</v>
      </c>
      <c r="U27" s="17">
        <f>SUMPRODUCT(J27:O27,$I$7:$N$7)</f>
        <v>-0.1899652</v>
      </c>
      <c r="V27" s="17">
        <f>SUMPRODUCT(J27:O27,$I$8:$N$8)</f>
        <v>-0.18232680000000001</v>
      </c>
      <c r="W27" s="17">
        <f>SUMPRODUCT(J27:O27,$I$9:$N$9)</f>
        <v>2.6639200000000002E-2</v>
      </c>
      <c r="X27" s="17">
        <f>SUMPRODUCT(J27:O27,$I$10:$N$10)</f>
        <v>-0.30944430000000001</v>
      </c>
      <c r="Y27" s="17">
        <f>SUMPRODUCT(J27:O27,$I$11:$N$11)</f>
        <v>-7.9715900000000006E-2</v>
      </c>
      <c r="Z27" s="17">
        <f>SUMPRODUCT(J27:O27,$I$12:$N$12)</f>
        <v>0.15185189999999998</v>
      </c>
      <c r="AA27" s="17">
        <f>SUMPRODUCT(J27:O27,$I$13:$N$13)</f>
        <v>-0.38618649999999999</v>
      </c>
      <c r="AB27" s="17">
        <f>SUMPRODUCT(J27:O27,$I$14:$N$14)</f>
        <v>9.0866600000000006E-2</v>
      </c>
      <c r="AC27" s="17">
        <f>SUMPRODUCT(J27:O27,$I$15:$N$15)</f>
        <v>8.4496500000000002E-2</v>
      </c>
      <c r="AD27" s="17">
        <f>SUMPRODUCT(J27:O27,$I$16:$N$16)</f>
        <v>-0.42748279999999994</v>
      </c>
      <c r="AE27" s="17">
        <f>SUMPRODUCT(J27:O27,$I$17:$N$17)</f>
        <v>5.984035E-2</v>
      </c>
      <c r="AF27" s="17">
        <f>SUMPRODUCT(J27:O27,$I$18:$N$18)</f>
        <v>-3.2243029999999999E-2</v>
      </c>
      <c r="AG27" s="17">
        <f>SUMPRODUCT(J27:O27,$I$19:$N$19)</f>
        <v>-0.24118890000000004</v>
      </c>
      <c r="AH27" s="17">
        <f>SUMPRODUCT(J27:O27,$I$20:$N$20)</f>
        <v>-9.4808400000000001E-2</v>
      </c>
      <c r="AI27" s="17">
        <f>SUMPRODUCT(J27:O27,$I$21:$N$21)</f>
        <v>-0.20375000000000001</v>
      </c>
      <c r="AJ27" s="17">
        <f>SUMPRODUCT(J27:O27,$I$22:$N$22)</f>
        <v>-0.14095950000000002</v>
      </c>
    </row>
    <row r="28" spans="2:36" x14ac:dyDescent="0.25">
      <c r="B28" s="20" t="s">
        <v>295</v>
      </c>
      <c r="C28" s="5">
        <v>-0.151809</v>
      </c>
      <c r="D28" s="5">
        <v>1.8862799999999999E-2</v>
      </c>
      <c r="E28" s="5">
        <v>-8.0500000000000007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-0.20164918454322156</v>
      </c>
      <c r="Q28" s="17">
        <f t="shared" ref="Q28:Q51" si="7">SUMPRODUCT(J28:O28,$I$3:$N$3)</f>
        <v>-0.26202258790459576</v>
      </c>
      <c r="R28" s="17">
        <f t="shared" ref="R28:R51" si="8">SUMPRODUCT(J28:O28,$I$4:$N$4)</f>
        <v>-0.43425251404737597</v>
      </c>
      <c r="S28" s="17">
        <f t="shared" ref="S28:S51" si="9">SUMPRODUCT(J28:O28,$I$5:$N$5)</f>
        <v>-0.12387483993263756</v>
      </c>
      <c r="T28" s="17">
        <f>SUMPRODUCT(J28:O28,$I$6:$N$6)</f>
        <v>-2.923283407100883E-2</v>
      </c>
      <c r="U28" s="17">
        <f>SUMPRODUCT(J28:O28,$I$7:$N$7)</f>
        <v>-0.3873862980262977</v>
      </c>
      <c r="V28" s="17">
        <f t="shared" ref="V28:V51" si="10">SUMPRODUCT(J28:O28,$I$8:$N$8)</f>
        <v>-0.19012048721993163</v>
      </c>
      <c r="W28" s="17">
        <f>SUMPRODUCT(J28:O28,$I$9:$N$9)</f>
        <v>3.3764187447247754E-2</v>
      </c>
      <c r="X28" s="17">
        <f t="shared" ref="X28:X51" si="11">SUMPRODUCT(J28:O28,$I$10:$N$10)</f>
        <v>-0.56319568884570792</v>
      </c>
      <c r="Y28" s="17">
        <f t="shared" ref="Y28:Y51" si="12">SUMPRODUCT(J28:O28,$I$11:$N$11)</f>
        <v>-0.22135658559983987</v>
      </c>
      <c r="Z28" s="17">
        <f t="shared" ref="Z28:Z51" si="13">SUMPRODUCT(J28:O28,$I$12:$N$12)</f>
        <v>0.15990234591600086</v>
      </c>
      <c r="AA28" s="17">
        <f t="shared" ref="AA28:AA51" si="14">SUMPRODUCT(J28:O28,$I$13:$N$13)</f>
        <v>-0.70715836164709511</v>
      </c>
      <c r="AB28" s="17">
        <f t="shared" ref="AB28:AB51" si="15">SUMPRODUCT(J28:O28,$I$14:$N$14)</f>
        <v>1.8043257662285733E-2</v>
      </c>
      <c r="AC28" s="17">
        <f t="shared" ref="AC28:AC51" si="16">SUMPRODUCT(J28:O28,$I$15:$N$15)</f>
        <v>3.9592582959057508E-2</v>
      </c>
      <c r="AD28" s="17">
        <f t="shared" ref="AD28:AD51" si="17">SUMPRODUCT(J28:O28,$I$16:$N$16)</f>
        <v>-0.65237439100238437</v>
      </c>
      <c r="AE28" s="17">
        <f t="shared" ref="AE28:AE51" si="18">SUMPRODUCT(J28:O28,$I$17:$N$17)</f>
        <v>0.15024209310684186</v>
      </c>
      <c r="AF28" s="17">
        <f t="shared" ref="AF28:AF51" si="19">SUMPRODUCT(J28:O28,$I$18:$N$18)</f>
        <v>0.1660571269740494</v>
      </c>
      <c r="AG28" s="17">
        <f t="shared" ref="AG28:AG51" si="20">SUMPRODUCT(J28:O28,$I$19:$N$19)</f>
        <v>-0.35908837105175317</v>
      </c>
      <c r="AH28" s="17">
        <f t="shared" ref="AH28:AH51" si="21">SUMPRODUCT(J28:O28,$I$20:$N$20)</f>
        <v>-4.2465099900260997E-2</v>
      </c>
      <c r="AI28" s="17">
        <f t="shared" ref="AI28:AI51" si="22">SUMPRODUCT(J28:O28,$I$21:$N$21)</f>
        <v>-0.143998148331032</v>
      </c>
      <c r="AJ28" s="17">
        <f t="shared" ref="AJ28:AJ51" si="23">SUMPRODUCT(J28:O28,$I$22:$N$22)</f>
        <v>-0.27907749355073419</v>
      </c>
    </row>
    <row r="29" spans="2:36" x14ac:dyDescent="0.25">
      <c r="B29" s="20" t="s">
        <v>296</v>
      </c>
      <c r="C29" s="5">
        <v>2.7365500000000001E-2</v>
      </c>
      <c r="D29" s="5">
        <v>1.72122E-2</v>
      </c>
      <c r="E29" s="24">
        <v>1.59</v>
      </c>
      <c r="F29" s="9">
        <f t="shared" si="0"/>
        <v>1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-0.30015289676957529</v>
      </c>
      <c r="Q29" s="17">
        <f t="shared" si="7"/>
        <v>-0.2673008596526143</v>
      </c>
      <c r="R29" s="17">
        <f t="shared" si="8"/>
        <v>-0.55385418142742149</v>
      </c>
      <c r="S29" s="17">
        <f t="shared" si="9"/>
        <v>-0.16550360428357477</v>
      </c>
      <c r="T29" s="17">
        <f t="shared" ref="T29:T51" si="26">SUMPRODUCT(J29:O29,$I$6:$N$6)</f>
        <v>3.4363456351975108E-3</v>
      </c>
      <c r="U29" s="17">
        <f>SUMPRODUCT(J29:O29,$I$7:$N$7)</f>
        <v>-0.57141844538823205</v>
      </c>
      <c r="V29" s="17">
        <f t="shared" si="10"/>
        <v>-0.20047312278663773</v>
      </c>
      <c r="W29" s="17">
        <f t="shared" ref="W29:W51" si="27">SUMPRODUCT(J29:O29,$I$9:$N$9)</f>
        <v>3.1339719919767715E-2</v>
      </c>
      <c r="X29" s="17">
        <f>SUMPRODUCT(J29:O29,$I$10:$N$10)</f>
        <v>-0.77771200233128113</v>
      </c>
      <c r="Y29" s="17">
        <f t="shared" si="12"/>
        <v>-0.3659760747043897</v>
      </c>
      <c r="Z29" s="17">
        <f t="shared" si="13"/>
        <v>0.11642675643205967</v>
      </c>
      <c r="AA29" s="17">
        <f t="shared" si="14"/>
        <v>-0.93245173020007044</v>
      </c>
      <c r="AB29" s="17">
        <f t="shared" si="15"/>
        <v>-0.11177125406539104</v>
      </c>
      <c r="AC29" s="17">
        <f t="shared" si="16"/>
        <v>-4.2443259956485714E-2</v>
      </c>
      <c r="AD29" s="17">
        <f t="shared" si="17"/>
        <v>-0.77879041059230414</v>
      </c>
      <c r="AE29" s="17">
        <f t="shared" si="18"/>
        <v>0.15647152397741657</v>
      </c>
      <c r="AF29" s="17">
        <f t="shared" si="19"/>
        <v>0.31286105391760033</v>
      </c>
      <c r="AG29" s="17">
        <f t="shared" si="20"/>
        <v>-0.46188273224104226</v>
      </c>
      <c r="AH29" s="17">
        <f t="shared" si="21"/>
        <v>-6.0451635868239611E-3</v>
      </c>
      <c r="AI29" s="17">
        <f t="shared" si="22"/>
        <v>-8.6097103350546558E-2</v>
      </c>
      <c r="AJ29" s="17">
        <f t="shared" si="23"/>
        <v>-0.40765104550287207</v>
      </c>
    </row>
    <row r="30" spans="2:36" x14ac:dyDescent="0.25">
      <c r="B30" s="20" t="s">
        <v>297</v>
      </c>
      <c r="C30" s="5">
        <v>-9.5129199999999997E-2</v>
      </c>
      <c r="D30" s="5">
        <v>1.6788899999999999E-2</v>
      </c>
      <c r="E30" s="5">
        <v>-5.67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-0.35754557671986148</v>
      </c>
      <c r="Q30" s="17">
        <f t="shared" si="7"/>
        <v>-0.20665955269075581</v>
      </c>
      <c r="R30" s="17">
        <f t="shared" si="8"/>
        <v>-0.60424949643249437</v>
      </c>
      <c r="S30" s="17">
        <f t="shared" si="9"/>
        <v>-0.21908841660937811</v>
      </c>
      <c r="T30" s="17">
        <f t="shared" si="26"/>
        <v>5.0333454015429421E-2</v>
      </c>
      <c r="U30" s="17">
        <f>SUMPRODUCT(J30:O30,$I$7:$N$7)</f>
        <v>-0.68869723509789416</v>
      </c>
      <c r="V30" s="17">
        <f t="shared" si="10"/>
        <v>-0.21710448665054083</v>
      </c>
      <c r="W30" s="17">
        <f t="shared" si="27"/>
        <v>4.76427463258422E-2</v>
      </c>
      <c r="X30" s="17">
        <f t="shared" si="11"/>
        <v>-0.87686576174809039</v>
      </c>
      <c r="Y30" s="17">
        <f t="shared" si="12"/>
        <v>-0.46860749348412434</v>
      </c>
      <c r="Z30" s="17">
        <f t="shared" si="13"/>
        <v>6.0527335030624296E-2</v>
      </c>
      <c r="AA30" s="17">
        <f t="shared" si="14"/>
        <v>-0.98703452281883652</v>
      </c>
      <c r="AB30" s="17">
        <f t="shared" si="15"/>
        <v>-0.24366351857309654</v>
      </c>
      <c r="AC30" s="17">
        <f t="shared" si="16"/>
        <v>-0.1176837954789349</v>
      </c>
      <c r="AD30" s="17">
        <f t="shared" si="17"/>
        <v>-0.74492647093474607</v>
      </c>
      <c r="AE30" s="17">
        <f t="shared" si="18"/>
        <v>7.9807106498519395E-2</v>
      </c>
      <c r="AF30" s="17">
        <f t="shared" si="19"/>
        <v>0.3955397870312361</v>
      </c>
      <c r="AG30" s="17">
        <f t="shared" si="20"/>
        <v>-0.51659510346833848</v>
      </c>
      <c r="AH30" s="17">
        <f t="shared" si="21"/>
        <v>-9.8247019822465843E-3</v>
      </c>
      <c r="AI30" s="17">
        <f t="shared" si="22"/>
        <v>-1.5621212040299402E-2</v>
      </c>
      <c r="AJ30" s="17">
        <f>SUMPRODUCT(J30:O30,$I$22:$N$22)</f>
        <v>-0.50063078638814351</v>
      </c>
    </row>
    <row r="31" spans="2:36" x14ac:dyDescent="0.25">
      <c r="B31" s="20" t="s">
        <v>298</v>
      </c>
      <c r="C31" s="5">
        <v>-2.36198E-2</v>
      </c>
      <c r="D31" s="5">
        <v>1.6557599999999999E-2</v>
      </c>
      <c r="E31" s="24">
        <v>-1.43</v>
      </c>
      <c r="F31" s="9">
        <f t="shared" si="0"/>
        <v>1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-0.34588699455857974</v>
      </c>
      <c r="Q31" s="17">
        <f t="shared" si="7"/>
        <v>-4.0400378565743494E-2</v>
      </c>
      <c r="R31" s="17">
        <f t="shared" si="8"/>
        <v>-0.58752360467524789</v>
      </c>
      <c r="S31" s="17">
        <f t="shared" si="9"/>
        <v>-0.26909541035319523</v>
      </c>
      <c r="T31" s="17">
        <f t="shared" si="26"/>
        <v>0.13235628516719938</v>
      </c>
      <c r="U31" s="17">
        <f t="shared" ref="U31:U51" si="28">SUMPRODUCT(J31:O31,$I$7:$N$7)</f>
        <v>-0.70718391755984</v>
      </c>
      <c r="V31" s="17">
        <f t="shared" si="10"/>
        <v>-0.22856701333304891</v>
      </c>
      <c r="W31" s="17">
        <f t="shared" si="27"/>
        <v>0.10173936646899122</v>
      </c>
      <c r="X31" s="17">
        <f t="shared" si="11"/>
        <v>-0.82499133112168155</v>
      </c>
      <c r="Y31" s="17">
        <f t="shared" si="12"/>
        <v>-0.48866428610785512</v>
      </c>
      <c r="Z31" s="17">
        <f t="shared" si="13"/>
        <v>3.6768060487715595E-2</v>
      </c>
      <c r="AA31" s="17">
        <f t="shared" si="14"/>
        <v>-0.85466626829150749</v>
      </c>
      <c r="AB31" s="17">
        <f t="shared" si="15"/>
        <v>-0.31828431954065306</v>
      </c>
      <c r="AC31" s="17">
        <f t="shared" si="16"/>
        <v>-0.14080517733305264</v>
      </c>
      <c r="AD31" s="17">
        <f t="shared" si="17"/>
        <v>-0.55474424516902232</v>
      </c>
      <c r="AE31" s="17">
        <f t="shared" si="18"/>
        <v>-3.6215626975959467E-2</v>
      </c>
      <c r="AF31" s="17">
        <f t="shared" si="19"/>
        <v>0.42795153687893339</v>
      </c>
      <c r="AG31" s="17">
        <f t="shared" si="20"/>
        <v>-0.50609693266831202</v>
      </c>
      <c r="AH31" s="17">
        <f t="shared" si="21"/>
        <v>-4.8819866233698744E-2</v>
      </c>
      <c r="AI31" s="17">
        <f t="shared" si="22"/>
        <v>8.5837558099405631E-2</v>
      </c>
      <c r="AJ31" s="17">
        <f t="shared" si="23"/>
        <v>-0.53860993199482798</v>
      </c>
    </row>
    <row r="32" spans="2:36" x14ac:dyDescent="0.25">
      <c r="B32" s="20" t="s">
        <v>299</v>
      </c>
      <c r="C32" s="5">
        <v>4.9834700000000003E-2</v>
      </c>
      <c r="D32" s="5">
        <v>1.3944099999999999E-2</v>
      </c>
      <c r="E32" s="5">
        <v>3.57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-0.26205770134577255</v>
      </c>
      <c r="Q32" s="17">
        <f t="shared" si="7"/>
        <v>0.22275572355195766</v>
      </c>
      <c r="R32" s="17">
        <f t="shared" si="8"/>
        <v>-0.52194676133328433</v>
      </c>
      <c r="S32" s="17">
        <f t="shared" si="9"/>
        <v>-0.28903279179782132</v>
      </c>
      <c r="T32" s="17">
        <f t="shared" si="26"/>
        <v>0.25506387225666005</v>
      </c>
      <c r="U32" s="17">
        <f t="shared" si="28"/>
        <v>-0.62867887492789098</v>
      </c>
      <c r="V32" s="17">
        <f t="shared" si="10"/>
        <v>-0.21780058659359136</v>
      </c>
      <c r="W32" s="17">
        <f t="shared" si="27"/>
        <v>0.19035496526114304</v>
      </c>
      <c r="X32" s="17">
        <f t="shared" si="11"/>
        <v>-0.64509342367126854</v>
      </c>
      <c r="Y32" s="17">
        <f t="shared" si="12"/>
        <v>-0.41295630257197474</v>
      </c>
      <c r="Z32" s="17">
        <f t="shared" si="13"/>
        <v>6.974265733260214E-2</v>
      </c>
      <c r="AA32" s="17">
        <f t="shared" si="14"/>
        <v>-0.58849893576272361</v>
      </c>
      <c r="AB32" s="17">
        <f t="shared" si="15"/>
        <v>-0.30429708051256077</v>
      </c>
      <c r="AC32" s="17">
        <f t="shared" si="16"/>
        <v>-8.984507951309971E-2</v>
      </c>
      <c r="AD32" s="17">
        <f t="shared" si="17"/>
        <v>-0.27943606022187678</v>
      </c>
      <c r="AE32" s="17">
        <f t="shared" si="18"/>
        <v>-0.1318781967378137</v>
      </c>
      <c r="AF32" s="17">
        <f t="shared" si="19"/>
        <v>0.43433770850679121</v>
      </c>
      <c r="AG32" s="17">
        <f t="shared" si="20"/>
        <v>-0.43778269830749472</v>
      </c>
      <c r="AH32" s="17">
        <f t="shared" si="21"/>
        <v>-9.3389592855646034E-2</v>
      </c>
      <c r="AI32" s="17">
        <f t="shared" si="22"/>
        <v>0.22500789411053052</v>
      </c>
      <c r="AJ32" s="17">
        <f t="shared" si="23"/>
        <v>-0.51598099453981006</v>
      </c>
    </row>
    <row r="33" spans="2:36" x14ac:dyDescent="0.25">
      <c r="B33" s="20" t="s">
        <v>354</v>
      </c>
      <c r="C33" s="5">
        <v>-0.43621399999999999</v>
      </c>
      <c r="D33" s="5">
        <v>1.5918499999999999E-2</v>
      </c>
      <c r="E33" s="5">
        <v>-27.4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-0.13307036999999999</v>
      </c>
      <c r="Q33" s="17">
        <f t="shared" si="7"/>
        <v>0.52176239999999996</v>
      </c>
      <c r="R33" s="17">
        <f t="shared" si="8"/>
        <v>-0.43018510000000004</v>
      </c>
      <c r="S33" s="17">
        <f t="shared" si="9"/>
        <v>-0.25848719999999997</v>
      </c>
      <c r="T33" s="17">
        <f t="shared" si="26"/>
        <v>0.39972530000000006</v>
      </c>
      <c r="U33" s="17">
        <f t="shared" si="28"/>
        <v>-0.48402689999999998</v>
      </c>
      <c r="V33" s="17">
        <f t="shared" si="10"/>
        <v>-0.17565119999999995</v>
      </c>
      <c r="W33" s="17">
        <f t="shared" si="27"/>
        <v>0.28669929999999999</v>
      </c>
      <c r="X33" s="17">
        <f t="shared" si="11"/>
        <v>-0.40608129999999998</v>
      </c>
      <c r="Y33" s="17">
        <f t="shared" si="12"/>
        <v>-0.2662023</v>
      </c>
      <c r="Z33" s="17">
        <f t="shared" si="13"/>
        <v>0.14949069999999998</v>
      </c>
      <c r="AA33" s="17">
        <f t="shared" si="14"/>
        <v>-0.28736899999999999</v>
      </c>
      <c r="AB33" s="17">
        <f t="shared" si="15"/>
        <v>-0.21471700000000002</v>
      </c>
      <c r="AC33" s="17">
        <f t="shared" si="16"/>
        <v>2.0621599999999973E-2</v>
      </c>
      <c r="AD33" s="17">
        <f t="shared" si="17"/>
        <v>-2.2573000000000065E-2</v>
      </c>
      <c r="AE33" s="17">
        <f t="shared" si="18"/>
        <v>-0.16465814999999998</v>
      </c>
      <c r="AF33" s="17">
        <f t="shared" si="19"/>
        <v>0.43023039999999996</v>
      </c>
      <c r="AG33" s="17">
        <f t="shared" si="20"/>
        <v>-0.33814089999999997</v>
      </c>
      <c r="AH33" s="17">
        <f t="shared" si="21"/>
        <v>-0.108888</v>
      </c>
      <c r="AI33" s="17">
        <f t="shared" si="22"/>
        <v>0.38554579999999999</v>
      </c>
      <c r="AJ33" s="17">
        <f t="shared" si="23"/>
        <v>-0.44184899999999999</v>
      </c>
    </row>
    <row r="34" spans="2:36" x14ac:dyDescent="0.25">
      <c r="B34" s="20" t="s">
        <v>355</v>
      </c>
      <c r="C34" s="5">
        <v>-5.1514900000000002E-2</v>
      </c>
      <c r="D34" s="5">
        <v>1.6744499999999999E-2</v>
      </c>
      <c r="E34" s="5">
        <v>-3.08</v>
      </c>
      <c r="F34" s="9">
        <f t="shared" si="0"/>
        <v>0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-5.4299173646411986E-3</v>
      </c>
      <c r="Q34" s="17">
        <f t="shared" si="7"/>
        <v>0.76716523759963096</v>
      </c>
      <c r="R34" s="17">
        <f t="shared" si="8"/>
        <v>-0.32768426286419072</v>
      </c>
      <c r="S34" s="17">
        <f t="shared" si="9"/>
        <v>-0.17814726887055032</v>
      </c>
      <c r="T34" s="17">
        <f t="shared" si="26"/>
        <v>0.52659227828418798</v>
      </c>
      <c r="U34" s="17">
        <f t="shared" si="28"/>
        <v>-0.31484937372498861</v>
      </c>
      <c r="V34" s="17">
        <f t="shared" si="10"/>
        <v>-0.10943857837221814</v>
      </c>
      <c r="W34" s="17">
        <f t="shared" si="27"/>
        <v>0.35245552841039152</v>
      </c>
      <c r="X34" s="17">
        <f t="shared" si="11"/>
        <v>-0.18640285536834886</v>
      </c>
      <c r="Y34" s="17">
        <f t="shared" si="12"/>
        <v>-0.10197076172034712</v>
      </c>
      <c r="Z34" s="17">
        <f t="shared" si="13"/>
        <v>0.23616951973004002</v>
      </c>
      <c r="AA34" s="17">
        <f t="shared" si="14"/>
        <v>-4.96173993188984E-2</v>
      </c>
      <c r="AB34" s="17">
        <f t="shared" si="15"/>
        <v>-9.8021707488956084E-2</v>
      </c>
      <c r="AC34" s="17">
        <f t="shared" si="16"/>
        <v>0.1455582445567396</v>
      </c>
      <c r="AD34" s="17">
        <f t="shared" si="17"/>
        <v>0.13221620280046784</v>
      </c>
      <c r="AE34" s="17">
        <f t="shared" si="18"/>
        <v>-0.13074822793705104</v>
      </c>
      <c r="AF34" s="17">
        <f t="shared" si="19"/>
        <v>0.41241041756539665</v>
      </c>
      <c r="AG34" s="17">
        <f t="shared" si="20"/>
        <v>-0.2367476886013346</v>
      </c>
      <c r="AH34" s="17">
        <f t="shared" si="21"/>
        <v>-7.8209116707757334E-2</v>
      </c>
      <c r="AI34" s="17">
        <f t="shared" si="22"/>
        <v>0.52888009366008204</v>
      </c>
      <c r="AJ34" s="17">
        <f t="shared" si="23"/>
        <v>-0.33465948651219024</v>
      </c>
    </row>
    <row r="35" spans="2:36" x14ac:dyDescent="0.25">
      <c r="B35" s="20" t="s">
        <v>356</v>
      </c>
      <c r="C35" s="5">
        <v>-5.6674099999999998E-2</v>
      </c>
      <c r="D35" s="5">
        <v>1.25314E-2</v>
      </c>
      <c r="E35" s="5">
        <v>-4.5199999999999996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7.6563720156439918E-2</v>
      </c>
      <c r="Q35" s="17">
        <f t="shared" si="7"/>
        <v>0.8811123646975435</v>
      </c>
      <c r="R35" s="17">
        <f t="shared" si="8"/>
        <v>-0.21775985890393326</v>
      </c>
      <c r="S35" s="17">
        <f t="shared" si="9"/>
        <v>-7.3142912052795703E-2</v>
      </c>
      <c r="T35" s="17">
        <f t="shared" si="26"/>
        <v>0.59009578621342307</v>
      </c>
      <c r="U35" s="17">
        <f t="shared" si="28"/>
        <v>-0.15284789341301036</v>
      </c>
      <c r="V35" s="17">
        <f t="shared" si="10"/>
        <v>-4.0758979959180916E-2</v>
      </c>
      <c r="W35" s="17">
        <f t="shared" si="27"/>
        <v>0.35669649375276535</v>
      </c>
      <c r="X35" s="17">
        <f t="shared" si="11"/>
        <v>-3.4702796440966022E-2</v>
      </c>
      <c r="Y35" s="17">
        <f t="shared" si="12"/>
        <v>2.2107666441530449E-2</v>
      </c>
      <c r="Z35" s="17">
        <f t="shared" si="13"/>
        <v>0.28146514358332975</v>
      </c>
      <c r="AA35" s="17">
        <f t="shared" si="14"/>
        <v>7.1406723458179694E-2</v>
      </c>
      <c r="AB35" s="17">
        <f t="shared" si="15"/>
        <v>-9.57788890180028E-3</v>
      </c>
      <c r="AC35" s="17">
        <f t="shared" si="16"/>
        <v>0.23178288869049446</v>
      </c>
      <c r="AD35" s="17">
        <f t="shared" si="17"/>
        <v>0.162139080834455</v>
      </c>
      <c r="AE35" s="17">
        <f t="shared" si="18"/>
        <v>-6.3002634517849751E-2</v>
      </c>
      <c r="AF35" s="17">
        <f t="shared" si="19"/>
        <v>0.36376344000141381</v>
      </c>
      <c r="AG35" s="17">
        <f t="shared" si="20"/>
        <v>-0.14947110384402934</v>
      </c>
      <c r="AH35" s="17">
        <f t="shared" si="21"/>
        <v>-1.3417347522109376E-2</v>
      </c>
      <c r="AI35" s="17">
        <f t="shared" si="22"/>
        <v>0.60854490889747681</v>
      </c>
      <c r="AJ35" s="17">
        <f t="shared" si="23"/>
        <v>-0.21377682894006564</v>
      </c>
    </row>
    <row r="36" spans="2:36" x14ac:dyDescent="0.25">
      <c r="B36" s="20" t="s">
        <v>357</v>
      </c>
      <c r="C36" s="5">
        <v>-0.35133799999999998</v>
      </c>
      <c r="D36" s="5">
        <v>1.4376699999999999E-2</v>
      </c>
      <c r="E36" s="5">
        <v>-24.44</v>
      </c>
      <c r="F36" s="9">
        <f t="shared" si="0"/>
        <v>0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9.2193249472841174E-2</v>
      </c>
      <c r="Q36" s="17">
        <f t="shared" si="7"/>
        <v>0.83262017388189757</v>
      </c>
      <c r="R36" s="17">
        <f t="shared" si="8"/>
        <v>-9.5579317498012656E-2</v>
      </c>
      <c r="S36" s="17">
        <f t="shared" si="9"/>
        <v>1.8199521495636153E-2</v>
      </c>
      <c r="T36" s="17">
        <f t="shared" si="26"/>
        <v>0.55896136744992675</v>
      </c>
      <c r="U36" s="17">
        <f t="shared" si="28"/>
        <v>-8.3518006544122322E-3</v>
      </c>
      <c r="V36" s="17">
        <f t="shared" si="10"/>
        <v>6.5751805248139752E-3</v>
      </c>
      <c r="W36" s="17">
        <f t="shared" si="27"/>
        <v>0.29150263649397445</v>
      </c>
      <c r="X36" s="17">
        <f t="shared" si="11"/>
        <v>5.0547282635878127E-2</v>
      </c>
      <c r="Y36" s="17">
        <f t="shared" si="12"/>
        <v>7.1959904375505132E-2</v>
      </c>
      <c r="Z36" s="17">
        <f t="shared" si="13"/>
        <v>0.25472264691119922</v>
      </c>
      <c r="AA36" s="17">
        <f t="shared" si="14"/>
        <v>8.7074266558594932E-2</v>
      </c>
      <c r="AB36" s="17">
        <f t="shared" si="15"/>
        <v>1.9746135495096226E-2</v>
      </c>
      <c r="AC36" s="17">
        <f t="shared" si="16"/>
        <v>0.2444599803283774</v>
      </c>
      <c r="AD36" s="17">
        <f t="shared" si="17"/>
        <v>0.11225116374945714</v>
      </c>
      <c r="AE36" s="17">
        <f t="shared" si="18"/>
        <v>-7.672173901198738E-3</v>
      </c>
      <c r="AF36" s="17">
        <f t="shared" si="19"/>
        <v>0.26929402945563602</v>
      </c>
      <c r="AG36" s="17">
        <f t="shared" si="20"/>
        <v>-7.1072432830358093E-2</v>
      </c>
      <c r="AH36" s="17">
        <f t="shared" si="21"/>
        <v>5.0743840038662086E-2</v>
      </c>
      <c r="AI36" s="17">
        <f t="shared" si="22"/>
        <v>0.59136735227225967</v>
      </c>
      <c r="AJ36" s="17">
        <f t="shared" si="23"/>
        <v>-9.2601256014422512E-2</v>
      </c>
    </row>
    <row r="37" spans="2:36" x14ac:dyDescent="0.25">
      <c r="B37" s="20" t="s">
        <v>358</v>
      </c>
      <c r="C37" s="5">
        <v>0.104487</v>
      </c>
      <c r="D37" s="5">
        <v>1.2358299999999999E-2</v>
      </c>
      <c r="E37" s="5">
        <v>8.4499999999999993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5.3839836769575281E-2</v>
      </c>
      <c r="Q37" s="17">
        <f t="shared" si="7"/>
        <v>0.64970745965261423</v>
      </c>
      <c r="R37" s="17">
        <f t="shared" si="8"/>
        <v>4.2252581427421526E-2</v>
      </c>
      <c r="S37" s="17">
        <f t="shared" si="9"/>
        <v>6.4366904283574819E-2</v>
      </c>
      <c r="T37" s="17">
        <f t="shared" si="26"/>
        <v>0.43114585436480252</v>
      </c>
      <c r="U37" s="17">
        <f t="shared" si="28"/>
        <v>0.12634324538823213</v>
      </c>
      <c r="V37" s="17">
        <f t="shared" si="10"/>
        <v>2.1278622786637759E-2</v>
      </c>
      <c r="W37" s="17">
        <f t="shared" si="27"/>
        <v>0.17583398008023224</v>
      </c>
      <c r="X37" s="17">
        <f t="shared" si="11"/>
        <v>0.11178390233128123</v>
      </c>
      <c r="Y37" s="17">
        <f t="shared" si="12"/>
        <v>5.2702174704389718E-2</v>
      </c>
      <c r="Z37" s="17">
        <f t="shared" si="13"/>
        <v>0.15917394356794035</v>
      </c>
      <c r="AA37" s="17">
        <f t="shared" si="14"/>
        <v>5.9183730200070686E-2</v>
      </c>
      <c r="AB37" s="17">
        <f t="shared" si="15"/>
        <v>-4.9024593460886994E-4</v>
      </c>
      <c r="AC37" s="17">
        <f t="shared" si="16"/>
        <v>0.18345045995648573</v>
      </c>
      <c r="AD37" s="17">
        <f t="shared" si="17"/>
        <v>6.536941059230425E-2</v>
      </c>
      <c r="AE37" s="17">
        <f t="shared" si="18"/>
        <v>5.3298260225834778E-3</v>
      </c>
      <c r="AF37" s="17">
        <f t="shared" si="19"/>
        <v>0.13240704608239962</v>
      </c>
      <c r="AG37" s="17">
        <f t="shared" si="20"/>
        <v>1.8303932241042323E-2</v>
      </c>
      <c r="AH37" s="17">
        <f t="shared" si="21"/>
        <v>7.7748163586823946E-2</v>
      </c>
      <c r="AI37" s="17">
        <f t="shared" si="22"/>
        <v>0.47444130335054646</v>
      </c>
      <c r="AJ37" s="17">
        <f t="shared" si="23"/>
        <v>2.3449645502872089E-2</v>
      </c>
    </row>
    <row r="38" spans="2:36" x14ac:dyDescent="0.25">
      <c r="B38" s="20" t="s">
        <v>359</v>
      </c>
      <c r="C38" s="5">
        <v>5.68858E-2</v>
      </c>
      <c r="D38" s="5">
        <v>1.3142900000000001E-2</v>
      </c>
      <c r="E38" s="5">
        <v>4.33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-5.5530441478186116E-4</v>
      </c>
      <c r="Q38" s="17">
        <f t="shared" si="7"/>
        <v>0.40265871855509755</v>
      </c>
      <c r="R38" s="17">
        <f t="shared" si="8"/>
        <v>0.18912573903353677</v>
      </c>
      <c r="S38" s="17">
        <f t="shared" si="9"/>
        <v>5.8109619304702022E-2</v>
      </c>
      <c r="T38" s="17">
        <f t="shared" si="26"/>
        <v>0.23587475954063294</v>
      </c>
      <c r="U38" s="17">
        <f t="shared" si="28"/>
        <v>0.26241282802075594</v>
      </c>
      <c r="V38" s="17">
        <f t="shared" si="10"/>
        <v>1.2816204457004841E-2</v>
      </c>
      <c r="W38" s="17">
        <f t="shared" si="27"/>
        <v>4.5745132422454787E-2</v>
      </c>
      <c r="X38" s="17">
        <f t="shared" si="11"/>
        <v>0.20004152747357026</v>
      </c>
      <c r="Y38" s="17">
        <f t="shared" si="12"/>
        <v>3.8764188410203154E-3</v>
      </c>
      <c r="Z38" s="17">
        <f t="shared" si="13"/>
        <v>2.9413515258288822E-2</v>
      </c>
      <c r="AA38" s="17">
        <f t="shared" si="14"/>
        <v>6.108315876952318E-2</v>
      </c>
      <c r="AB38" s="17">
        <f t="shared" si="15"/>
        <v>-2.8818667332438055E-2</v>
      </c>
      <c r="AC38" s="17">
        <f t="shared" si="16"/>
        <v>8.1019546386678354E-2</v>
      </c>
      <c r="AD38" s="17">
        <f t="shared" si="17"/>
        <v>9.261027141299856E-2</v>
      </c>
      <c r="AE38" s="17">
        <f t="shared" si="18"/>
        <v>-1.9554738988276119E-2</v>
      </c>
      <c r="AF38" s="17">
        <f t="shared" si="19"/>
        <v>-1.9806606219364795E-2</v>
      </c>
      <c r="AG38" s="17">
        <f t="shared" si="20"/>
        <v>0.13667440190720928</v>
      </c>
      <c r="AH38" s="17">
        <f t="shared" si="21"/>
        <v>5.2105507262634798E-2</v>
      </c>
      <c r="AI38" s="17">
        <f t="shared" si="22"/>
        <v>0.28852421045946264</v>
      </c>
      <c r="AJ38" s="17">
        <f t="shared" si="23"/>
        <v>0.13382403089989209</v>
      </c>
    </row>
    <row r="39" spans="2:36" x14ac:dyDescent="0.25">
      <c r="B39" s="20" t="s">
        <v>414</v>
      </c>
      <c r="C39" s="5">
        <v>-0.205979</v>
      </c>
      <c r="D39" s="5">
        <v>1.7889200000000001E-2</v>
      </c>
      <c r="E39" s="5">
        <v>-11.51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-2.7964899999999987E-2</v>
      </c>
      <c r="Q39" s="17">
        <f t="shared" si="7"/>
        <v>0.16833660000000006</v>
      </c>
      <c r="R39" s="17">
        <f t="shared" si="8"/>
        <v>0.32673562999999994</v>
      </c>
      <c r="S39" s="17">
        <f t="shared" si="9"/>
        <v>2.1048070000000019E-2</v>
      </c>
      <c r="T39" s="17">
        <f t="shared" si="26"/>
        <v>2.1674700000000095E-2</v>
      </c>
      <c r="U39" s="17">
        <f t="shared" si="28"/>
        <v>0.39893919999999994</v>
      </c>
      <c r="V39" s="17">
        <f t="shared" si="10"/>
        <v>7.4465999999999873E-3</v>
      </c>
      <c r="W39" s="17">
        <f t="shared" si="27"/>
        <v>-6.3417799999999955E-2</v>
      </c>
      <c r="X39" s="17">
        <f t="shared" si="11"/>
        <v>0.33934169999999997</v>
      </c>
      <c r="Y39" s="17">
        <f t="shared" si="12"/>
        <v>-2.2951100000000002E-2</v>
      </c>
      <c r="Z39" s="17">
        <f t="shared" si="13"/>
        <v>-8.7960099999999958E-2</v>
      </c>
      <c r="AA39" s="17">
        <f t="shared" si="14"/>
        <v>0.13658449999999994</v>
      </c>
      <c r="AB39" s="17">
        <f t="shared" si="15"/>
        <v>-1.9345600000000018E-2</v>
      </c>
      <c r="AC39" s="17">
        <f t="shared" si="16"/>
        <v>-1.7090299999999961E-2</v>
      </c>
      <c r="AD39" s="17">
        <f t="shared" si="17"/>
        <v>0.21286679999999994</v>
      </c>
      <c r="AE39" s="17">
        <f t="shared" si="18"/>
        <v>-4.7993849999999998E-2</v>
      </c>
      <c r="AF39" s="17">
        <f t="shared" si="19"/>
        <v>-0.14687476999999996</v>
      </c>
      <c r="AG39" s="17">
        <f t="shared" si="20"/>
        <v>0.28385409999999994</v>
      </c>
      <c r="AH39" s="17">
        <f t="shared" si="21"/>
        <v>-9.7607999999999688E-3</v>
      </c>
      <c r="AI39" s="17">
        <f t="shared" si="22"/>
        <v>8.5534400000000094E-2</v>
      </c>
      <c r="AJ39" s="17">
        <f t="shared" si="23"/>
        <v>0.23732629999999993</v>
      </c>
    </row>
    <row r="40" spans="2:36" x14ac:dyDescent="0.25">
      <c r="B40" s="20" t="s">
        <v>415</v>
      </c>
      <c r="C40" s="5">
        <v>-5.1294299999999999E-3</v>
      </c>
      <c r="D40" s="5">
        <v>1.9175999999999999E-2</v>
      </c>
      <c r="E40" s="24">
        <v>-0.27</v>
      </c>
      <c r="F40" s="9">
        <f t="shared" si="0"/>
        <v>1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-2.5630205314578561E-3</v>
      </c>
      <c r="Q40" s="17">
        <f t="shared" si="7"/>
        <v>-4.7212866078231164E-3</v>
      </c>
      <c r="R40" s="17">
        <f t="shared" si="8"/>
        <v>0.43177798746155904</v>
      </c>
      <c r="S40" s="17">
        <f t="shared" si="9"/>
        <v>-7.7453973630481569E-3</v>
      </c>
      <c r="T40" s="17">
        <f t="shared" si="26"/>
        <v>-0.16348685959360626</v>
      </c>
      <c r="U40" s="17">
        <f t="shared" si="28"/>
        <v>0.51684819075674715</v>
      </c>
      <c r="V40" s="17">
        <f t="shared" si="10"/>
        <v>3.3540361401028132E-2</v>
      </c>
      <c r="W40" s="17">
        <f t="shared" si="27"/>
        <v>-0.13294558936287396</v>
      </c>
      <c r="X40" s="17">
        <f t="shared" si="11"/>
        <v>0.50897589675281285</v>
      </c>
      <c r="Y40" s="17">
        <f t="shared" si="12"/>
        <v>8.1213554695028778E-3</v>
      </c>
      <c r="Z40" s="17">
        <f t="shared" si="13"/>
        <v>-0.1591114240224861</v>
      </c>
      <c r="AA40" s="17">
        <f t="shared" si="14"/>
        <v>0.27906468881169172</v>
      </c>
      <c r="AB40" s="17">
        <f t="shared" si="15"/>
        <v>4.8430525241781097E-2</v>
      </c>
      <c r="AC40" s="17">
        <f t="shared" si="16"/>
        <v>-7.606170138648273E-2</v>
      </c>
      <c r="AD40" s="17">
        <f t="shared" si="17"/>
        <v>0.38378358294378334</v>
      </c>
      <c r="AE40" s="17">
        <f t="shared" si="18"/>
        <v>-3.9691723160909624E-2</v>
      </c>
      <c r="AF40" s="17">
        <f t="shared" si="19"/>
        <v>-0.21570369204402973</v>
      </c>
      <c r="AG40" s="17">
        <f t="shared" si="20"/>
        <v>0.43544061810929685</v>
      </c>
      <c r="AH40" s="17">
        <f t="shared" si="21"/>
        <v>-6.7562283753154817E-2</v>
      </c>
      <c r="AI40" s="17">
        <f t="shared" si="22"/>
        <v>-8.3691564392587459E-2</v>
      </c>
      <c r="AJ40" s="17">
        <f t="shared" si="23"/>
        <v>0.32817149043214838</v>
      </c>
    </row>
    <row r="41" spans="2:36" x14ac:dyDescent="0.25">
      <c r="B41" s="20" t="s">
        <v>416</v>
      </c>
      <c r="C41" s="5">
        <v>5.7112299999999998E-2</v>
      </c>
      <c r="D41" s="5">
        <v>1.5764500000000001E-2</v>
      </c>
      <c r="E41" s="5">
        <v>3.62</v>
      </c>
      <c r="F41" s="9">
        <f t="shared" si="0"/>
        <v>0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7.2045382054555546E-2</v>
      </c>
      <c r="Q41" s="17">
        <f t="shared" si="7"/>
        <v>-0.11213828361067296</v>
      </c>
      <c r="R41" s="17">
        <f t="shared" si="8"/>
        <v>0.48722257565610672</v>
      </c>
      <c r="S41" s="17">
        <f t="shared" si="9"/>
        <v>6.7524659831752218E-3</v>
      </c>
      <c r="T41" s="17">
        <f t="shared" si="26"/>
        <v>-0.28999704668142134</v>
      </c>
      <c r="U41" s="17">
        <f t="shared" si="28"/>
        <v>0.58667902124140214</v>
      </c>
      <c r="V41" s="17">
        <f t="shared" si="10"/>
        <v>0.10414858941276973</v>
      </c>
      <c r="W41" s="17">
        <f t="shared" si="27"/>
        <v>-0.16634834720354183</v>
      </c>
      <c r="X41" s="17">
        <f t="shared" si="11"/>
        <v>0.65390316765056544</v>
      </c>
      <c r="Y41" s="17">
        <f t="shared" si="12"/>
        <v>9.9308822155004084E-2</v>
      </c>
      <c r="Z41" s="17">
        <f t="shared" si="13"/>
        <v>-0.1789486395276739</v>
      </c>
      <c r="AA41" s="17">
        <f t="shared" si="14"/>
        <v>0.44057373845038322</v>
      </c>
      <c r="AB41" s="17">
        <f t="shared" si="15"/>
        <v>0.15538622342653818</v>
      </c>
      <c r="AC41" s="17">
        <f t="shared" si="16"/>
        <v>-8.81293060670615E-2</v>
      </c>
      <c r="AD41" s="17">
        <f t="shared" si="17"/>
        <v>0.52819348458882687</v>
      </c>
      <c r="AE41" s="17">
        <f t="shared" si="18"/>
        <v>2.316083356447372E-2</v>
      </c>
      <c r="AF41" s="17">
        <f t="shared" si="19"/>
        <v>-0.21973362704008065</v>
      </c>
      <c r="AG41" s="17">
        <f t="shared" si="20"/>
        <v>0.55146350341675954</v>
      </c>
      <c r="AH41" s="17">
        <f t="shared" si="21"/>
        <v>-7.995865512476541E-2</v>
      </c>
      <c r="AI41" s="17">
        <f t="shared" si="22"/>
        <v>-0.19005744744752467</v>
      </c>
      <c r="AJ41" s="17">
        <f t="shared" si="23"/>
        <v>0.39631754244810952</v>
      </c>
    </row>
    <row r="42" spans="2:36" x14ac:dyDescent="0.25">
      <c r="B42" s="20" t="s">
        <v>417</v>
      </c>
      <c r="C42" s="5">
        <v>-0.12289899999999999</v>
      </c>
      <c r="D42" s="5">
        <v>1.68887E-2</v>
      </c>
      <c r="E42" s="5">
        <v>-7.28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0.1666639767198615</v>
      </c>
      <c r="Q42" s="17">
        <f t="shared" si="7"/>
        <v>-0.18380444730924411</v>
      </c>
      <c r="R42" s="17">
        <f t="shared" si="8"/>
        <v>0.49131469643249426</v>
      </c>
      <c r="S42" s="17">
        <f t="shared" si="9"/>
        <v>7.5743616609378131E-2</v>
      </c>
      <c r="T42" s="17">
        <f t="shared" si="26"/>
        <v>-0.35395145401542938</v>
      </c>
      <c r="U42" s="17">
        <f t="shared" si="28"/>
        <v>0.5856674350978941</v>
      </c>
      <c r="V42" s="17">
        <f t="shared" si="10"/>
        <v>0.20684562665054085</v>
      </c>
      <c r="W42" s="17">
        <f t="shared" si="27"/>
        <v>-0.18230314632584219</v>
      </c>
      <c r="X42" s="17">
        <f t="shared" si="11"/>
        <v>0.71664236174809059</v>
      </c>
      <c r="Y42" s="17">
        <f t="shared" si="12"/>
        <v>0.21996149348412428</v>
      </c>
      <c r="Z42" s="17">
        <f t="shared" si="13"/>
        <v>-0.16960933503062431</v>
      </c>
      <c r="AA42" s="17">
        <f t="shared" si="14"/>
        <v>0.56317052281883651</v>
      </c>
      <c r="AB42" s="17">
        <f t="shared" si="15"/>
        <v>0.25273307857309657</v>
      </c>
      <c r="AC42" s="17">
        <f t="shared" si="16"/>
        <v>-7.2005404521065047E-2</v>
      </c>
      <c r="AD42" s="17">
        <f t="shared" si="17"/>
        <v>0.57947067093474613</v>
      </c>
      <c r="AE42" s="17">
        <f t="shared" si="18"/>
        <v>0.12077489350148066</v>
      </c>
      <c r="AF42" s="17">
        <f t="shared" si="19"/>
        <v>-0.18459178703123608</v>
      </c>
      <c r="AG42" s="17">
        <f t="shared" si="20"/>
        <v>0.59540130346833864</v>
      </c>
      <c r="AH42" s="17">
        <f t="shared" si="21"/>
        <v>-2.9110898017753413E-2</v>
      </c>
      <c r="AI42" s="17">
        <f t="shared" si="22"/>
        <v>-0.23500278795970059</v>
      </c>
      <c r="AJ42" s="17">
        <f t="shared" si="23"/>
        <v>0.43190658638814355</v>
      </c>
    </row>
    <row r="43" spans="2:36" x14ac:dyDescent="0.25">
      <c r="B43" s="20" t="s">
        <v>418</v>
      </c>
      <c r="C43" s="5">
        <v>-8.7440100000000007E-2</v>
      </c>
      <c r="D43" s="5">
        <v>1.3952000000000001E-2</v>
      </c>
      <c r="E43" s="5">
        <v>-6.27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0.24337787984355994</v>
      </c>
      <c r="Q43" s="17">
        <f t="shared" si="7"/>
        <v>-0.25646396469754346</v>
      </c>
      <c r="R43" s="17">
        <f t="shared" si="8"/>
        <v>0.45854639890393306</v>
      </c>
      <c r="S43" s="17">
        <f t="shared" si="9"/>
        <v>0.17956607205279554</v>
      </c>
      <c r="T43" s="17">
        <f t="shared" si="26"/>
        <v>-0.371677386213423</v>
      </c>
      <c r="U43" s="17">
        <f t="shared" si="28"/>
        <v>0.51347049341301032</v>
      </c>
      <c r="V43" s="17">
        <f t="shared" si="10"/>
        <v>0.30712267995918074</v>
      </c>
      <c r="W43" s="17">
        <f t="shared" si="27"/>
        <v>-0.19996939375276523</v>
      </c>
      <c r="X43" s="17">
        <f t="shared" si="11"/>
        <v>0.67128509644096601</v>
      </c>
      <c r="Y43" s="17">
        <f t="shared" si="12"/>
        <v>0.32466403355846934</v>
      </c>
      <c r="Z43" s="17">
        <f t="shared" si="13"/>
        <v>-0.16318174358332971</v>
      </c>
      <c r="AA43" s="17">
        <f t="shared" si="14"/>
        <v>0.61239027654181999</v>
      </c>
      <c r="AB43" s="17">
        <f t="shared" si="15"/>
        <v>0.29037828890180029</v>
      </c>
      <c r="AC43" s="17">
        <f t="shared" si="16"/>
        <v>-5.7173588690494478E-2</v>
      </c>
      <c r="AD43" s="17">
        <f t="shared" si="17"/>
        <v>0.51876331916554497</v>
      </c>
      <c r="AE43" s="17">
        <f t="shared" si="18"/>
        <v>0.20400148451784977</v>
      </c>
      <c r="AF43" s="17">
        <f t="shared" si="19"/>
        <v>-0.15570631000141361</v>
      </c>
      <c r="AG43" s="17">
        <f t="shared" si="20"/>
        <v>0.55301250384402934</v>
      </c>
      <c r="AH43" s="17">
        <f t="shared" si="21"/>
        <v>6.7385247522109254E-2</v>
      </c>
      <c r="AI43" s="17">
        <f t="shared" si="22"/>
        <v>-0.24377650889747679</v>
      </c>
      <c r="AJ43" s="17">
        <f t="shared" si="23"/>
        <v>0.43090962894006557</v>
      </c>
    </row>
    <row r="44" spans="2:36" x14ac:dyDescent="0.25">
      <c r="B44" s="20" t="s">
        <v>419</v>
      </c>
      <c r="C44" s="5">
        <v>2.80123E-2</v>
      </c>
      <c r="D44" s="5">
        <v>1.47752E-2</v>
      </c>
      <c r="E44" s="24">
        <v>1.9</v>
      </c>
      <c r="F44" s="9">
        <f t="shared" si="0"/>
        <v>1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0.27538830642045209</v>
      </c>
      <c r="Q44" s="17">
        <f t="shared" si="7"/>
        <v>-0.34647584903953826</v>
      </c>
      <c r="R44" s="17">
        <f t="shared" si="8"/>
        <v>0.4114864879191012</v>
      </c>
      <c r="S44" s="17">
        <f t="shared" si="9"/>
        <v>0.27730822909350694</v>
      </c>
      <c r="T44" s="17">
        <f t="shared" si="26"/>
        <v>-0.36596217859204455</v>
      </c>
      <c r="U44" s="17">
        <f t="shared" si="28"/>
        <v>0.39618718219744165</v>
      </c>
      <c r="V44" s="17">
        <f t="shared" si="10"/>
        <v>0.36412185241249478</v>
      </c>
      <c r="W44" s="17">
        <f t="shared" si="27"/>
        <v>-0.22583396334551659</v>
      </c>
      <c r="X44" s="17">
        <f t="shared" si="11"/>
        <v>0.5390898157641637</v>
      </c>
      <c r="Y44" s="17">
        <f t="shared" si="12"/>
        <v>0.37754553270231184</v>
      </c>
      <c r="Z44" s="17">
        <f t="shared" si="13"/>
        <v>-0.17961557922611671</v>
      </c>
      <c r="AA44" s="17">
        <f t="shared" si="14"/>
        <v>0.59272860859812715</v>
      </c>
      <c r="AB44" s="17">
        <f t="shared" si="15"/>
        <v>0.24689285760849405</v>
      </c>
      <c r="AC44" s="17">
        <f t="shared" si="16"/>
        <v>-6.3375002059474828E-2</v>
      </c>
      <c r="AD44" s="17">
        <f t="shared" si="17"/>
        <v>0.3825710682804781</v>
      </c>
      <c r="AE44" s="17">
        <f t="shared" si="18"/>
        <v>0.22190982679188129</v>
      </c>
      <c r="AF44" s="17">
        <f t="shared" si="19"/>
        <v>-0.17374314343681091</v>
      </c>
      <c r="AG44" s="17">
        <f t="shared" si="20"/>
        <v>0.44023665124995104</v>
      </c>
      <c r="AH44" s="17">
        <f t="shared" si="21"/>
        <v>0.16448137650906167</v>
      </c>
      <c r="AI44" s="17">
        <f t="shared" si="22"/>
        <v>-0.24794218138691079</v>
      </c>
      <c r="AJ44" s="17">
        <f t="shared" si="23"/>
        <v>0.39816279765839585</v>
      </c>
    </row>
    <row r="45" spans="2:36" x14ac:dyDescent="0.25">
      <c r="B45" s="20" t="s">
        <v>474</v>
      </c>
      <c r="C45" s="5">
        <v>0.25406099999999998</v>
      </c>
      <c r="D45" s="5">
        <v>1.55353E-2</v>
      </c>
      <c r="E45" s="5">
        <v>16.350000000000001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0.25866877000000016</v>
      </c>
      <c r="Q45" s="17">
        <f t="shared" si="7"/>
        <v>-0.43918759999999973</v>
      </c>
      <c r="R45" s="17">
        <f t="shared" si="8"/>
        <v>0.3678395000000001</v>
      </c>
      <c r="S45" s="17">
        <f t="shared" si="9"/>
        <v>0.32770899999999997</v>
      </c>
      <c r="T45" s="17">
        <f t="shared" si="26"/>
        <v>-0.35248569999999996</v>
      </c>
      <c r="U45" s="17">
        <f t="shared" si="28"/>
        <v>0.27505290000000016</v>
      </c>
      <c r="V45" s="17">
        <f t="shared" si="10"/>
        <v>0.35053140000000005</v>
      </c>
      <c r="W45" s="17">
        <f t="shared" si="27"/>
        <v>-0.24992069999999986</v>
      </c>
      <c r="X45" s="17">
        <f t="shared" si="11"/>
        <v>0.37618390000000029</v>
      </c>
      <c r="Y45" s="17">
        <f t="shared" si="12"/>
        <v>0.36886930000000012</v>
      </c>
      <c r="Z45" s="17">
        <f t="shared" si="13"/>
        <v>-0.21338249999999981</v>
      </c>
      <c r="AA45" s="17">
        <f t="shared" si="14"/>
        <v>0.53697100000000009</v>
      </c>
      <c r="AB45" s="17">
        <f t="shared" si="15"/>
        <v>0.14319600000000027</v>
      </c>
      <c r="AC45" s="17">
        <f t="shared" si="16"/>
        <v>-8.8027799999999851E-2</v>
      </c>
      <c r="AD45" s="17">
        <f t="shared" si="17"/>
        <v>0.23718900000000023</v>
      </c>
      <c r="AE45" s="17">
        <f t="shared" si="18"/>
        <v>0.15281165000000022</v>
      </c>
      <c r="AF45" s="17">
        <f t="shared" si="19"/>
        <v>-0.2511125999999998</v>
      </c>
      <c r="AG45" s="17">
        <f t="shared" si="20"/>
        <v>0.29547570000000017</v>
      </c>
      <c r="AH45" s="17">
        <f t="shared" si="21"/>
        <v>0.21345719999999999</v>
      </c>
      <c r="AI45" s="17">
        <f t="shared" si="22"/>
        <v>-0.26733019999999991</v>
      </c>
      <c r="AJ45" s="17">
        <f t="shared" si="23"/>
        <v>0.34548220000000013</v>
      </c>
    </row>
    <row r="46" spans="2:36" x14ac:dyDescent="0.25">
      <c r="B46" s="20" t="s">
        <v>475</v>
      </c>
      <c r="C46" s="5">
        <v>-6.7330200000000007E-2</v>
      </c>
      <c r="D46" s="5">
        <v>1.5459199999999999E-2</v>
      </c>
      <c r="E46" s="5">
        <v>-4.3600000000000003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0.20964212243932065</v>
      </c>
      <c r="Q46" s="17">
        <f t="shared" si="7"/>
        <v>-0.50042136308721163</v>
      </c>
      <c r="R46" s="17">
        <f t="shared" si="8"/>
        <v>0.33015878945000759</v>
      </c>
      <c r="S46" s="17">
        <f t="shared" si="9"/>
        <v>0.30976750616623594</v>
      </c>
      <c r="T46" s="17">
        <f t="shared" si="26"/>
        <v>-0.33387258461957248</v>
      </c>
      <c r="U46" s="17">
        <f t="shared" si="28"/>
        <v>0.18538748099453919</v>
      </c>
      <c r="V46" s="17">
        <f t="shared" si="10"/>
        <v>0.26601870419112139</v>
      </c>
      <c r="W46" s="17">
        <f t="shared" si="27"/>
        <v>-0.25327412649476505</v>
      </c>
      <c r="X46" s="17">
        <f t="shared" si="11"/>
        <v>0.24062264746124384</v>
      </c>
      <c r="Y46" s="17">
        <f t="shared" si="12"/>
        <v>0.31520599185068404</v>
      </c>
      <c r="Z46" s="17">
        <f t="shared" si="13"/>
        <v>-0.23696044162355456</v>
      </c>
      <c r="AA46" s="17">
        <f t="shared" si="14"/>
        <v>0.47771107215430186</v>
      </c>
      <c r="AB46" s="17">
        <f t="shared" si="15"/>
        <v>3.1547924584889156E-2</v>
      </c>
      <c r="AC46" s="17">
        <f t="shared" si="16"/>
        <v>-0.10908912612931418</v>
      </c>
      <c r="AD46" s="17">
        <f t="shared" si="17"/>
        <v>0.13637460525813316</v>
      </c>
      <c r="AE46" s="17">
        <f t="shared" si="18"/>
        <v>2.0197857991118513E-2</v>
      </c>
      <c r="AF46" s="17">
        <f t="shared" si="19"/>
        <v>-0.36276385249541654</v>
      </c>
      <c r="AG46" s="17">
        <f t="shared" si="20"/>
        <v>0.16039544154379065</v>
      </c>
      <c r="AH46" s="17">
        <f t="shared" si="21"/>
        <v>0.18823650036117304</v>
      </c>
      <c r="AI46" s="17">
        <f t="shared" si="22"/>
        <v>-0.30119038093646228</v>
      </c>
      <c r="AJ46" s="17">
        <f t="shared" si="23"/>
        <v>0.28556548963077594</v>
      </c>
    </row>
    <row r="47" spans="2:36" x14ac:dyDescent="0.25">
      <c r="B47" s="20" t="s">
        <v>476</v>
      </c>
      <c r="C47" s="5">
        <v>-1.4249E-2</v>
      </c>
      <c r="D47" s="5">
        <v>1.40033E-2</v>
      </c>
      <c r="E47" s="24">
        <v>-1.02</v>
      </c>
      <c r="F47" s="9">
        <f t="shared" si="0"/>
        <v>1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0.15154379455857972</v>
      </c>
      <c r="Q47" s="17">
        <f t="shared" si="7"/>
        <v>-0.50167322143425652</v>
      </c>
      <c r="R47" s="17">
        <f t="shared" si="8"/>
        <v>0.28439146467524784</v>
      </c>
      <c r="S47" s="17">
        <f t="shared" si="9"/>
        <v>0.2318940503531953</v>
      </c>
      <c r="T47" s="17">
        <f t="shared" si="26"/>
        <v>-0.30353508516719946</v>
      </c>
      <c r="U47" s="17">
        <f t="shared" si="28"/>
        <v>0.13758731755983999</v>
      </c>
      <c r="V47" s="17">
        <f t="shared" si="10"/>
        <v>0.13708351333304888</v>
      </c>
      <c r="W47" s="17">
        <f t="shared" si="27"/>
        <v>-0.22168786646899119</v>
      </c>
      <c r="X47" s="17">
        <f t="shared" si="11"/>
        <v>0.15851163112168135</v>
      </c>
      <c r="Y47" s="17">
        <f t="shared" si="12"/>
        <v>0.24455958610785511</v>
      </c>
      <c r="Z47" s="17">
        <f t="shared" si="13"/>
        <v>-0.21894326048771556</v>
      </c>
      <c r="AA47" s="17">
        <f t="shared" si="14"/>
        <v>0.42047126829150727</v>
      </c>
      <c r="AB47" s="17">
        <f t="shared" si="15"/>
        <v>-3.4037080459346974E-2</v>
      </c>
      <c r="AC47" s="17">
        <f t="shared" si="16"/>
        <v>-0.10121032266694735</v>
      </c>
      <c r="AD47" s="17">
        <f t="shared" si="17"/>
        <v>8.8457845169022081E-2</v>
      </c>
      <c r="AE47" s="17">
        <f t="shared" si="18"/>
        <v>-0.11662972302404047</v>
      </c>
      <c r="AF47" s="17">
        <f t="shared" si="19"/>
        <v>-0.45689086687893338</v>
      </c>
      <c r="AG47" s="17">
        <f t="shared" si="20"/>
        <v>5.9890332668311883E-2</v>
      </c>
      <c r="AH47" s="17">
        <f t="shared" si="21"/>
        <v>9.9421166233698802E-2</v>
      </c>
      <c r="AI47" s="17">
        <f t="shared" si="22"/>
        <v>-0.3323903580994057</v>
      </c>
      <c r="AJ47" s="17">
        <f t="shared" si="23"/>
        <v>0.22511033199482805</v>
      </c>
    </row>
    <row r="48" spans="2:36" x14ac:dyDescent="0.25">
      <c r="B48" s="20" t="s">
        <v>477</v>
      </c>
      <c r="C48" s="5">
        <v>-1.60936E-2</v>
      </c>
      <c r="D48" s="5">
        <v>1.3700499999999999E-2</v>
      </c>
      <c r="E48" s="24">
        <v>-1.17</v>
      </c>
      <c r="F48" s="9">
        <f t="shared" si="0"/>
        <v>1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9.8688350527158811E-2</v>
      </c>
      <c r="Q48" s="17">
        <f t="shared" si="7"/>
        <v>-0.44215617388189787</v>
      </c>
      <c r="R48" s="17">
        <f t="shared" si="8"/>
        <v>0.20851411749801263</v>
      </c>
      <c r="S48" s="17">
        <f t="shared" si="9"/>
        <v>0.12514527850436405</v>
      </c>
      <c r="T48" s="17">
        <f t="shared" si="26"/>
        <v>-0.25534336744992664</v>
      </c>
      <c r="U48" s="17">
        <f t="shared" si="28"/>
        <v>0.11138160065441205</v>
      </c>
      <c r="V48" s="17">
        <f t="shared" si="10"/>
        <v>3.6836794751861114E-3</v>
      </c>
      <c r="W48" s="17">
        <f t="shared" si="27"/>
        <v>-0.15684223649397461</v>
      </c>
      <c r="X48" s="17">
        <f t="shared" si="11"/>
        <v>0.10967611736412161</v>
      </c>
      <c r="Y48" s="17">
        <f t="shared" si="12"/>
        <v>0.17668609562449489</v>
      </c>
      <c r="Z48" s="17">
        <f t="shared" si="13"/>
        <v>-0.14564064691119932</v>
      </c>
      <c r="AA48" s="17">
        <f t="shared" si="14"/>
        <v>0.33678973344140495</v>
      </c>
      <c r="AB48" s="17">
        <f t="shared" si="15"/>
        <v>-2.881569549509639E-2</v>
      </c>
      <c r="AC48" s="17">
        <f t="shared" si="16"/>
        <v>-5.4770780328377525E-2</v>
      </c>
      <c r="AD48" s="17">
        <f t="shared" si="17"/>
        <v>5.320463625054267E-2</v>
      </c>
      <c r="AE48" s="17">
        <f t="shared" si="18"/>
        <v>-0.19290982609880122</v>
      </c>
      <c r="AF48" s="17">
        <f t="shared" si="19"/>
        <v>-0.48024202945563604</v>
      </c>
      <c r="AG48" s="17">
        <f t="shared" si="20"/>
        <v>-7.7337671696419662E-3</v>
      </c>
      <c r="AH48" s="17">
        <f t="shared" si="21"/>
        <v>-1.1808240038661884E-2</v>
      </c>
      <c r="AI48" s="17">
        <f t="shared" si="22"/>
        <v>-0.34074335227225966</v>
      </c>
      <c r="AJ48" s="17">
        <f t="shared" si="23"/>
        <v>0.16132545601442252</v>
      </c>
    </row>
    <row r="49" spans="2:36" x14ac:dyDescent="0.25">
      <c r="B49" s="20" t="s">
        <v>478</v>
      </c>
      <c r="C49" s="5">
        <v>-1.8389300000000001E-2</v>
      </c>
      <c r="D49" s="5">
        <v>1.27277E-2</v>
      </c>
      <c r="E49" s="24">
        <v>-1.44</v>
      </c>
      <c r="F49" s="9">
        <f t="shared" si="0"/>
        <v>1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4.8669277945444761E-2</v>
      </c>
      <c r="Q49" s="17">
        <f t="shared" si="7"/>
        <v>-0.35284311638932714</v>
      </c>
      <c r="R49" s="17">
        <f t="shared" si="8"/>
        <v>8.6724624343893594E-2</v>
      </c>
      <c r="S49" s="17">
        <f t="shared" si="9"/>
        <v>2.5162434016824966E-2</v>
      </c>
      <c r="T49" s="17">
        <f t="shared" si="26"/>
        <v>-0.19182475331857879</v>
      </c>
      <c r="U49" s="17">
        <f t="shared" si="28"/>
        <v>6.7370178758598229E-2</v>
      </c>
      <c r="V49" s="17">
        <f t="shared" si="10"/>
        <v>-9.9834289412769478E-2</v>
      </c>
      <c r="W49" s="17">
        <f t="shared" si="27"/>
        <v>-7.7603952796458209E-2</v>
      </c>
      <c r="X49" s="17">
        <f t="shared" si="11"/>
        <v>4.1922332349434967E-2</v>
      </c>
      <c r="Y49" s="17">
        <f t="shared" si="12"/>
        <v>0.11129807784499628</v>
      </c>
      <c r="Z49" s="17">
        <f t="shared" si="13"/>
        <v>-3.2760260472326178E-2</v>
      </c>
      <c r="AA49" s="17">
        <f t="shared" si="14"/>
        <v>0.1830922615496173</v>
      </c>
      <c r="AB49" s="17">
        <f t="shared" si="15"/>
        <v>2.8396276573461929E-2</v>
      </c>
      <c r="AC49" s="17">
        <f t="shared" si="16"/>
        <v>1.4528306067061491E-2</v>
      </c>
      <c r="AD49" s="17">
        <f t="shared" si="17"/>
        <v>-2.9388484588826421E-2</v>
      </c>
      <c r="AE49" s="17">
        <f t="shared" si="18"/>
        <v>-0.17311568356447368</v>
      </c>
      <c r="AF49" s="17">
        <f t="shared" si="19"/>
        <v>-0.40465227295991951</v>
      </c>
      <c r="AG49" s="17">
        <f t="shared" si="20"/>
        <v>-6.5219503416759236E-2</v>
      </c>
      <c r="AH49" s="17">
        <f t="shared" si="21"/>
        <v>-9.6313544875234483E-2</v>
      </c>
      <c r="AI49" s="17">
        <f t="shared" si="22"/>
        <v>-0.31650235255247533</v>
      </c>
      <c r="AJ49" s="17">
        <f t="shared" si="23"/>
        <v>8.4250657551890762E-2</v>
      </c>
    </row>
    <row r="50" spans="2:36" x14ac:dyDescent="0.25">
      <c r="B50" s="20" t="s">
        <v>479</v>
      </c>
      <c r="C50" s="5">
        <v>6.1122099999999999E-2</v>
      </c>
      <c r="D50" s="5">
        <v>1.1777599999999999E-2</v>
      </c>
      <c r="E50" s="5">
        <v>5.19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-1.2775300659897723E-2</v>
      </c>
      <c r="Q50" s="17">
        <f t="shared" si="7"/>
        <v>-0.27893859306751678</v>
      </c>
      <c r="R50" s="17">
        <f t="shared" si="8"/>
        <v>-7.866546561935378E-2</v>
      </c>
      <c r="S50" s="17">
        <f t="shared" si="9"/>
        <v>-4.6385056600387858E-2</v>
      </c>
      <c r="T50" s="17">
        <f t="shared" si="26"/>
        <v>-0.12497645320524815</v>
      </c>
      <c r="U50" s="17">
        <f t="shared" si="28"/>
        <v>-2.9921135290306836E-2</v>
      </c>
      <c r="V50" s="17">
        <f t="shared" si="10"/>
        <v>-0.15913747027590841</v>
      </c>
      <c r="W50" s="17">
        <f t="shared" si="27"/>
        <v>-1.0266134338081094E-2</v>
      </c>
      <c r="X50" s="17">
        <f t="shared" si="11"/>
        <v>-9.4037919566465622E-2</v>
      </c>
      <c r="Y50" s="17">
        <f t="shared" si="12"/>
        <v>3.15343510286425E-2</v>
      </c>
      <c r="Z50" s="17">
        <f t="shared" si="13"/>
        <v>8.0459406635225689E-2</v>
      </c>
      <c r="AA50" s="17">
        <f t="shared" si="14"/>
        <v>-6.5312831604926749E-2</v>
      </c>
      <c r="AB50" s="17">
        <f t="shared" si="15"/>
        <v>8.6222890236504604E-2</v>
      </c>
      <c r="AC50" s="17">
        <f t="shared" si="16"/>
        <v>7.220053518589617E-2</v>
      </c>
      <c r="AD50" s="17">
        <f t="shared" si="17"/>
        <v>-0.19574527947159956</v>
      </c>
      <c r="AE50" s="17">
        <f t="shared" si="18"/>
        <v>-7.0476891065791858E-2</v>
      </c>
      <c r="AF50" s="17">
        <f t="shared" si="19"/>
        <v>-0.2407879588506156</v>
      </c>
      <c r="AG50" s="17">
        <f t="shared" si="20"/>
        <v>-0.13912835484966568</v>
      </c>
      <c r="AH50" s="17">
        <f t="shared" si="21"/>
        <v>-0.12319729091605067</v>
      </c>
      <c r="AI50" s="17">
        <f t="shared" si="22"/>
        <v>-0.26558992318308233</v>
      </c>
      <c r="AJ50" s="17">
        <f t="shared" si="23"/>
        <v>-1.6005834018478035E-2</v>
      </c>
    </row>
    <row r="51" spans="2:36" x14ac:dyDescent="0.25">
      <c r="B51" s="20" t="s">
        <v>534</v>
      </c>
      <c r="C51" s="5">
        <v>-0.48771399999999998</v>
      </c>
      <c r="D51" s="5">
        <v>1.4853099999999999E-2</v>
      </c>
      <c r="E51" s="5">
        <v>-32.840000000000003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-9.7633499999999901E-2</v>
      </c>
      <c r="Q51" s="17">
        <f t="shared" si="7"/>
        <v>-0.25091140000000001</v>
      </c>
      <c r="R51" s="17">
        <f t="shared" si="8"/>
        <v>-0.26439002999999983</v>
      </c>
      <c r="S51" s="17">
        <f t="shared" si="9"/>
        <v>-9.0269869999999974E-2</v>
      </c>
      <c r="T51" s="17">
        <f t="shared" si="26"/>
        <v>-6.8914300000000039E-2</v>
      </c>
      <c r="U51" s="17">
        <f t="shared" si="28"/>
        <v>-0.18996519999999983</v>
      </c>
      <c r="V51" s="17">
        <f t="shared" si="10"/>
        <v>-0.18232680000000001</v>
      </c>
      <c r="W51" s="17">
        <f t="shared" si="27"/>
        <v>2.6639199999999981E-2</v>
      </c>
      <c r="X51" s="17">
        <f t="shared" si="11"/>
        <v>-0.30944429999999978</v>
      </c>
      <c r="Y51" s="17">
        <f t="shared" si="12"/>
        <v>-7.9715899999999867E-2</v>
      </c>
      <c r="Z51" s="17">
        <f t="shared" si="13"/>
        <v>0.15185189999999996</v>
      </c>
      <c r="AA51" s="17">
        <f t="shared" si="14"/>
        <v>-0.38618649999999966</v>
      </c>
      <c r="AB51" s="17">
        <f t="shared" si="15"/>
        <v>9.0866600000000033E-2</v>
      </c>
      <c r="AC51" s="17">
        <f t="shared" si="16"/>
        <v>8.4496500000000016E-2</v>
      </c>
      <c r="AD51" s="17">
        <f t="shared" si="17"/>
        <v>-0.42748279999999972</v>
      </c>
      <c r="AE51" s="17">
        <f t="shared" si="18"/>
        <v>5.9840349999999889E-2</v>
      </c>
      <c r="AF51" s="17">
        <f t="shared" si="19"/>
        <v>-3.2243030000000193E-2</v>
      </c>
      <c r="AG51" s="17">
        <f t="shared" si="20"/>
        <v>-0.24118889999999993</v>
      </c>
      <c r="AH51" s="17">
        <f t="shared" si="21"/>
        <v>-9.4808400000000043E-2</v>
      </c>
      <c r="AI51" s="17">
        <f t="shared" si="22"/>
        <v>-0.20375000000000007</v>
      </c>
      <c r="AJ51" s="17">
        <f t="shared" si="23"/>
        <v>-0.14095949999999985</v>
      </c>
    </row>
    <row r="52" spans="2:36" x14ac:dyDescent="0.25">
      <c r="B52" s="20" t="s">
        <v>535</v>
      </c>
      <c r="C52" s="5">
        <v>-8.0111699999999994E-2</v>
      </c>
      <c r="D52" s="5">
        <v>1.6375199999999999E-2</v>
      </c>
      <c r="E52" s="5">
        <v>-4.8899999999999997</v>
      </c>
      <c r="F52" s="9">
        <f t="shared" si="0"/>
        <v>0</v>
      </c>
    </row>
    <row r="53" spans="2:36" x14ac:dyDescent="0.25">
      <c r="B53" s="20" t="s">
        <v>536</v>
      </c>
      <c r="C53" s="5">
        <v>-9.6581399999999998E-2</v>
      </c>
      <c r="D53" s="5">
        <v>1.2095E-2</v>
      </c>
      <c r="E53" s="5">
        <v>-7.99</v>
      </c>
      <c r="F53" s="9">
        <f t="shared" si="0"/>
        <v>0</v>
      </c>
    </row>
    <row r="54" spans="2:36" x14ac:dyDescent="0.25">
      <c r="B54" s="20" t="s">
        <v>537</v>
      </c>
      <c r="C54" s="5">
        <v>-0.43343900000000002</v>
      </c>
      <c r="D54" s="5">
        <v>1.38006E-2</v>
      </c>
      <c r="E54" s="5">
        <v>-31.41</v>
      </c>
      <c r="F54" s="9">
        <f t="shared" si="0"/>
        <v>0</v>
      </c>
    </row>
    <row r="55" spans="2:36" x14ac:dyDescent="0.25">
      <c r="B55" s="20" t="s">
        <v>538</v>
      </c>
      <c r="C55" s="5">
        <v>1.4948700000000001E-2</v>
      </c>
      <c r="D55" s="5">
        <v>1.09508E-2</v>
      </c>
      <c r="E55" s="24">
        <v>1.37</v>
      </c>
      <c r="F55" s="9">
        <f t="shared" si="0"/>
        <v>1</v>
      </c>
    </row>
    <row r="56" spans="2:36" x14ac:dyDescent="0.25">
      <c r="B56" s="20" t="s">
        <v>539</v>
      </c>
      <c r="C56" s="5">
        <v>0.109046</v>
      </c>
      <c r="D56" s="5">
        <v>1.2067E-2</v>
      </c>
      <c r="E56" s="5">
        <v>9.0399999999999991</v>
      </c>
      <c r="F56" s="9">
        <f t="shared" si="0"/>
        <v>0</v>
      </c>
    </row>
    <row r="57" spans="2:36" x14ac:dyDescent="0.25">
      <c r="B57" s="20" t="s">
        <v>594</v>
      </c>
      <c r="C57" s="5">
        <v>-0.29900399999999999</v>
      </c>
      <c r="D57" s="5">
        <v>1.7353400000000001E-2</v>
      </c>
      <c r="E57" s="5">
        <v>-17.23</v>
      </c>
      <c r="F57" s="9">
        <f t="shared" si="0"/>
        <v>0</v>
      </c>
    </row>
    <row r="58" spans="2:36" x14ac:dyDescent="0.25">
      <c r="B58" s="20" t="s">
        <v>595</v>
      </c>
      <c r="C58" s="5">
        <v>-0.124323</v>
      </c>
      <c r="D58" s="5">
        <v>1.8578799999999999E-2</v>
      </c>
      <c r="E58" s="5">
        <v>-6.69</v>
      </c>
      <c r="F58" s="9">
        <f t="shared" si="0"/>
        <v>0</v>
      </c>
    </row>
    <row r="59" spans="2:36" x14ac:dyDescent="0.25">
      <c r="B59" s="20" t="s">
        <v>596</v>
      </c>
      <c r="C59" s="5">
        <v>1.8531800000000001E-2</v>
      </c>
      <c r="D59" s="5">
        <v>1.50277E-2</v>
      </c>
      <c r="E59" s="24">
        <v>1.23</v>
      </c>
      <c r="F59" s="9">
        <f t="shared" si="0"/>
        <v>1</v>
      </c>
    </row>
    <row r="60" spans="2:36" x14ac:dyDescent="0.25">
      <c r="B60" s="20" t="s">
        <v>597</v>
      </c>
      <c r="C60" s="5">
        <v>-0.11740100000000001</v>
      </c>
      <c r="D60" s="5">
        <v>1.6343799999999999E-2</v>
      </c>
      <c r="E60" s="5">
        <v>-7.18</v>
      </c>
      <c r="F60" s="9">
        <f t="shared" si="0"/>
        <v>0</v>
      </c>
    </row>
    <row r="61" spans="2:36" x14ac:dyDescent="0.25">
      <c r="B61" s="20" t="s">
        <v>598</v>
      </c>
      <c r="C61" s="5">
        <v>-5.1333499999999997E-2</v>
      </c>
      <c r="D61" s="5">
        <v>1.32628E-2</v>
      </c>
      <c r="E61" s="5">
        <v>-3.87</v>
      </c>
      <c r="F61" s="9">
        <f t="shared" si="0"/>
        <v>0</v>
      </c>
    </row>
    <row r="62" spans="2:36" x14ac:dyDescent="0.25">
      <c r="B62" s="20" t="s">
        <v>599</v>
      </c>
      <c r="C62" s="5">
        <v>8.9018600000000003E-2</v>
      </c>
      <c r="D62" s="5">
        <v>1.48054E-2</v>
      </c>
      <c r="E62" s="5">
        <v>6.01</v>
      </c>
      <c r="F62" s="9">
        <f t="shared" si="0"/>
        <v>0</v>
      </c>
    </row>
    <row r="63" spans="2:36" x14ac:dyDescent="0.25">
      <c r="B63" s="20" t="s">
        <v>654</v>
      </c>
      <c r="C63" s="5">
        <v>0.20217599999999999</v>
      </c>
      <c r="D63" s="5">
        <v>1.3709300000000001E-2</v>
      </c>
      <c r="E63" s="5">
        <v>14.75</v>
      </c>
      <c r="F63" s="9">
        <f t="shared" si="0"/>
        <v>0</v>
      </c>
    </row>
    <row r="64" spans="2:36" x14ac:dyDescent="0.25">
      <c r="B64" s="20" t="s">
        <v>655</v>
      </c>
      <c r="C64" s="5">
        <v>-5.4540999999999999E-2</v>
      </c>
      <c r="D64" s="5">
        <v>1.3671300000000001E-2</v>
      </c>
      <c r="E64" s="5">
        <v>-3.99</v>
      </c>
      <c r="F64" s="9">
        <f t="shared" si="0"/>
        <v>0</v>
      </c>
    </row>
    <row r="65" spans="2:6" x14ac:dyDescent="0.25">
      <c r="B65" s="20" t="s">
        <v>656</v>
      </c>
      <c r="C65" s="5">
        <v>2.0739400000000002E-2</v>
      </c>
      <c r="D65" s="5">
        <v>1.2315700000000001E-2</v>
      </c>
      <c r="E65" s="24">
        <v>1.68</v>
      </c>
      <c r="F65" s="9">
        <f t="shared" si="0"/>
        <v>1</v>
      </c>
    </row>
    <row r="66" spans="2:6" x14ac:dyDescent="0.25">
      <c r="B66" s="20" t="s">
        <v>657</v>
      </c>
      <c r="C66" s="5">
        <v>2.9860899999999999E-2</v>
      </c>
      <c r="D66" s="5">
        <v>1.2142699999999999E-2</v>
      </c>
      <c r="E66" s="5">
        <v>2.46</v>
      </c>
      <c r="F66" s="9">
        <f t="shared" si="0"/>
        <v>0</v>
      </c>
    </row>
    <row r="67" spans="2:6" x14ac:dyDescent="0.25">
      <c r="B67" s="20" t="s">
        <v>658</v>
      </c>
      <c r="C67" s="5">
        <v>3.1945899999999999E-2</v>
      </c>
      <c r="D67" s="5">
        <v>1.1162999999999999E-2</v>
      </c>
      <c r="E67" s="5">
        <v>2.86</v>
      </c>
      <c r="F67" s="9">
        <f t="shared" si="0"/>
        <v>0</v>
      </c>
    </row>
    <row r="68" spans="2:6" x14ac:dyDescent="0.25">
      <c r="B68" s="20" t="s">
        <v>659</v>
      </c>
      <c r="C68" s="5">
        <v>9.0045100000000003E-2</v>
      </c>
      <c r="D68" s="5">
        <v>1.09988E-2</v>
      </c>
      <c r="E68" s="5">
        <v>8.19</v>
      </c>
      <c r="F68" s="9">
        <f t="shared" ref="F68:F128" si="29">IF(ABS(E68)&lt;1.96,1,0)</f>
        <v>0</v>
      </c>
    </row>
    <row r="69" spans="2:6" x14ac:dyDescent="0.25">
      <c r="B69" s="20" t="s">
        <v>714</v>
      </c>
      <c r="C69" s="5">
        <v>-0.52426899999999999</v>
      </c>
      <c r="D69" s="5">
        <v>1.26026E-2</v>
      </c>
      <c r="E69" s="5">
        <v>-41.6</v>
      </c>
      <c r="F69" s="9">
        <f t="shared" si="29"/>
        <v>0</v>
      </c>
    </row>
    <row r="70" spans="2:6" x14ac:dyDescent="0.25">
      <c r="B70" s="20" t="s">
        <v>715</v>
      </c>
      <c r="C70" s="5">
        <v>-0.21193200000000001</v>
      </c>
      <c r="D70" s="5">
        <v>1.39548E-2</v>
      </c>
      <c r="E70" s="5">
        <v>-15.19</v>
      </c>
      <c r="F70" s="9">
        <f t="shared" si="29"/>
        <v>0</v>
      </c>
    </row>
    <row r="71" spans="2:6" x14ac:dyDescent="0.25">
      <c r="B71" s="20" t="s">
        <v>716</v>
      </c>
      <c r="C71" s="5">
        <v>-0.112099</v>
      </c>
      <c r="D71" s="5">
        <v>1.0360400000000001E-2</v>
      </c>
      <c r="E71" s="5">
        <v>-10.82</v>
      </c>
      <c r="F71" s="9">
        <f t="shared" si="29"/>
        <v>0</v>
      </c>
    </row>
    <row r="72" spans="2:6" x14ac:dyDescent="0.25">
      <c r="B72" s="20" t="s">
        <v>717</v>
      </c>
      <c r="C72" s="5">
        <v>-0.36058899999999999</v>
      </c>
      <c r="D72" s="5">
        <v>1.20541E-2</v>
      </c>
      <c r="E72" s="5">
        <v>-29.91</v>
      </c>
      <c r="F72" s="9">
        <f t="shared" si="29"/>
        <v>0</v>
      </c>
    </row>
    <row r="73" spans="2:6" x14ac:dyDescent="0.25">
      <c r="B73" s="20" t="s">
        <v>718</v>
      </c>
      <c r="C73" s="5">
        <v>-0.124801</v>
      </c>
      <c r="D73" s="5">
        <v>9.2961799999999994E-3</v>
      </c>
      <c r="E73" s="5">
        <v>-13.42</v>
      </c>
      <c r="F73" s="9">
        <f t="shared" si="29"/>
        <v>0</v>
      </c>
    </row>
    <row r="74" spans="2:6" x14ac:dyDescent="0.25">
      <c r="B74" s="20" t="s">
        <v>719</v>
      </c>
      <c r="C74" s="5">
        <v>9.92035E-2</v>
      </c>
      <c r="D74" s="5">
        <v>1.05994E-2</v>
      </c>
      <c r="E74" s="5">
        <v>9.36</v>
      </c>
      <c r="F74" s="9">
        <f t="shared" si="29"/>
        <v>0</v>
      </c>
    </row>
    <row r="75" spans="2:6" x14ac:dyDescent="0.25">
      <c r="B75" s="20" t="s">
        <v>774</v>
      </c>
      <c r="C75" s="5">
        <v>-0.16864499999999999</v>
      </c>
      <c r="D75" s="5">
        <v>1.56531E-2</v>
      </c>
      <c r="E75" s="5">
        <v>-10.77</v>
      </c>
      <c r="F75" s="9">
        <f t="shared" si="29"/>
        <v>0</v>
      </c>
    </row>
    <row r="76" spans="2:6" x14ac:dyDescent="0.25">
      <c r="B76" s="20" t="s">
        <v>775</v>
      </c>
      <c r="C76" s="5">
        <v>4.5347800000000004E-3</v>
      </c>
      <c r="D76" s="5">
        <v>1.58108E-2</v>
      </c>
      <c r="E76" s="24">
        <v>0.28999999999999998</v>
      </c>
      <c r="F76" s="9">
        <f t="shared" si="29"/>
        <v>1</v>
      </c>
    </row>
    <row r="77" spans="2:6" x14ac:dyDescent="0.25">
      <c r="B77" s="20" t="s">
        <v>776</v>
      </c>
      <c r="C77" s="5">
        <v>1.0311499999999999E-2</v>
      </c>
      <c r="D77" s="5">
        <v>1.3385299999999999E-2</v>
      </c>
      <c r="E77" s="24">
        <v>0.77</v>
      </c>
      <c r="F77" s="9">
        <f t="shared" si="29"/>
        <v>1</v>
      </c>
    </row>
    <row r="78" spans="2:6" x14ac:dyDescent="0.25">
      <c r="B78" s="20" t="s">
        <v>777</v>
      </c>
      <c r="C78" s="5">
        <v>-6.8782899999999994E-2</v>
      </c>
      <c r="D78" s="5">
        <v>1.38703E-2</v>
      </c>
      <c r="E78" s="5">
        <v>-4.96</v>
      </c>
      <c r="F78" s="9">
        <f t="shared" si="29"/>
        <v>0</v>
      </c>
    </row>
    <row r="79" spans="2:6" x14ac:dyDescent="0.25">
      <c r="B79" s="20" t="s">
        <v>778</v>
      </c>
      <c r="C79" s="5">
        <v>3.5760500000000001E-2</v>
      </c>
      <c r="D79" s="5">
        <v>1.25478E-2</v>
      </c>
      <c r="E79" s="5">
        <v>2.85</v>
      </c>
      <c r="F79" s="9">
        <f t="shared" si="29"/>
        <v>0</v>
      </c>
    </row>
    <row r="80" spans="2:6" x14ac:dyDescent="0.25">
      <c r="B80" s="20" t="s">
        <v>779</v>
      </c>
      <c r="C80" s="5">
        <v>0.123889</v>
      </c>
      <c r="D80" s="5">
        <v>1.3633899999999999E-2</v>
      </c>
      <c r="E80" s="5">
        <v>9.09</v>
      </c>
      <c r="F80" s="9">
        <f t="shared" si="29"/>
        <v>0</v>
      </c>
    </row>
    <row r="81" spans="2:6" x14ac:dyDescent="0.25">
      <c r="B81" s="20" t="s">
        <v>834</v>
      </c>
      <c r="C81" s="5">
        <v>7.1984500000000007E-2</v>
      </c>
      <c r="D81" s="5">
        <v>1.34383E-2</v>
      </c>
      <c r="E81" s="5">
        <v>5.36</v>
      </c>
      <c r="F81" s="9">
        <f t="shared" si="29"/>
        <v>0</v>
      </c>
    </row>
    <row r="82" spans="2:6" x14ac:dyDescent="0.25">
      <c r="B82" s="20" t="s">
        <v>835</v>
      </c>
      <c r="C82" s="5">
        <v>-9.4844600000000001E-2</v>
      </c>
      <c r="D82" s="5">
        <v>1.32739E-2</v>
      </c>
      <c r="E82" s="5">
        <v>-7.15</v>
      </c>
      <c r="F82" s="9">
        <f t="shared" si="29"/>
        <v>0</v>
      </c>
    </row>
    <row r="83" spans="2:6" x14ac:dyDescent="0.25">
      <c r="B83" s="20" t="s">
        <v>836</v>
      </c>
      <c r="C83" s="5">
        <v>1.76598E-2</v>
      </c>
      <c r="D83" s="5">
        <v>1.2097999999999999E-2</v>
      </c>
      <c r="E83" s="24">
        <v>1.46</v>
      </c>
      <c r="F83" s="9">
        <f t="shared" si="29"/>
        <v>1</v>
      </c>
    </row>
    <row r="84" spans="2:6" x14ac:dyDescent="0.25">
      <c r="B84" s="20" t="s">
        <v>837</v>
      </c>
      <c r="C84" s="5">
        <v>-3.5575200000000001E-2</v>
      </c>
      <c r="D84" s="5">
        <v>1.2093400000000001E-2</v>
      </c>
      <c r="E84" s="5">
        <v>-2.94</v>
      </c>
      <c r="F84" s="9">
        <f t="shared" si="29"/>
        <v>0</v>
      </c>
    </row>
    <row r="85" spans="2:6" x14ac:dyDescent="0.25">
      <c r="B85" s="20" t="s">
        <v>838</v>
      </c>
      <c r="C85" s="5">
        <v>3.37031E-2</v>
      </c>
      <c r="D85" s="5">
        <v>1.1087E-2</v>
      </c>
      <c r="E85" s="5">
        <v>3.04</v>
      </c>
      <c r="F85" s="9">
        <f t="shared" si="29"/>
        <v>0</v>
      </c>
    </row>
    <row r="86" spans="2:6" x14ac:dyDescent="0.25">
      <c r="B86" s="20" t="s">
        <v>839</v>
      </c>
      <c r="C86" s="5">
        <v>8.6368600000000004E-2</v>
      </c>
      <c r="D86" s="5">
        <v>1.1148099999999999E-2</v>
      </c>
      <c r="E86" s="5">
        <v>7.75</v>
      </c>
      <c r="F86" s="9">
        <f t="shared" si="29"/>
        <v>0</v>
      </c>
    </row>
    <row r="87" spans="2:6" x14ac:dyDescent="0.25">
      <c r="B87" s="20" t="s">
        <v>894</v>
      </c>
      <c r="C87" s="5">
        <v>-0.28862500000000002</v>
      </c>
      <c r="D87" s="5">
        <v>1.2179000000000001E-2</v>
      </c>
      <c r="E87" s="5">
        <v>-23.7</v>
      </c>
      <c r="F87" s="9">
        <f t="shared" si="29"/>
        <v>0</v>
      </c>
    </row>
    <row r="88" spans="2:6" x14ac:dyDescent="0.25">
      <c r="B88" s="20" t="s">
        <v>895</v>
      </c>
      <c r="C88" s="5">
        <v>-8.2727899999999993E-2</v>
      </c>
      <c r="D88" s="5">
        <v>1.3214800000000001E-2</v>
      </c>
      <c r="E88" s="5">
        <v>-6.26</v>
      </c>
      <c r="F88" s="9">
        <f t="shared" si="29"/>
        <v>0</v>
      </c>
    </row>
    <row r="89" spans="2:6" x14ac:dyDescent="0.25">
      <c r="B89" s="20" t="s">
        <v>896</v>
      </c>
      <c r="C89" s="5">
        <v>-0.158744</v>
      </c>
      <c r="D89" s="5">
        <v>1.03441E-2</v>
      </c>
      <c r="E89" s="5">
        <v>-15.35</v>
      </c>
      <c r="F89" s="9">
        <f t="shared" si="29"/>
        <v>0</v>
      </c>
    </row>
    <row r="90" spans="2:6" x14ac:dyDescent="0.25">
      <c r="B90" s="20" t="s">
        <v>897</v>
      </c>
      <c r="C90" s="5">
        <v>-0.40464800000000001</v>
      </c>
      <c r="D90" s="5">
        <v>1.1293900000000001E-2</v>
      </c>
      <c r="E90" s="5">
        <v>-35.83</v>
      </c>
      <c r="F90" s="9">
        <f t="shared" si="29"/>
        <v>0</v>
      </c>
    </row>
    <row r="91" spans="2:6" x14ac:dyDescent="0.25">
      <c r="B91" s="20" t="s">
        <v>898</v>
      </c>
      <c r="C91" s="5">
        <v>-0.107308</v>
      </c>
      <c r="D91" s="5">
        <v>9.3738899999999993E-3</v>
      </c>
      <c r="E91" s="5">
        <v>-11.45</v>
      </c>
      <c r="F91" s="9">
        <f t="shared" si="29"/>
        <v>0</v>
      </c>
    </row>
    <row r="92" spans="2:6" x14ac:dyDescent="0.25">
      <c r="B92" s="20" t="s">
        <v>899</v>
      </c>
      <c r="C92" s="5">
        <v>8.4473199999999998E-2</v>
      </c>
      <c r="D92" s="5">
        <v>9.8778100000000008E-3</v>
      </c>
      <c r="E92" s="5">
        <v>8.5500000000000007</v>
      </c>
      <c r="F92" s="9">
        <f t="shared" si="29"/>
        <v>0</v>
      </c>
    </row>
    <row r="93" spans="2:6" x14ac:dyDescent="0.25">
      <c r="B93" s="20" t="s">
        <v>954</v>
      </c>
      <c r="C93" s="5">
        <v>-5.3863899999999999E-2</v>
      </c>
      <c r="D93" s="5">
        <v>2.1506500000000001E-2</v>
      </c>
      <c r="E93" s="5">
        <v>-2.5</v>
      </c>
      <c r="F93" s="9">
        <f t="shared" si="29"/>
        <v>0</v>
      </c>
    </row>
    <row r="94" spans="2:6" x14ac:dyDescent="0.25">
      <c r="B94" s="20" t="s">
        <v>955</v>
      </c>
      <c r="C94" s="5">
        <v>0.10029100000000001</v>
      </c>
      <c r="D94" s="5">
        <v>1.98832E-2</v>
      </c>
      <c r="E94" s="5">
        <v>5.04</v>
      </c>
      <c r="F94" s="9">
        <f t="shared" si="29"/>
        <v>0</v>
      </c>
    </row>
    <row r="95" spans="2:6" x14ac:dyDescent="0.25">
      <c r="B95" s="20" t="s">
        <v>956</v>
      </c>
      <c r="C95" s="5">
        <v>0.10487100000000001</v>
      </c>
      <c r="D95" s="5">
        <v>1.7744699999999999E-2</v>
      </c>
      <c r="E95" s="5">
        <v>5.91</v>
      </c>
      <c r="F95" s="9">
        <f t="shared" si="29"/>
        <v>0</v>
      </c>
    </row>
    <row r="96" spans="2:6" x14ac:dyDescent="0.25">
      <c r="B96" s="20" t="s">
        <v>957</v>
      </c>
      <c r="C96" s="5">
        <v>-1.3029300000000001E-2</v>
      </c>
      <c r="D96" s="5">
        <v>1.7178700000000002E-2</v>
      </c>
      <c r="E96" s="24">
        <v>-0.76</v>
      </c>
      <c r="F96" s="9">
        <f t="shared" si="29"/>
        <v>1</v>
      </c>
    </row>
    <row r="97" spans="2:6" x14ac:dyDescent="0.25">
      <c r="B97" s="20" t="s">
        <v>958</v>
      </c>
      <c r="C97" s="5">
        <v>5.9232499999999997E-3</v>
      </c>
      <c r="D97" s="5">
        <v>1.74968E-2</v>
      </c>
      <c r="E97" s="24">
        <v>0.34</v>
      </c>
      <c r="F97" s="9">
        <f t="shared" si="29"/>
        <v>1</v>
      </c>
    </row>
    <row r="98" spans="2:6" x14ac:dyDescent="0.25">
      <c r="B98" s="20" t="s">
        <v>959</v>
      </c>
      <c r="C98" s="5">
        <v>6.6946400000000003E-2</v>
      </c>
      <c r="D98" s="5">
        <v>1.6983700000000001E-2</v>
      </c>
      <c r="E98" s="5">
        <v>3.94</v>
      </c>
      <c r="F98" s="9">
        <f t="shared" si="29"/>
        <v>0</v>
      </c>
    </row>
    <row r="99" spans="2:6" x14ac:dyDescent="0.25">
      <c r="B99" s="20" t="s">
        <v>1014</v>
      </c>
      <c r="C99" s="5">
        <v>0.40538999999999997</v>
      </c>
      <c r="D99" s="5">
        <v>2.3692299999999999E-2</v>
      </c>
      <c r="E99" s="5">
        <v>17.11</v>
      </c>
      <c r="F99" s="9">
        <f t="shared" si="29"/>
        <v>0</v>
      </c>
    </row>
    <row r="100" spans="2:6" x14ac:dyDescent="0.25">
      <c r="B100" s="20" t="s">
        <v>1015</v>
      </c>
      <c r="C100" s="5">
        <v>0.105474</v>
      </c>
      <c r="D100" s="5">
        <v>1.9607900000000001E-2</v>
      </c>
      <c r="E100" s="5">
        <v>5.38</v>
      </c>
      <c r="F100" s="9">
        <f t="shared" si="29"/>
        <v>0</v>
      </c>
    </row>
    <row r="101" spans="2:6" x14ac:dyDescent="0.25">
      <c r="B101" s="20" t="s">
        <v>1016</v>
      </c>
      <c r="C101" s="5">
        <v>6.4718499999999998E-2</v>
      </c>
      <c r="D101" s="5">
        <v>1.9425399999999999E-2</v>
      </c>
      <c r="E101" s="5">
        <v>3.33</v>
      </c>
      <c r="F101" s="9">
        <f t="shared" si="29"/>
        <v>0</v>
      </c>
    </row>
    <row r="102" spans="2:6" x14ac:dyDescent="0.25">
      <c r="B102" s="20" t="s">
        <v>1017</v>
      </c>
      <c r="C102" s="5">
        <v>-1.2888299999999999E-3</v>
      </c>
      <c r="D102" s="5">
        <v>1.7215899999999999E-2</v>
      </c>
      <c r="E102" s="24">
        <v>-7.0000000000000007E-2</v>
      </c>
      <c r="F102" s="9">
        <f t="shared" si="29"/>
        <v>1</v>
      </c>
    </row>
    <row r="103" spans="2:6" x14ac:dyDescent="0.25">
      <c r="B103" s="20" t="s">
        <v>1018</v>
      </c>
      <c r="C103" s="5">
        <v>-8.9558899999999997E-2</v>
      </c>
      <c r="D103" s="5">
        <v>2.0197699999999999E-2</v>
      </c>
      <c r="E103" s="5">
        <v>-4.43</v>
      </c>
      <c r="F103" s="9">
        <f t="shared" si="29"/>
        <v>0</v>
      </c>
    </row>
    <row r="104" spans="2:6" x14ac:dyDescent="0.25">
      <c r="B104" s="20" t="s">
        <v>1019</v>
      </c>
      <c r="C104" s="5">
        <v>5.8604700000000003E-2</v>
      </c>
      <c r="D104" s="5">
        <v>1.63851E-2</v>
      </c>
      <c r="E104" s="5">
        <v>3.58</v>
      </c>
      <c r="F104" s="9">
        <f t="shared" si="29"/>
        <v>0</v>
      </c>
    </row>
    <row r="105" spans="2:6" x14ac:dyDescent="0.25">
      <c r="B105" s="20" t="s">
        <v>1074</v>
      </c>
      <c r="C105" s="5">
        <v>-0.366176</v>
      </c>
      <c r="D105" s="5">
        <v>1.7368700000000001E-2</v>
      </c>
      <c r="E105" s="5">
        <v>-21.08</v>
      </c>
      <c r="F105" s="9">
        <f t="shared" si="29"/>
        <v>0</v>
      </c>
    </row>
    <row r="106" spans="2:6" x14ac:dyDescent="0.25">
      <c r="B106" s="20" t="s">
        <v>1075</v>
      </c>
      <c r="C106" s="5">
        <v>3.9403100000000003E-2</v>
      </c>
      <c r="D106" s="5">
        <v>1.7336399999999998E-2</v>
      </c>
      <c r="E106" s="5">
        <v>2.27</v>
      </c>
      <c r="F106" s="9">
        <f t="shared" si="29"/>
        <v>0</v>
      </c>
    </row>
    <row r="107" spans="2:6" x14ac:dyDescent="0.25">
      <c r="B107" s="20" t="s">
        <v>1076</v>
      </c>
      <c r="C107" s="5">
        <v>-4.93677E-2</v>
      </c>
      <c r="D107" s="5">
        <v>1.36203E-2</v>
      </c>
      <c r="E107" s="5">
        <v>-3.62</v>
      </c>
      <c r="F107" s="9">
        <f t="shared" si="29"/>
        <v>0</v>
      </c>
    </row>
    <row r="108" spans="2:6" x14ac:dyDescent="0.25">
      <c r="B108" s="20" t="s">
        <v>1077</v>
      </c>
      <c r="C108" s="5">
        <v>-0.316639</v>
      </c>
      <c r="D108" s="5">
        <v>1.4446000000000001E-2</v>
      </c>
      <c r="E108" s="5">
        <v>-21.92</v>
      </c>
      <c r="F108" s="9">
        <f t="shared" si="29"/>
        <v>0</v>
      </c>
    </row>
    <row r="109" spans="2:6" x14ac:dyDescent="0.25">
      <c r="B109" s="20" t="s">
        <v>1078</v>
      </c>
      <c r="C109" s="5">
        <v>2.13326E-2</v>
      </c>
      <c r="D109" s="5">
        <v>1.34474E-2</v>
      </c>
      <c r="E109" s="24">
        <v>1.59</v>
      </c>
      <c r="F109" s="9">
        <f t="shared" si="29"/>
        <v>1</v>
      </c>
    </row>
    <row r="110" spans="2:6" x14ac:dyDescent="0.25">
      <c r="B110" s="20" t="s">
        <v>1079</v>
      </c>
      <c r="C110" s="5">
        <v>5.4117499999999999E-2</v>
      </c>
      <c r="D110" s="5">
        <v>1.36373E-2</v>
      </c>
      <c r="E110" s="5">
        <v>3.97</v>
      </c>
      <c r="F110" s="9">
        <f t="shared" si="29"/>
        <v>0</v>
      </c>
    </row>
    <row r="111" spans="2:6" x14ac:dyDescent="0.25">
      <c r="B111" s="20" t="s">
        <v>1134</v>
      </c>
      <c r="C111" s="5">
        <v>-6.6119200000000003E-2</v>
      </c>
      <c r="D111" s="5">
        <v>1.8674900000000001E-2</v>
      </c>
      <c r="E111" s="5">
        <v>-3.54</v>
      </c>
      <c r="F111" s="9">
        <f t="shared" si="29"/>
        <v>0</v>
      </c>
    </row>
    <row r="112" spans="2:6" x14ac:dyDescent="0.25">
      <c r="B112" s="20" t="s">
        <v>1135</v>
      </c>
      <c r="C112" s="5">
        <v>-1.94678E-2</v>
      </c>
      <c r="D112" s="5">
        <v>1.9033000000000001E-2</v>
      </c>
      <c r="E112" s="24">
        <v>-1.02</v>
      </c>
      <c r="F112" s="9">
        <f t="shared" si="29"/>
        <v>1</v>
      </c>
    </row>
    <row r="113" spans="2:6" x14ac:dyDescent="0.25">
      <c r="B113" s="20" t="s">
        <v>1136</v>
      </c>
      <c r="C113" s="5">
        <v>9.5053399999999996E-2</v>
      </c>
      <c r="D113" s="5">
        <v>1.61403E-2</v>
      </c>
      <c r="E113" s="5">
        <v>5.89</v>
      </c>
      <c r="F113" s="9">
        <f t="shared" si="29"/>
        <v>0</v>
      </c>
    </row>
    <row r="114" spans="2:6" x14ac:dyDescent="0.25">
      <c r="B114" s="20" t="s">
        <v>1137</v>
      </c>
      <c r="C114" s="5">
        <v>-2.89103E-2</v>
      </c>
      <c r="D114" s="5">
        <v>1.68682E-2</v>
      </c>
      <c r="E114" s="5">
        <v>-1.71</v>
      </c>
      <c r="F114" s="9">
        <f t="shared" si="29"/>
        <v>1</v>
      </c>
    </row>
    <row r="115" spans="2:6" x14ac:dyDescent="0.25">
      <c r="B115" s="20" t="s">
        <v>1138</v>
      </c>
      <c r="C115" s="5">
        <v>-5.2284600000000001E-2</v>
      </c>
      <c r="D115" s="5">
        <v>1.4815699999999999E-2</v>
      </c>
      <c r="E115" s="5">
        <v>-3.53</v>
      </c>
      <c r="F115" s="9">
        <f t="shared" si="29"/>
        <v>0</v>
      </c>
    </row>
    <row r="116" spans="2:6" x14ac:dyDescent="0.25">
      <c r="B116" s="20" t="s">
        <v>1139</v>
      </c>
      <c r="C116" s="5">
        <v>-1.3613500000000001E-2</v>
      </c>
      <c r="D116" s="5">
        <v>1.5453400000000001E-2</v>
      </c>
      <c r="E116" s="24">
        <v>-0.88</v>
      </c>
      <c r="F116" s="9">
        <f t="shared" si="29"/>
        <v>1</v>
      </c>
    </row>
    <row r="117" spans="2:6" x14ac:dyDescent="0.25">
      <c r="B117" s="20" t="s">
        <v>1194</v>
      </c>
      <c r="C117" s="5">
        <v>0.36677599999999999</v>
      </c>
      <c r="D117" s="5">
        <v>2.0435499999999999E-2</v>
      </c>
      <c r="E117" s="5">
        <v>17.95</v>
      </c>
      <c r="F117" s="9">
        <f t="shared" si="29"/>
        <v>0</v>
      </c>
    </row>
    <row r="118" spans="2:6" x14ac:dyDescent="0.25">
      <c r="B118" s="20" t="s">
        <v>1195</v>
      </c>
      <c r="C118" s="5">
        <v>-0.12531200000000001</v>
      </c>
      <c r="D118" s="5">
        <v>2.04557E-2</v>
      </c>
      <c r="E118" s="5">
        <v>-6.13</v>
      </c>
      <c r="F118" s="9">
        <f t="shared" si="29"/>
        <v>0</v>
      </c>
    </row>
    <row r="119" spans="2:6" x14ac:dyDescent="0.25">
      <c r="B119" s="20" t="s">
        <v>1196</v>
      </c>
      <c r="C119" s="5">
        <v>4.0337999999999999E-2</v>
      </c>
      <c r="D119" s="5">
        <v>1.7728299999999999E-2</v>
      </c>
      <c r="E119" s="5">
        <v>2.2799999999999998</v>
      </c>
      <c r="F119" s="9">
        <f t="shared" si="29"/>
        <v>0</v>
      </c>
    </row>
    <row r="120" spans="2:6" x14ac:dyDescent="0.25">
      <c r="B120" s="20" t="s">
        <v>1197</v>
      </c>
      <c r="C120" s="5">
        <v>-0.19831499999999999</v>
      </c>
      <c r="D120" s="5">
        <v>1.7775099999999999E-2</v>
      </c>
      <c r="E120" s="5">
        <v>-11.16</v>
      </c>
      <c r="F120" s="9">
        <f t="shared" si="29"/>
        <v>0</v>
      </c>
    </row>
    <row r="121" spans="2:6" x14ac:dyDescent="0.25">
      <c r="B121" s="20" t="s">
        <v>1198</v>
      </c>
      <c r="C121" s="5">
        <v>-5.9107800000000002E-2</v>
      </c>
      <c r="D121" s="5">
        <v>1.6410299999999999E-2</v>
      </c>
      <c r="E121" s="5">
        <v>-3.6</v>
      </c>
      <c r="F121" s="9">
        <f t="shared" si="29"/>
        <v>0</v>
      </c>
    </row>
    <row r="122" spans="2:6" x14ac:dyDescent="0.25">
      <c r="B122" s="20" t="s">
        <v>1199</v>
      </c>
      <c r="C122" s="5">
        <v>5.36728E-2</v>
      </c>
      <c r="D122" s="5">
        <v>1.4513E-2</v>
      </c>
      <c r="E122" s="5">
        <v>3.7</v>
      </c>
      <c r="F122" s="9">
        <f t="shared" si="29"/>
        <v>0</v>
      </c>
    </row>
    <row r="123" spans="2:6" x14ac:dyDescent="0.25">
      <c r="B123" s="20" t="s">
        <v>1254</v>
      </c>
      <c r="C123" s="5">
        <v>-0.40657199999999999</v>
      </c>
      <c r="D123" s="5">
        <v>1.2677300000000001E-2</v>
      </c>
      <c r="E123" s="5">
        <v>-32.07</v>
      </c>
      <c r="F123" s="9">
        <f t="shared" si="29"/>
        <v>0</v>
      </c>
    </row>
    <row r="124" spans="2:6" x14ac:dyDescent="0.25">
      <c r="B124" s="20" t="s">
        <v>1255</v>
      </c>
      <c r="C124" s="5">
        <v>-3.43621E-2</v>
      </c>
      <c r="D124" s="5">
        <v>1.32967E-2</v>
      </c>
      <c r="E124" s="5">
        <v>-2.58</v>
      </c>
      <c r="F124" s="9">
        <f t="shared" si="29"/>
        <v>0</v>
      </c>
    </row>
    <row r="125" spans="2:6" x14ac:dyDescent="0.25">
      <c r="B125" s="20" t="s">
        <v>1256</v>
      </c>
      <c r="C125" s="5">
        <v>-1.29064E-2</v>
      </c>
      <c r="D125" s="5">
        <v>1.0298399999999999E-2</v>
      </c>
      <c r="E125" s="24">
        <v>-1.25</v>
      </c>
      <c r="F125" s="9">
        <f t="shared" si="29"/>
        <v>1</v>
      </c>
    </row>
    <row r="126" spans="2:6" x14ac:dyDescent="0.25">
      <c r="B126" s="20" t="s">
        <v>1257</v>
      </c>
      <c r="C126" s="5">
        <v>-0.214534</v>
      </c>
      <c r="D126" s="5">
        <v>1.1495099999999999E-2</v>
      </c>
      <c r="E126" s="5">
        <v>-18.66</v>
      </c>
      <c r="F126" s="9">
        <f t="shared" si="29"/>
        <v>0</v>
      </c>
    </row>
    <row r="127" spans="2:6" x14ac:dyDescent="0.25">
      <c r="B127" s="20" t="s">
        <v>1258</v>
      </c>
      <c r="C127" s="5">
        <v>4.8183400000000001E-2</v>
      </c>
      <c r="D127" s="5">
        <v>9.6431399999999997E-3</v>
      </c>
      <c r="E127" s="5">
        <v>5</v>
      </c>
      <c r="F127" s="9">
        <f t="shared" si="29"/>
        <v>0</v>
      </c>
    </row>
    <row r="128" spans="2:6" x14ac:dyDescent="0.25">
      <c r="B128" s="20" t="s">
        <v>1259</v>
      </c>
      <c r="C128" s="5">
        <v>2.53911E-2</v>
      </c>
      <c r="D128" s="5">
        <v>1.05848E-2</v>
      </c>
      <c r="E128" s="5">
        <v>2.4</v>
      </c>
      <c r="F128" s="9">
        <f t="shared" si="29"/>
        <v>0</v>
      </c>
    </row>
    <row r="129" spans="6:6" x14ac:dyDescent="0.25">
      <c r="F129" s="26">
        <f>SUM(F3:F128)</f>
        <v>25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O17" sqref="O17"/>
    </sheetView>
  </sheetViews>
  <sheetFormatPr defaultColWidth="7.625" defaultRowHeight="15.75" x14ac:dyDescent="0.25"/>
  <cols>
    <col min="1" max="16384" width="7.625" style="32"/>
  </cols>
  <sheetData>
    <row r="1" spans="1:8" customFormat="1" ht="31.5" x14ac:dyDescent="0.25">
      <c r="A1" s="31" t="s">
        <v>1327</v>
      </c>
      <c r="B1" s="31" t="s">
        <v>1328</v>
      </c>
      <c r="C1" s="31" t="s">
        <v>1329</v>
      </c>
      <c r="D1" s="31" t="s">
        <v>1330</v>
      </c>
      <c r="E1" s="31" t="s">
        <v>1331</v>
      </c>
      <c r="F1" s="31" t="s">
        <v>1332</v>
      </c>
      <c r="G1" s="31" t="s">
        <v>1333</v>
      </c>
      <c r="H1" s="31" t="s">
        <v>1334</v>
      </c>
    </row>
    <row r="2" spans="1:8" x14ac:dyDescent="0.25">
      <c r="A2" s="32">
        <v>1</v>
      </c>
      <c r="B2" s="32" t="s">
        <v>1335</v>
      </c>
      <c r="C2" s="32">
        <v>4</v>
      </c>
      <c r="D2" s="32" t="s">
        <v>1336</v>
      </c>
      <c r="E2" s="32">
        <v>2150</v>
      </c>
      <c r="F2" s="32">
        <v>954</v>
      </c>
      <c r="G2" s="32">
        <v>182</v>
      </c>
    </row>
    <row r="3" spans="1:8" x14ac:dyDescent="0.25">
      <c r="A3" s="32">
        <v>0</v>
      </c>
      <c r="B3" s="32" t="s">
        <v>1337</v>
      </c>
      <c r="C3" s="32">
        <v>4</v>
      </c>
      <c r="D3" s="32" t="s">
        <v>1336</v>
      </c>
      <c r="E3" s="32">
        <v>1186</v>
      </c>
      <c r="F3" s="32">
        <v>834</v>
      </c>
      <c r="G3" s="32">
        <v>177</v>
      </c>
    </row>
    <row r="4" spans="1:8" x14ac:dyDescent="0.25">
      <c r="A4" s="32">
        <v>3</v>
      </c>
      <c r="B4" s="32" t="s">
        <v>1338</v>
      </c>
      <c r="C4" s="32">
        <v>4</v>
      </c>
      <c r="D4" s="32" t="s">
        <v>1336</v>
      </c>
      <c r="E4" s="32">
        <v>3948</v>
      </c>
      <c r="F4" s="32">
        <v>337</v>
      </c>
      <c r="G4" s="32">
        <v>118</v>
      </c>
    </row>
    <row r="5" spans="1:8" x14ac:dyDescent="0.25">
      <c r="A5" s="32">
        <v>4</v>
      </c>
      <c r="B5" s="32" t="s">
        <v>1336</v>
      </c>
      <c r="C5" s="32">
        <v>0</v>
      </c>
      <c r="D5" s="32" t="s">
        <v>1337</v>
      </c>
      <c r="E5" s="32">
        <v>1175</v>
      </c>
      <c r="F5" s="32">
        <v>834</v>
      </c>
      <c r="G5" s="32">
        <v>182</v>
      </c>
    </row>
    <row r="6" spans="1:8" x14ac:dyDescent="0.25">
      <c r="A6" s="32">
        <v>3</v>
      </c>
      <c r="B6" s="32" t="s">
        <v>1338</v>
      </c>
      <c r="C6" s="32">
        <v>0</v>
      </c>
      <c r="D6" s="32" t="s">
        <v>1337</v>
      </c>
      <c r="E6" s="32">
        <v>1119</v>
      </c>
      <c r="F6" s="32">
        <v>550</v>
      </c>
      <c r="G6" s="32">
        <v>163</v>
      </c>
    </row>
    <row r="7" spans="1:8" x14ac:dyDescent="0.25">
      <c r="A7" s="32">
        <v>4</v>
      </c>
      <c r="B7" s="32" t="s">
        <v>1336</v>
      </c>
      <c r="C7" s="32">
        <v>1</v>
      </c>
      <c r="D7" s="32" t="s">
        <v>1335</v>
      </c>
      <c r="E7" s="32">
        <v>2204</v>
      </c>
      <c r="F7" s="32">
        <v>954</v>
      </c>
      <c r="G7" s="32">
        <v>193</v>
      </c>
    </row>
    <row r="8" spans="1:8" x14ac:dyDescent="0.25">
      <c r="A8" s="32">
        <v>3</v>
      </c>
      <c r="B8" s="32" t="s">
        <v>1338</v>
      </c>
      <c r="C8" s="32">
        <v>1</v>
      </c>
      <c r="D8" s="32" t="s">
        <v>1335</v>
      </c>
      <c r="E8" s="32">
        <v>2050</v>
      </c>
      <c r="F8" s="32">
        <v>679</v>
      </c>
      <c r="G8" s="32">
        <v>181</v>
      </c>
    </row>
    <row r="9" spans="1:8" x14ac:dyDescent="0.25">
      <c r="A9" s="32">
        <v>1</v>
      </c>
      <c r="B9" s="32" t="s">
        <v>1335</v>
      </c>
      <c r="C9" s="32">
        <v>3</v>
      </c>
      <c r="D9" s="32" t="s">
        <v>1338</v>
      </c>
      <c r="E9" s="32">
        <v>1999</v>
      </c>
      <c r="F9" s="32">
        <v>679</v>
      </c>
      <c r="G9" s="32">
        <v>181</v>
      </c>
    </row>
    <row r="10" spans="1:8" x14ac:dyDescent="0.25">
      <c r="A10" s="32">
        <v>0</v>
      </c>
      <c r="B10" s="32" t="s">
        <v>1337</v>
      </c>
      <c r="C10" s="32">
        <v>3</v>
      </c>
      <c r="D10" s="32" t="s">
        <v>1338</v>
      </c>
      <c r="E10" s="32">
        <v>1069</v>
      </c>
      <c r="F10" s="32">
        <v>550</v>
      </c>
      <c r="G10" s="32">
        <v>161</v>
      </c>
    </row>
    <row r="11" spans="1:8" x14ac:dyDescent="0.25">
      <c r="A11" s="32">
        <v>4</v>
      </c>
      <c r="B11" s="32" t="s">
        <v>1336</v>
      </c>
      <c r="C11" s="32">
        <v>2</v>
      </c>
      <c r="D11" s="32" t="s">
        <v>1339</v>
      </c>
      <c r="E11" s="32">
        <v>177</v>
      </c>
      <c r="F11" s="32">
        <v>2345</v>
      </c>
      <c r="G11" s="32">
        <v>231</v>
      </c>
    </row>
    <row r="12" spans="1:8" x14ac:dyDescent="0.25">
      <c r="A12" s="32">
        <v>2</v>
      </c>
      <c r="B12" s="32" t="s">
        <v>1339</v>
      </c>
      <c r="C12" s="32">
        <v>1</v>
      </c>
      <c r="D12" s="32" t="s">
        <v>1335</v>
      </c>
      <c r="E12" s="32">
        <v>1517</v>
      </c>
      <c r="F12" s="32">
        <v>1448</v>
      </c>
      <c r="G12" s="32">
        <v>279</v>
      </c>
    </row>
    <row r="13" spans="1:8" x14ac:dyDescent="0.25">
      <c r="A13" s="32">
        <v>2</v>
      </c>
      <c r="B13" s="32" t="s">
        <v>1339</v>
      </c>
      <c r="C13" s="32">
        <v>4</v>
      </c>
      <c r="D13" s="32" t="s">
        <v>1336</v>
      </c>
      <c r="E13" s="32">
        <v>157</v>
      </c>
      <c r="F13" s="32">
        <v>2345</v>
      </c>
      <c r="G13" s="32">
        <v>221</v>
      </c>
    </row>
    <row r="14" spans="1:8" x14ac:dyDescent="0.25">
      <c r="A14" s="32">
        <v>2</v>
      </c>
      <c r="B14" s="32" t="s">
        <v>1339</v>
      </c>
      <c r="C14" s="32">
        <v>0</v>
      </c>
      <c r="D14" s="32" t="s">
        <v>1337</v>
      </c>
      <c r="E14" s="32">
        <v>264</v>
      </c>
      <c r="F14" s="32">
        <v>1542</v>
      </c>
      <c r="G14" s="32">
        <v>271</v>
      </c>
    </row>
    <row r="15" spans="1:8" x14ac:dyDescent="0.25">
      <c r="A15" s="32">
        <v>1</v>
      </c>
      <c r="B15" s="32" t="s">
        <v>1335</v>
      </c>
      <c r="C15" s="32">
        <v>0</v>
      </c>
      <c r="D15" s="32" t="s">
        <v>1337</v>
      </c>
      <c r="E15" s="32">
        <v>1557</v>
      </c>
      <c r="F15" s="32">
        <v>129</v>
      </c>
      <c r="G15" s="32">
        <v>122</v>
      </c>
    </row>
    <row r="16" spans="1:8" x14ac:dyDescent="0.25">
      <c r="A16" s="32">
        <v>1</v>
      </c>
      <c r="B16" s="32" t="s">
        <v>1335</v>
      </c>
      <c r="C16" s="32">
        <v>2</v>
      </c>
      <c r="D16" s="32" t="s">
        <v>1339</v>
      </c>
      <c r="E16" s="32">
        <v>1669</v>
      </c>
      <c r="F16" s="32">
        <v>1448</v>
      </c>
      <c r="G16" s="32">
        <v>287</v>
      </c>
    </row>
    <row r="17" spans="1:7" x14ac:dyDescent="0.25">
      <c r="A17" s="32">
        <v>4</v>
      </c>
      <c r="B17" s="32" t="s">
        <v>1336</v>
      </c>
      <c r="C17" s="32">
        <v>3</v>
      </c>
      <c r="D17" s="32" t="s">
        <v>1338</v>
      </c>
      <c r="E17" s="32">
        <v>3989</v>
      </c>
      <c r="F17" s="32">
        <v>337</v>
      </c>
      <c r="G17" s="32">
        <v>147</v>
      </c>
    </row>
    <row r="18" spans="1:7" x14ac:dyDescent="0.25">
      <c r="A18" s="32">
        <v>2</v>
      </c>
      <c r="B18" s="32" t="s">
        <v>1339</v>
      </c>
      <c r="C18" s="32">
        <v>3</v>
      </c>
      <c r="D18" s="32" t="s">
        <v>1338</v>
      </c>
      <c r="E18" s="32">
        <v>28</v>
      </c>
      <c r="F18" s="32">
        <v>2018</v>
      </c>
      <c r="G18" s="32">
        <v>253</v>
      </c>
    </row>
    <row r="19" spans="1:7" x14ac:dyDescent="0.25">
      <c r="A19" s="32">
        <v>0</v>
      </c>
      <c r="B19" s="32" t="s">
        <v>1337</v>
      </c>
      <c r="C19" s="32">
        <v>1</v>
      </c>
      <c r="D19" s="32" t="s">
        <v>1335</v>
      </c>
      <c r="E19" s="32">
        <v>1469</v>
      </c>
      <c r="F19" s="32">
        <v>129</v>
      </c>
      <c r="G19" s="32">
        <v>121</v>
      </c>
    </row>
    <row r="20" spans="1:7" x14ac:dyDescent="0.25">
      <c r="A20" s="32">
        <v>0</v>
      </c>
      <c r="B20" s="32" t="s">
        <v>1337</v>
      </c>
      <c r="C20" s="32">
        <v>2</v>
      </c>
      <c r="D20" s="32" t="s">
        <v>1339</v>
      </c>
      <c r="E20" s="32">
        <v>261</v>
      </c>
      <c r="F20" s="32">
        <v>1542</v>
      </c>
      <c r="G20" s="32">
        <v>276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115"/>
  <sheetViews>
    <sheetView workbookViewId="0">
      <selection activeCell="A24" sqref="A24:XFD114"/>
    </sheetView>
  </sheetViews>
  <sheetFormatPr defaultRowHeight="15.75" x14ac:dyDescent="0.25"/>
  <sheetData>
    <row r="1" spans="1:61" x14ac:dyDescent="0.25">
      <c r="A1" t="s">
        <v>1335</v>
      </c>
      <c r="B1" t="s">
        <v>1340</v>
      </c>
      <c r="C1" t="s">
        <v>1336</v>
      </c>
      <c r="D1" t="s">
        <v>1340</v>
      </c>
      <c r="E1">
        <v>2150</v>
      </c>
      <c r="F1">
        <v>0.49407745552277577</v>
      </c>
      <c r="G1">
        <v>0.45021057095470851</v>
      </c>
      <c r="H1">
        <v>967.95272755262329</v>
      </c>
      <c r="BI1" s="33"/>
    </row>
    <row r="2" spans="1:61" hidden="1" x14ac:dyDescent="0.25">
      <c r="A2" t="s">
        <v>1337</v>
      </c>
      <c r="B2" t="s">
        <v>1340</v>
      </c>
      <c r="C2" t="s">
        <v>1336</v>
      </c>
      <c r="D2" t="s">
        <v>1340</v>
      </c>
      <c r="E2">
        <v>1186</v>
      </c>
      <c r="F2">
        <v>0.35922928146265304</v>
      </c>
      <c r="G2">
        <v>0.55796144037657147</v>
      </c>
      <c r="H2">
        <v>661.74226828661381</v>
      </c>
      <c r="BI2" s="33"/>
    </row>
    <row r="3" spans="1:61" hidden="1" x14ac:dyDescent="0.25">
      <c r="A3" t="s">
        <v>1338</v>
      </c>
      <c r="B3" t="s">
        <v>1340</v>
      </c>
      <c r="C3" t="s">
        <v>1336</v>
      </c>
      <c r="D3" t="s">
        <v>1340</v>
      </c>
      <c r="E3">
        <v>3948</v>
      </c>
      <c r="F3">
        <v>1.3115742632484602</v>
      </c>
      <c r="G3">
        <v>0.93473182538175026</v>
      </c>
      <c r="H3">
        <v>3690.32124660715</v>
      </c>
      <c r="BI3" s="33"/>
    </row>
    <row r="4" spans="1:61" x14ac:dyDescent="0.25">
      <c r="A4" t="s">
        <v>1336</v>
      </c>
      <c r="B4" t="s">
        <v>1340</v>
      </c>
      <c r="C4" t="s">
        <v>1337</v>
      </c>
      <c r="D4" t="s">
        <v>1340</v>
      </c>
      <c r="E4">
        <v>1175</v>
      </c>
      <c r="F4">
        <v>0.33144641084567478</v>
      </c>
      <c r="G4">
        <v>0.5117848978440469</v>
      </c>
      <c r="H4">
        <v>601.34725496675514</v>
      </c>
      <c r="BI4" s="33"/>
    </row>
    <row r="5" spans="1:61" x14ac:dyDescent="0.25">
      <c r="A5" t="s">
        <v>1338</v>
      </c>
      <c r="B5" t="s">
        <v>1340</v>
      </c>
      <c r="C5" t="s">
        <v>1337</v>
      </c>
      <c r="D5" t="s">
        <v>1340</v>
      </c>
      <c r="E5">
        <v>1119</v>
      </c>
      <c r="F5">
        <v>0.40786496272273709</v>
      </c>
      <c r="G5">
        <v>0.74126522874436129</v>
      </c>
      <c r="H5">
        <v>829.4757909649403</v>
      </c>
      <c r="BI5" s="33"/>
    </row>
    <row r="6" spans="1:61" hidden="1" x14ac:dyDescent="0.25">
      <c r="A6" t="s">
        <v>1336</v>
      </c>
      <c r="B6" t="s">
        <v>1340</v>
      </c>
      <c r="C6" t="s">
        <v>1335</v>
      </c>
      <c r="D6" t="s">
        <v>1340</v>
      </c>
      <c r="E6">
        <v>2204</v>
      </c>
      <c r="F6">
        <v>0.48119952410855898</v>
      </c>
      <c r="G6">
        <v>0.44179664102409455</v>
      </c>
      <c r="H6">
        <v>973.71979681710434</v>
      </c>
      <c r="BI6" s="33"/>
    </row>
    <row r="7" spans="1:61" hidden="1" x14ac:dyDescent="0.25">
      <c r="A7" t="s">
        <v>1338</v>
      </c>
      <c r="B7" t="s">
        <v>1340</v>
      </c>
      <c r="C7" t="s">
        <v>1335</v>
      </c>
      <c r="D7" t="s">
        <v>1340</v>
      </c>
      <c r="E7">
        <v>2050</v>
      </c>
      <c r="F7">
        <v>0.50507631628731431</v>
      </c>
      <c r="G7">
        <v>0.66816594951873842</v>
      </c>
      <c r="H7">
        <v>1369.7401965134138</v>
      </c>
      <c r="BI7" s="33"/>
    </row>
    <row r="8" spans="1:61" hidden="1" x14ac:dyDescent="0.25">
      <c r="A8" t="s">
        <v>1335</v>
      </c>
      <c r="B8" t="s">
        <v>1340</v>
      </c>
      <c r="C8" t="s">
        <v>1338</v>
      </c>
      <c r="D8" t="s">
        <v>1340</v>
      </c>
      <c r="E8">
        <v>1999</v>
      </c>
      <c r="F8">
        <v>0.46604800789297324</v>
      </c>
      <c r="G8">
        <v>0.64393982425233376</v>
      </c>
      <c r="H8">
        <v>1287.2357086804152</v>
      </c>
      <c r="BI8" s="33"/>
    </row>
    <row r="9" spans="1:61" hidden="1" x14ac:dyDescent="0.25">
      <c r="A9" t="s">
        <v>1337</v>
      </c>
      <c r="B9" t="s">
        <v>1340</v>
      </c>
      <c r="C9" t="s">
        <v>1338</v>
      </c>
      <c r="D9" t="s">
        <v>1340</v>
      </c>
      <c r="E9">
        <v>1069</v>
      </c>
      <c r="F9">
        <v>0.38657508831406645</v>
      </c>
      <c r="G9">
        <v>0.59120280760930732</v>
      </c>
      <c r="H9">
        <v>631.99580133434949</v>
      </c>
      <c r="BI9" s="33"/>
    </row>
    <row r="10" spans="1:61" hidden="1" x14ac:dyDescent="0.25">
      <c r="A10" t="s">
        <v>1336</v>
      </c>
      <c r="B10" t="s">
        <v>1340</v>
      </c>
      <c r="C10" t="s">
        <v>1339</v>
      </c>
      <c r="D10" t="s">
        <v>1340</v>
      </c>
      <c r="E10">
        <v>177</v>
      </c>
      <c r="F10">
        <v>6.8396525148878796E-3</v>
      </c>
      <c r="G10">
        <v>0.1647163029194996</v>
      </c>
      <c r="H10">
        <v>29.154785616751429</v>
      </c>
      <c r="BI10" s="33"/>
    </row>
    <row r="11" spans="1:61" hidden="1" x14ac:dyDescent="0.25">
      <c r="A11" t="s">
        <v>1339</v>
      </c>
      <c r="B11" t="s">
        <v>1340</v>
      </c>
      <c r="C11" t="s">
        <v>1335</v>
      </c>
      <c r="D11" t="s">
        <v>1340</v>
      </c>
      <c r="E11">
        <v>1517</v>
      </c>
      <c r="F11">
        <v>0.19612687396673148</v>
      </c>
      <c r="G11">
        <v>0.34611989635922913</v>
      </c>
      <c r="H11">
        <v>525.06388277695055</v>
      </c>
      <c r="BI11" s="33"/>
    </row>
    <row r="12" spans="1:61" hidden="1" x14ac:dyDescent="0.25">
      <c r="A12" t="s">
        <v>1339</v>
      </c>
      <c r="B12" t="s">
        <v>1340</v>
      </c>
      <c r="C12" t="s">
        <v>1336</v>
      </c>
      <c r="D12" t="s">
        <v>1340</v>
      </c>
      <c r="E12">
        <v>157</v>
      </c>
      <c r="F12">
        <v>9.9968885703300477E-3</v>
      </c>
      <c r="G12">
        <v>0.1228416383061037</v>
      </c>
      <c r="H12">
        <v>19.286137214058282</v>
      </c>
      <c r="BI12" s="33"/>
    </row>
    <row r="13" spans="1:61" x14ac:dyDescent="0.25">
      <c r="A13" t="s">
        <v>1339</v>
      </c>
      <c r="B13" t="s">
        <v>1340</v>
      </c>
      <c r="C13" t="s">
        <v>1337</v>
      </c>
      <c r="D13" t="s">
        <v>1340</v>
      </c>
      <c r="E13">
        <v>264</v>
      </c>
      <c r="F13">
        <v>4.0353604165618416E-2</v>
      </c>
      <c r="G13">
        <v>0.41288621280299986</v>
      </c>
      <c r="H13">
        <v>109.00196017999197</v>
      </c>
      <c r="BI13" s="33"/>
    </row>
    <row r="14" spans="1:61" x14ac:dyDescent="0.25">
      <c r="A14" t="s">
        <v>1335</v>
      </c>
      <c r="B14" t="s">
        <v>1340</v>
      </c>
      <c r="C14" t="s">
        <v>1337</v>
      </c>
      <c r="D14" t="s">
        <v>1340</v>
      </c>
      <c r="E14">
        <v>1557</v>
      </c>
      <c r="F14">
        <v>0.22440224154124686</v>
      </c>
      <c r="G14">
        <v>0.88439299935773918</v>
      </c>
      <c r="H14">
        <v>1376.9998999999998</v>
      </c>
      <c r="BI14" s="33"/>
    </row>
    <row r="15" spans="1:61" hidden="1" x14ac:dyDescent="0.25">
      <c r="A15" t="s">
        <v>1335</v>
      </c>
      <c r="B15" t="s">
        <v>1340</v>
      </c>
      <c r="C15" t="s">
        <v>1339</v>
      </c>
      <c r="D15" t="s">
        <v>1340</v>
      </c>
      <c r="E15">
        <v>1669</v>
      </c>
      <c r="F15">
        <v>0.19108959447972668</v>
      </c>
      <c r="G15">
        <v>0.33148715021894193</v>
      </c>
      <c r="H15">
        <v>553.25205371541404</v>
      </c>
      <c r="BI15" s="33"/>
    </row>
    <row r="16" spans="1:61" hidden="1" x14ac:dyDescent="0.25">
      <c r="A16" t="s">
        <v>1336</v>
      </c>
      <c r="B16" t="s">
        <v>1340</v>
      </c>
      <c r="C16" t="s">
        <v>1338</v>
      </c>
      <c r="D16" t="s">
        <v>1340</v>
      </c>
      <c r="E16">
        <v>3989</v>
      </c>
      <c r="F16">
        <v>1.117063124648185</v>
      </c>
      <c r="G16">
        <v>1</v>
      </c>
      <c r="H16">
        <v>3989</v>
      </c>
      <c r="BI16" s="33"/>
    </row>
    <row r="17" spans="1:61" hidden="1" x14ac:dyDescent="0.25">
      <c r="A17" t="s">
        <v>1339</v>
      </c>
      <c r="B17" t="s">
        <v>1340</v>
      </c>
      <c r="C17" t="s">
        <v>1338</v>
      </c>
      <c r="D17" t="s">
        <v>1340</v>
      </c>
      <c r="E17">
        <v>28</v>
      </c>
      <c r="F17">
        <v>1.4723318978784525E-2</v>
      </c>
      <c r="G17">
        <v>0.44394563927493763</v>
      </c>
      <c r="H17">
        <v>12.430477899698253</v>
      </c>
      <c r="BI17" s="33"/>
    </row>
    <row r="18" spans="1:61" hidden="1" x14ac:dyDescent="0.25">
      <c r="A18" t="s">
        <v>1337</v>
      </c>
      <c r="B18" t="s">
        <v>1340</v>
      </c>
      <c r="C18" t="s">
        <v>1335</v>
      </c>
      <c r="D18" t="s">
        <v>1340</v>
      </c>
      <c r="E18">
        <v>1469</v>
      </c>
      <c r="F18">
        <v>0.22174486722106626</v>
      </c>
      <c r="G18">
        <v>1</v>
      </c>
      <c r="H18">
        <v>1469</v>
      </c>
      <c r="BI18" s="33"/>
    </row>
    <row r="19" spans="1:61" hidden="1" x14ac:dyDescent="0.25">
      <c r="A19" t="s">
        <v>1337</v>
      </c>
      <c r="B19" t="s">
        <v>1340</v>
      </c>
      <c r="C19" t="s">
        <v>1339</v>
      </c>
      <c r="D19" t="s">
        <v>1340</v>
      </c>
      <c r="E19">
        <v>261</v>
      </c>
      <c r="F19">
        <v>3.3371648051284487E-2</v>
      </c>
      <c r="G19">
        <v>0.29665326127546993</v>
      </c>
      <c r="H19">
        <v>77.426501192897646</v>
      </c>
      <c r="BI19" s="33"/>
    </row>
    <row r="20" spans="1:61" hidden="1" x14ac:dyDescent="0.25">
      <c r="A20" t="s">
        <v>1337</v>
      </c>
      <c r="B20" t="s">
        <v>1340</v>
      </c>
      <c r="C20" t="s">
        <v>1335</v>
      </c>
      <c r="D20" t="s">
        <v>1436</v>
      </c>
      <c r="E20" t="s">
        <v>1342</v>
      </c>
      <c r="F20">
        <v>6.989803562020018E-2</v>
      </c>
      <c r="G20">
        <v>0</v>
      </c>
      <c r="H20">
        <v>0</v>
      </c>
      <c r="I20">
        <v>121</v>
      </c>
      <c r="J20">
        <v>0</v>
      </c>
      <c r="K20">
        <v>5009.6463999999996</v>
      </c>
      <c r="BI20" s="33"/>
    </row>
    <row r="21" spans="1:61" hidden="1" x14ac:dyDescent="0.25">
      <c r="A21" t="s">
        <v>1336</v>
      </c>
      <c r="B21" t="s">
        <v>1340</v>
      </c>
      <c r="C21" t="s">
        <v>1335</v>
      </c>
      <c r="D21" t="s">
        <v>1380</v>
      </c>
      <c r="E21" t="s">
        <v>1342</v>
      </c>
      <c r="F21">
        <v>4.6844439182520417E-2</v>
      </c>
      <c r="G21">
        <v>4.3008595903818961E-2</v>
      </c>
      <c r="H21">
        <v>95</v>
      </c>
      <c r="I21">
        <v>193</v>
      </c>
      <c r="J21">
        <v>18294.652456799278</v>
      </c>
      <c r="K21">
        <v>12132.366399999999</v>
      </c>
      <c r="BI21" s="33"/>
    </row>
    <row r="22" spans="1:61" hidden="1" x14ac:dyDescent="0.25">
      <c r="A22" t="s">
        <v>1335</v>
      </c>
      <c r="B22" t="s">
        <v>1340</v>
      </c>
      <c r="C22" t="s">
        <v>1338</v>
      </c>
      <c r="D22" t="s">
        <v>1396</v>
      </c>
      <c r="E22" t="s">
        <v>1352</v>
      </c>
      <c r="F22">
        <v>5.0305289809536989E-2</v>
      </c>
      <c r="G22">
        <v>0</v>
      </c>
      <c r="H22">
        <v>0</v>
      </c>
      <c r="I22">
        <v>181</v>
      </c>
      <c r="J22">
        <v>0</v>
      </c>
      <c r="K22">
        <v>9070.9344000000001</v>
      </c>
      <c r="BI22" s="33"/>
    </row>
    <row r="23" spans="1:61" hidden="1" x14ac:dyDescent="0.25">
      <c r="A23" t="s">
        <v>1336</v>
      </c>
      <c r="B23" t="s">
        <v>1340</v>
      </c>
      <c r="C23" t="s">
        <v>1335</v>
      </c>
      <c r="D23" t="s">
        <v>1381</v>
      </c>
      <c r="E23" t="s">
        <v>1342</v>
      </c>
      <c r="F23">
        <v>4.7984045390618471E-2</v>
      </c>
      <c r="G23">
        <v>4.4054885788998348E-2</v>
      </c>
      <c r="H23">
        <v>97</v>
      </c>
      <c r="I23">
        <v>193</v>
      </c>
      <c r="J23">
        <v>18739.714877837807</v>
      </c>
      <c r="K23">
        <v>12132.366399999999</v>
      </c>
      <c r="BI23" s="33"/>
    </row>
    <row r="24" spans="1:61" x14ac:dyDescent="0.25">
      <c r="A24" t="s">
        <v>1336</v>
      </c>
      <c r="B24" t="s">
        <v>1340</v>
      </c>
      <c r="C24" t="s">
        <v>1337</v>
      </c>
      <c r="D24" t="s">
        <v>1371</v>
      </c>
      <c r="E24" t="s">
        <v>1342</v>
      </c>
      <c r="F24">
        <v>5.1222099644387356E-2</v>
      </c>
      <c r="G24">
        <v>7.9091811454450281E-2</v>
      </c>
      <c r="H24">
        <v>93</v>
      </c>
      <c r="I24">
        <v>182</v>
      </c>
      <c r="J24">
        <v>16913.783879534192</v>
      </c>
      <c r="K24">
        <v>11096.3344</v>
      </c>
      <c r="BI24" s="33"/>
    </row>
    <row r="25" spans="1:61" hidden="1" x14ac:dyDescent="0.25">
      <c r="A25" t="s">
        <v>1339</v>
      </c>
      <c r="B25" t="s">
        <v>1340</v>
      </c>
      <c r="C25" t="s">
        <v>1335</v>
      </c>
      <c r="D25" t="s">
        <v>1409</v>
      </c>
      <c r="E25" t="s">
        <v>1346</v>
      </c>
      <c r="F25">
        <v>2.8393059146008169E-2</v>
      </c>
      <c r="G25">
        <v>5.0107374324463091E-2</v>
      </c>
      <c r="H25">
        <v>76</v>
      </c>
      <c r="I25">
        <v>279</v>
      </c>
      <c r="J25">
        <v>21207.595431208731</v>
      </c>
      <c r="K25">
        <v>13164.0816</v>
      </c>
      <c r="BI25" s="33"/>
    </row>
    <row r="26" spans="1:61" hidden="1" x14ac:dyDescent="0.25">
      <c r="A26" t="s">
        <v>1335</v>
      </c>
      <c r="B26" t="s">
        <v>1340</v>
      </c>
      <c r="C26" t="s">
        <v>1339</v>
      </c>
      <c r="D26" t="s">
        <v>1426</v>
      </c>
      <c r="E26" t="s">
        <v>1342</v>
      </c>
      <c r="F26">
        <v>3.1659398358597435E-2</v>
      </c>
      <c r="G26">
        <v>5.4920226128017273E-2</v>
      </c>
      <c r="H26">
        <v>92</v>
      </c>
      <c r="I26">
        <v>287</v>
      </c>
      <c r="J26">
        <v>26306.953075998659</v>
      </c>
      <c r="K26">
        <v>16397.364799999999</v>
      </c>
      <c r="BI26" s="33"/>
    </row>
    <row r="27" spans="1:61" hidden="1" x14ac:dyDescent="0.25">
      <c r="A27" t="s">
        <v>1335</v>
      </c>
      <c r="B27" t="s">
        <v>1340</v>
      </c>
      <c r="C27" t="s">
        <v>1338</v>
      </c>
      <c r="D27" t="s">
        <v>1397</v>
      </c>
      <c r="E27" t="s">
        <v>1342</v>
      </c>
      <c r="F27">
        <v>5.2984350791329085E-2</v>
      </c>
      <c r="G27">
        <v>7.3208624345257864E-2</v>
      </c>
      <c r="H27">
        <v>146</v>
      </c>
      <c r="I27">
        <v>181</v>
      </c>
      <c r="J27">
        <v>26488.271251976854</v>
      </c>
      <c r="K27">
        <v>9758.126400000001</v>
      </c>
      <c r="BI27" s="33"/>
    </row>
    <row r="28" spans="1:61" hidden="1" x14ac:dyDescent="0.25">
      <c r="A28" t="s">
        <v>1335</v>
      </c>
      <c r="B28" t="s">
        <v>1340</v>
      </c>
      <c r="C28" t="s">
        <v>1339</v>
      </c>
      <c r="D28" t="s">
        <v>1425</v>
      </c>
      <c r="E28" t="s">
        <v>1346</v>
      </c>
      <c r="F28">
        <v>3.2735474549680614E-2</v>
      </c>
      <c r="G28">
        <v>5.6786918194489062E-2</v>
      </c>
      <c r="H28">
        <v>95</v>
      </c>
      <c r="I28">
        <v>287</v>
      </c>
      <c r="J28">
        <v>27201.104175914843</v>
      </c>
      <c r="K28">
        <v>13164.0816</v>
      </c>
      <c r="BI28" s="33"/>
    </row>
    <row r="29" spans="1:61" hidden="1" x14ac:dyDescent="0.25">
      <c r="A29" t="s">
        <v>1339</v>
      </c>
      <c r="B29" t="s">
        <v>1340</v>
      </c>
      <c r="C29" t="s">
        <v>1335</v>
      </c>
      <c r="D29" t="s">
        <v>1410</v>
      </c>
      <c r="E29" t="s">
        <v>1350</v>
      </c>
      <c r="F29">
        <v>2.93512111135187E-2</v>
      </c>
      <c r="G29">
        <v>4.7462096242584045E-2</v>
      </c>
      <c r="H29">
        <v>72</v>
      </c>
      <c r="I29">
        <v>279</v>
      </c>
      <c r="J29">
        <v>20088</v>
      </c>
      <c r="K29">
        <v>10161.7472</v>
      </c>
      <c r="BI29" s="33"/>
    </row>
    <row r="30" spans="1:61" hidden="1" x14ac:dyDescent="0.25">
      <c r="A30" t="s">
        <v>1338</v>
      </c>
      <c r="B30" t="s">
        <v>1337</v>
      </c>
      <c r="C30" t="s">
        <v>1336</v>
      </c>
      <c r="D30" t="s">
        <v>1365</v>
      </c>
      <c r="E30" t="s">
        <v>1366</v>
      </c>
      <c r="F30">
        <v>4.4263785064223404E-2</v>
      </c>
      <c r="G30">
        <v>3.1545883272298625E-2</v>
      </c>
      <c r="H30">
        <v>125</v>
      </c>
      <c r="I30">
        <v>118</v>
      </c>
      <c r="J30">
        <v>14696.091364766127</v>
      </c>
      <c r="BI30" s="33"/>
    </row>
    <row r="31" spans="1:61" x14ac:dyDescent="0.25">
      <c r="A31" t="s">
        <v>1338</v>
      </c>
      <c r="B31" t="s">
        <v>1340</v>
      </c>
      <c r="C31" t="s">
        <v>1337</v>
      </c>
      <c r="D31" t="s">
        <v>1365</v>
      </c>
      <c r="E31" t="s">
        <v>1342</v>
      </c>
      <c r="F31">
        <v>6.1501825039711092E-2</v>
      </c>
      <c r="G31">
        <v>0</v>
      </c>
      <c r="H31">
        <v>0</v>
      </c>
      <c r="I31">
        <v>163</v>
      </c>
      <c r="J31">
        <v>0</v>
      </c>
      <c r="K31">
        <v>8644.3919999999998</v>
      </c>
      <c r="BI31" s="33"/>
    </row>
    <row r="32" spans="1:61" hidden="1" x14ac:dyDescent="0.25">
      <c r="A32" t="s">
        <v>1335</v>
      </c>
      <c r="B32" t="s">
        <v>1340</v>
      </c>
      <c r="C32" t="s">
        <v>1338</v>
      </c>
      <c r="D32" t="s">
        <v>1398</v>
      </c>
      <c r="E32" t="s">
        <v>1342</v>
      </c>
      <c r="F32">
        <v>5.3412006239148116E-2</v>
      </c>
      <c r="G32">
        <v>7.3799517062843267E-2</v>
      </c>
      <c r="H32">
        <v>148</v>
      </c>
      <c r="I32">
        <v>181</v>
      </c>
      <c r="J32">
        <v>26702.067464160889</v>
      </c>
      <c r="K32">
        <v>9758.126400000001</v>
      </c>
      <c r="BI32" s="33"/>
    </row>
    <row r="33" spans="1:61" hidden="1" x14ac:dyDescent="0.25">
      <c r="A33" t="s">
        <v>1335</v>
      </c>
      <c r="B33" t="s">
        <v>1340</v>
      </c>
      <c r="C33" t="s">
        <v>1336</v>
      </c>
      <c r="D33" t="s">
        <v>1347</v>
      </c>
      <c r="E33" t="s">
        <v>1348</v>
      </c>
      <c r="F33">
        <v>5.3541176005814574E-2</v>
      </c>
      <c r="G33">
        <v>4.8787499105093543E-2</v>
      </c>
      <c r="H33">
        <v>105</v>
      </c>
      <c r="I33">
        <v>182</v>
      </c>
      <c r="J33">
        <v>19090.548399823103</v>
      </c>
      <c r="K33">
        <v>10594.460800000001</v>
      </c>
      <c r="BI33" s="33"/>
    </row>
    <row r="34" spans="1:61" x14ac:dyDescent="0.25">
      <c r="A34" t="s">
        <v>1336</v>
      </c>
      <c r="B34" t="s">
        <v>1340</v>
      </c>
      <c r="C34" t="s">
        <v>1337</v>
      </c>
      <c r="D34" t="s">
        <v>1372</v>
      </c>
      <c r="E34" t="s">
        <v>1342</v>
      </c>
      <c r="F34">
        <v>5.390354494477554E-2</v>
      </c>
      <c r="G34">
        <v>8.3232218965975685E-2</v>
      </c>
      <c r="H34">
        <v>98</v>
      </c>
      <c r="I34">
        <v>182</v>
      </c>
      <c r="J34">
        <v>17799.210025873901</v>
      </c>
      <c r="K34">
        <v>11096.3344</v>
      </c>
      <c r="BI34" s="33"/>
    </row>
    <row r="35" spans="1:61" hidden="1" x14ac:dyDescent="0.25">
      <c r="A35" t="s">
        <v>1335</v>
      </c>
      <c r="B35" t="s">
        <v>1340</v>
      </c>
      <c r="C35" t="s">
        <v>1338</v>
      </c>
      <c r="D35" t="s">
        <v>1399</v>
      </c>
      <c r="E35" t="s">
        <v>1352</v>
      </c>
      <c r="F35">
        <v>5.4838928470480955E-2</v>
      </c>
      <c r="G35">
        <v>0</v>
      </c>
      <c r="H35">
        <v>0</v>
      </c>
      <c r="I35">
        <v>181</v>
      </c>
      <c r="J35">
        <v>0</v>
      </c>
      <c r="K35">
        <v>9070.9344000000001</v>
      </c>
      <c r="BI35" s="33"/>
    </row>
    <row r="36" spans="1:61" hidden="1" x14ac:dyDescent="0.25">
      <c r="A36" t="s">
        <v>1337</v>
      </c>
      <c r="B36" t="s">
        <v>1340</v>
      </c>
      <c r="C36" t="s">
        <v>1336</v>
      </c>
      <c r="D36" t="s">
        <v>1362</v>
      </c>
      <c r="E36" t="s">
        <v>1342</v>
      </c>
      <c r="F36">
        <v>5.6256569286485925E-2</v>
      </c>
      <c r="G36">
        <v>8.7378724534724228E-2</v>
      </c>
      <c r="H36">
        <v>104</v>
      </c>
      <c r="I36">
        <v>177</v>
      </c>
      <c r="J36">
        <v>18342.716611778378</v>
      </c>
      <c r="K36">
        <v>11096.3344</v>
      </c>
      <c r="BI36" s="33"/>
    </row>
    <row r="37" spans="1:61" hidden="1" x14ac:dyDescent="0.25">
      <c r="A37" t="s">
        <v>1335</v>
      </c>
      <c r="B37" t="s">
        <v>1340</v>
      </c>
      <c r="C37" t="s">
        <v>1336</v>
      </c>
      <c r="D37" t="s">
        <v>1349</v>
      </c>
      <c r="E37" t="s">
        <v>1350</v>
      </c>
      <c r="F37">
        <v>5.5210827783750617E-2</v>
      </c>
      <c r="G37">
        <v>3.3488372093023258E-2</v>
      </c>
      <c r="H37">
        <v>72</v>
      </c>
      <c r="I37">
        <v>182</v>
      </c>
      <c r="J37">
        <v>13104</v>
      </c>
      <c r="K37">
        <v>7518.6496000000006</v>
      </c>
      <c r="BI37" s="33"/>
    </row>
    <row r="38" spans="1:61" hidden="1" x14ac:dyDescent="0.25">
      <c r="A38" t="s">
        <v>1336</v>
      </c>
      <c r="B38" t="s">
        <v>1340</v>
      </c>
      <c r="C38" t="s">
        <v>1335</v>
      </c>
      <c r="D38" t="s">
        <v>1349</v>
      </c>
      <c r="E38" t="s">
        <v>1346</v>
      </c>
      <c r="F38">
        <v>5.2302234224168805E-2</v>
      </c>
      <c r="G38">
        <v>4.8019480985771447E-2</v>
      </c>
      <c r="H38">
        <v>106</v>
      </c>
      <c r="I38">
        <v>193</v>
      </c>
      <c r="J38">
        <v>20426.142665879572</v>
      </c>
      <c r="K38">
        <v>9740.0687999999991</v>
      </c>
      <c r="BI38" s="33"/>
    </row>
    <row r="39" spans="1:61" hidden="1" x14ac:dyDescent="0.25">
      <c r="A39" t="s">
        <v>1337</v>
      </c>
      <c r="B39" t="s">
        <v>1340</v>
      </c>
      <c r="C39" t="s">
        <v>1338</v>
      </c>
      <c r="D39" t="s">
        <v>1401</v>
      </c>
      <c r="E39" t="s">
        <v>1342</v>
      </c>
      <c r="F39">
        <v>6.760478014136509E-2</v>
      </c>
      <c r="G39">
        <v>0.10339035554953697</v>
      </c>
      <c r="H39">
        <v>111</v>
      </c>
      <c r="I39">
        <v>161</v>
      </c>
      <c r="J39">
        <v>17794.410703275258</v>
      </c>
      <c r="K39">
        <v>8644.3919999999998</v>
      </c>
      <c r="BI39" s="33"/>
    </row>
    <row r="40" spans="1:61" hidden="1" x14ac:dyDescent="0.25">
      <c r="A40" t="s">
        <v>1335</v>
      </c>
      <c r="B40" t="s">
        <v>1340</v>
      </c>
      <c r="C40" t="s">
        <v>1339</v>
      </c>
      <c r="D40" t="s">
        <v>1427</v>
      </c>
      <c r="E40" t="s">
        <v>1342</v>
      </c>
      <c r="F40">
        <v>3.4791856509079302E-2</v>
      </c>
      <c r="G40">
        <v>6.0354167354960936E-2</v>
      </c>
      <c r="H40">
        <v>101</v>
      </c>
      <c r="I40">
        <v>287</v>
      </c>
      <c r="J40">
        <v>28909.827225528352</v>
      </c>
      <c r="K40">
        <v>16397.364799999999</v>
      </c>
      <c r="BI40" s="33"/>
    </row>
    <row r="41" spans="1:61" hidden="1" x14ac:dyDescent="0.25">
      <c r="A41" t="s">
        <v>1339</v>
      </c>
      <c r="B41" t="s">
        <v>1340</v>
      </c>
      <c r="C41" t="s">
        <v>1335</v>
      </c>
      <c r="D41" t="s">
        <v>1411</v>
      </c>
      <c r="E41" t="s">
        <v>1342</v>
      </c>
      <c r="F41">
        <v>3.377322271955778E-2</v>
      </c>
      <c r="G41">
        <v>5.9602155028450489E-2</v>
      </c>
      <c r="H41">
        <v>90</v>
      </c>
      <c r="I41">
        <v>279</v>
      </c>
      <c r="J41">
        <v>25226.194900706469</v>
      </c>
      <c r="K41">
        <v>16397.364799999999</v>
      </c>
      <c r="BI41" s="33"/>
    </row>
    <row r="42" spans="1:61" hidden="1" x14ac:dyDescent="0.25">
      <c r="A42" t="s">
        <v>1335</v>
      </c>
      <c r="B42" t="s">
        <v>1340</v>
      </c>
      <c r="C42" t="s">
        <v>1336</v>
      </c>
      <c r="D42" t="s">
        <v>1351</v>
      </c>
      <c r="E42" t="s">
        <v>1352</v>
      </c>
      <c r="F42">
        <v>5.5883362811549139E-2</v>
      </c>
      <c r="G42">
        <v>5.0921733823365838E-2</v>
      </c>
      <c r="H42">
        <v>109</v>
      </c>
      <c r="I42">
        <v>182</v>
      </c>
      <c r="J42">
        <v>19925.674445083052</v>
      </c>
      <c r="K42">
        <v>11277.974399999999</v>
      </c>
      <c r="BI42" s="33"/>
    </row>
    <row r="43" spans="1:61" hidden="1" x14ac:dyDescent="0.25">
      <c r="A43" t="s">
        <v>1337</v>
      </c>
      <c r="B43" t="s">
        <v>1340</v>
      </c>
      <c r="C43" t="s">
        <v>1336</v>
      </c>
      <c r="D43" t="s">
        <v>1363</v>
      </c>
      <c r="E43" t="s">
        <v>1342</v>
      </c>
      <c r="F43">
        <v>5.7643522103923296E-2</v>
      </c>
      <c r="G43">
        <v>8.9532964825495609E-2</v>
      </c>
      <c r="H43">
        <v>106</v>
      </c>
      <c r="I43">
        <v>177</v>
      </c>
      <c r="J43">
        <v>18794.939042097689</v>
      </c>
      <c r="K43">
        <v>11096.3344</v>
      </c>
      <c r="BI43" s="33"/>
    </row>
    <row r="44" spans="1:61" hidden="1" x14ac:dyDescent="0.25">
      <c r="A44" t="s">
        <v>1337</v>
      </c>
      <c r="B44" t="s">
        <v>1340</v>
      </c>
      <c r="C44" t="s">
        <v>1339</v>
      </c>
      <c r="D44" t="s">
        <v>1437</v>
      </c>
      <c r="E44" t="s">
        <v>1342</v>
      </c>
      <c r="F44">
        <v>3.7076934413384201E-2</v>
      </c>
      <c r="G44">
        <v>0.32959095981487707</v>
      </c>
      <c r="H44">
        <v>86</v>
      </c>
      <c r="I44">
        <v>276</v>
      </c>
      <c r="J44">
        <v>23742.414381224484</v>
      </c>
      <c r="K44">
        <v>17208.923200000001</v>
      </c>
      <c r="BI44" s="33"/>
    </row>
    <row r="45" spans="1:61" x14ac:dyDescent="0.25">
      <c r="A45" t="s">
        <v>1338</v>
      </c>
      <c r="B45" t="s">
        <v>1340</v>
      </c>
      <c r="C45" t="s">
        <v>1337</v>
      </c>
      <c r="D45" t="s">
        <v>1375</v>
      </c>
      <c r="E45" t="s">
        <v>1342</v>
      </c>
      <c r="F45">
        <v>7.0766854497604587E-2</v>
      </c>
      <c r="G45">
        <v>0.12861366722089732</v>
      </c>
      <c r="H45">
        <v>144</v>
      </c>
      <c r="I45">
        <v>163</v>
      </c>
      <c r="J45">
        <v>23458.747060090009</v>
      </c>
      <c r="K45">
        <v>8644.3919999999998</v>
      </c>
      <c r="BI45" s="33"/>
    </row>
    <row r="46" spans="1:61" hidden="1" x14ac:dyDescent="0.25">
      <c r="A46" t="s">
        <v>1335</v>
      </c>
      <c r="B46" t="s">
        <v>1340</v>
      </c>
      <c r="C46" t="s">
        <v>1336</v>
      </c>
      <c r="D46" t="s">
        <v>1353</v>
      </c>
      <c r="E46" t="s">
        <v>1342</v>
      </c>
      <c r="F46">
        <v>5.7010006790126404E-2</v>
      </c>
      <c r="G46">
        <v>5.1948348219930982E-2</v>
      </c>
      <c r="H46">
        <v>112</v>
      </c>
      <c r="I46">
        <v>182</v>
      </c>
      <c r="J46">
        <v>20327.388658458993</v>
      </c>
      <c r="K46">
        <v>12132.366399999999</v>
      </c>
      <c r="BI46" s="33"/>
    </row>
    <row r="47" spans="1:61" x14ac:dyDescent="0.25">
      <c r="A47" t="s">
        <v>1338</v>
      </c>
      <c r="B47" t="s">
        <v>1340</v>
      </c>
      <c r="C47" t="s">
        <v>1337</v>
      </c>
      <c r="D47" t="s">
        <v>1376</v>
      </c>
      <c r="E47" t="s">
        <v>1342</v>
      </c>
      <c r="F47">
        <v>7.159628860033028E-2</v>
      </c>
      <c r="G47">
        <v>0.13012110403474125</v>
      </c>
      <c r="H47">
        <v>146</v>
      </c>
      <c r="I47">
        <v>163</v>
      </c>
      <c r="J47">
        <v>23733.6990126247</v>
      </c>
      <c r="K47">
        <v>8644.3919999999998</v>
      </c>
      <c r="BI47" s="33"/>
    </row>
    <row r="48" spans="1:61" hidden="1" x14ac:dyDescent="0.25">
      <c r="A48" t="s">
        <v>1339</v>
      </c>
      <c r="B48" t="s">
        <v>1340</v>
      </c>
      <c r="C48" t="s">
        <v>1336</v>
      </c>
      <c r="D48" t="s">
        <v>1418</v>
      </c>
      <c r="E48" t="s">
        <v>1342</v>
      </c>
      <c r="F48">
        <v>4.9064757589841364E-2</v>
      </c>
      <c r="G48">
        <v>0.60290711085008741</v>
      </c>
      <c r="H48">
        <v>95</v>
      </c>
      <c r="I48">
        <v>221</v>
      </c>
      <c r="J48">
        <v>20919.068025165481</v>
      </c>
      <c r="K48">
        <v>24141.703999999998</v>
      </c>
      <c r="BI48" s="33"/>
    </row>
    <row r="49" spans="1:61" hidden="1" x14ac:dyDescent="0.25">
      <c r="A49" t="s">
        <v>1339</v>
      </c>
      <c r="B49" t="s">
        <v>1340</v>
      </c>
      <c r="C49" t="s">
        <v>1335</v>
      </c>
      <c r="D49" t="s">
        <v>1412</v>
      </c>
      <c r="E49" t="s">
        <v>1346</v>
      </c>
      <c r="F49">
        <v>3.8276642420065211E-2</v>
      </c>
      <c r="G49">
        <v>6.7549679651038141E-2</v>
      </c>
      <c r="H49">
        <v>102</v>
      </c>
      <c r="I49">
        <v>279</v>
      </c>
      <c r="J49">
        <v>28589.929064544336</v>
      </c>
      <c r="K49">
        <v>13164.0816</v>
      </c>
      <c r="BI49" s="33"/>
    </row>
    <row r="50" spans="1:61" hidden="1" x14ac:dyDescent="0.25">
      <c r="A50" t="s">
        <v>1337</v>
      </c>
      <c r="B50" t="s">
        <v>1340</v>
      </c>
      <c r="C50" t="s">
        <v>1338</v>
      </c>
      <c r="D50" t="s">
        <v>1402</v>
      </c>
      <c r="E50" t="s">
        <v>1342</v>
      </c>
      <c r="F50">
        <v>7.4090335462048004E-2</v>
      </c>
      <c r="G50">
        <v>0.11330894221070879</v>
      </c>
      <c r="H50">
        <v>121</v>
      </c>
      <c r="I50">
        <v>161</v>
      </c>
      <c r="J50">
        <v>19501.488734942879</v>
      </c>
      <c r="K50">
        <v>8644.3919999999998</v>
      </c>
      <c r="BI50" s="33"/>
    </row>
    <row r="51" spans="1:61" hidden="1" x14ac:dyDescent="0.25">
      <c r="A51" t="s">
        <v>1338</v>
      </c>
      <c r="B51" t="s">
        <v>1340</v>
      </c>
      <c r="C51" t="s">
        <v>1335</v>
      </c>
      <c r="D51" t="s">
        <v>1391</v>
      </c>
      <c r="E51" t="s">
        <v>1352</v>
      </c>
      <c r="F51">
        <v>5.885043358198324E-2</v>
      </c>
      <c r="G51">
        <v>0</v>
      </c>
      <c r="H51">
        <v>0</v>
      </c>
      <c r="I51">
        <v>181</v>
      </c>
      <c r="J51">
        <v>0</v>
      </c>
      <c r="K51">
        <v>9070.9344000000001</v>
      </c>
      <c r="BI51" s="33"/>
    </row>
    <row r="52" spans="1:61" hidden="1" x14ac:dyDescent="0.25">
      <c r="A52" t="s">
        <v>1337</v>
      </c>
      <c r="B52" t="s">
        <v>1340</v>
      </c>
      <c r="C52" t="s">
        <v>1336</v>
      </c>
      <c r="D52" t="s">
        <v>1364</v>
      </c>
      <c r="E52" t="s">
        <v>1352</v>
      </c>
      <c r="F52">
        <v>6.0020081701994264E-2</v>
      </c>
      <c r="G52">
        <v>2.9896165970459541E-2</v>
      </c>
      <c r="H52">
        <v>35</v>
      </c>
      <c r="I52">
        <v>177</v>
      </c>
      <c r="J52">
        <v>6275.8629528508081</v>
      </c>
      <c r="K52">
        <v>10314.902399999999</v>
      </c>
      <c r="BI52" s="33"/>
    </row>
    <row r="53" spans="1:61" hidden="1" x14ac:dyDescent="0.25">
      <c r="A53" t="s">
        <v>1336</v>
      </c>
      <c r="B53" t="s">
        <v>1340</v>
      </c>
      <c r="C53" t="s">
        <v>1335</v>
      </c>
      <c r="D53" t="s">
        <v>1382</v>
      </c>
      <c r="E53" t="s">
        <v>1348</v>
      </c>
      <c r="F53">
        <v>5.5476483001864051E-2</v>
      </c>
      <c r="G53">
        <v>5.0933807325471279E-2</v>
      </c>
      <c r="H53">
        <v>112</v>
      </c>
      <c r="I53">
        <v>193</v>
      </c>
      <c r="J53">
        <v>21665.815489650369</v>
      </c>
      <c r="K53">
        <v>10594.460800000001</v>
      </c>
      <c r="BI53" s="33"/>
    </row>
    <row r="54" spans="1:61" hidden="1" x14ac:dyDescent="0.25">
      <c r="A54" t="s">
        <v>1335</v>
      </c>
      <c r="B54" t="s">
        <v>1340</v>
      </c>
      <c r="C54" t="s">
        <v>1339</v>
      </c>
      <c r="D54" t="s">
        <v>1428</v>
      </c>
      <c r="E54" t="s">
        <v>1346</v>
      </c>
      <c r="F54">
        <v>3.7339922604522097E-2</v>
      </c>
      <c r="G54">
        <v>6.4774351357378968E-2</v>
      </c>
      <c r="H54">
        <v>108</v>
      </c>
      <c r="I54">
        <v>287</v>
      </c>
      <c r="J54">
        <v>31027.108623238597</v>
      </c>
      <c r="K54">
        <v>13164.0816</v>
      </c>
      <c r="BI54" s="33"/>
    </row>
    <row r="55" spans="1:61" hidden="1" x14ac:dyDescent="0.25">
      <c r="A55" t="s">
        <v>1338</v>
      </c>
      <c r="B55" t="s">
        <v>1340</v>
      </c>
      <c r="C55" t="s">
        <v>1335</v>
      </c>
      <c r="D55" t="s">
        <v>1392</v>
      </c>
      <c r="E55" t="s">
        <v>1342</v>
      </c>
      <c r="F55">
        <v>5.9610547195875406E-2</v>
      </c>
      <c r="G55">
        <v>7.8858850799502514E-2</v>
      </c>
      <c r="H55">
        <v>162</v>
      </c>
      <c r="I55">
        <v>181</v>
      </c>
      <c r="J55">
        <v>29260.576589155407</v>
      </c>
      <c r="K55">
        <v>9758.126400000001</v>
      </c>
      <c r="BI55" s="33"/>
    </row>
    <row r="56" spans="1:61" hidden="1" x14ac:dyDescent="0.25">
      <c r="A56" t="s">
        <v>1336</v>
      </c>
      <c r="B56" t="s">
        <v>1340</v>
      </c>
      <c r="C56" t="s">
        <v>1335</v>
      </c>
      <c r="D56" t="s">
        <v>1383</v>
      </c>
      <c r="E56" t="s">
        <v>1342</v>
      </c>
      <c r="F56">
        <v>5.619301858901192E-2</v>
      </c>
      <c r="G56">
        <v>5.1591669604455451E-2</v>
      </c>
      <c r="H56">
        <v>114</v>
      </c>
      <c r="I56">
        <v>193</v>
      </c>
      <c r="J56">
        <v>21945.651682986423</v>
      </c>
      <c r="K56">
        <v>12132.366399999999</v>
      </c>
      <c r="BI56" s="33"/>
    </row>
    <row r="57" spans="1:61" hidden="1" x14ac:dyDescent="0.25">
      <c r="A57" t="s">
        <v>1335</v>
      </c>
      <c r="B57" t="s">
        <v>1340</v>
      </c>
      <c r="C57" t="s">
        <v>1336</v>
      </c>
      <c r="D57" t="s">
        <v>1354</v>
      </c>
      <c r="E57" t="s">
        <v>1346</v>
      </c>
      <c r="F57">
        <v>5.9356141802530717E-2</v>
      </c>
      <c r="G57">
        <v>5.4086180601604354E-2</v>
      </c>
      <c r="H57">
        <v>116</v>
      </c>
      <c r="I57">
        <v>182</v>
      </c>
      <c r="J57">
        <v>21163.922469407782</v>
      </c>
      <c r="K57">
        <v>9740.0687999999991</v>
      </c>
      <c r="BI57" s="33"/>
    </row>
    <row r="58" spans="1:61" hidden="1" x14ac:dyDescent="0.25">
      <c r="A58" t="s">
        <v>1336</v>
      </c>
      <c r="B58" t="s">
        <v>1340</v>
      </c>
      <c r="C58" t="s">
        <v>1335</v>
      </c>
      <c r="D58" t="s">
        <v>1354</v>
      </c>
      <c r="E58" t="s">
        <v>1350</v>
      </c>
      <c r="F58">
        <v>5.622916655693809E-2</v>
      </c>
      <c r="G58">
        <v>3.2667876588021776E-2</v>
      </c>
      <c r="H58">
        <v>72</v>
      </c>
      <c r="I58">
        <v>193</v>
      </c>
      <c r="J58">
        <v>13895.999999999998</v>
      </c>
      <c r="K58">
        <v>7518.6496000000006</v>
      </c>
      <c r="BI58" s="33"/>
    </row>
    <row r="59" spans="1:61" hidden="1" x14ac:dyDescent="0.25">
      <c r="A59" t="s">
        <v>1337</v>
      </c>
      <c r="B59" t="s">
        <v>1340</v>
      </c>
      <c r="C59" t="s">
        <v>1338</v>
      </c>
      <c r="D59" t="s">
        <v>1403</v>
      </c>
      <c r="E59" t="s">
        <v>1342</v>
      </c>
      <c r="F59">
        <v>7.449264645668352E-2</v>
      </c>
      <c r="G59">
        <v>0.11392421049040553</v>
      </c>
      <c r="H59">
        <v>122</v>
      </c>
      <c r="I59">
        <v>161</v>
      </c>
      <c r="J59">
        <v>19607.381943293207</v>
      </c>
      <c r="K59">
        <v>8644.3919999999998</v>
      </c>
      <c r="BI59" s="33"/>
    </row>
    <row r="60" spans="1:61" x14ac:dyDescent="0.25">
      <c r="A60" t="s">
        <v>1336</v>
      </c>
      <c r="B60" t="s">
        <v>1340</v>
      </c>
      <c r="C60" t="s">
        <v>1337</v>
      </c>
      <c r="D60" t="s">
        <v>1373</v>
      </c>
      <c r="E60" t="s">
        <v>1352</v>
      </c>
      <c r="F60">
        <v>5.8865505796858633E-2</v>
      </c>
      <c r="G60">
        <v>9.0893960184745146E-2</v>
      </c>
      <c r="H60">
        <v>107</v>
      </c>
      <c r="I60">
        <v>182</v>
      </c>
      <c r="J60">
        <v>19437.673385507751</v>
      </c>
      <c r="K60">
        <v>10314.902399999999</v>
      </c>
      <c r="BI60" s="33"/>
    </row>
    <row r="61" spans="1:61" hidden="1" x14ac:dyDescent="0.25">
      <c r="A61" t="s">
        <v>1335</v>
      </c>
      <c r="B61" t="s">
        <v>1340</v>
      </c>
      <c r="C61" t="s">
        <v>1339</v>
      </c>
      <c r="D61" t="s">
        <v>1429</v>
      </c>
      <c r="E61" t="s">
        <v>1350</v>
      </c>
      <c r="F61">
        <v>3.9830194442113893E-2</v>
      </c>
      <c r="G61">
        <v>4.3139604553624929E-2</v>
      </c>
      <c r="H61">
        <v>72</v>
      </c>
      <c r="I61">
        <v>287</v>
      </c>
      <c r="J61">
        <v>20664</v>
      </c>
      <c r="K61">
        <v>10161.7472</v>
      </c>
      <c r="BI61" s="33"/>
    </row>
    <row r="62" spans="1:61" hidden="1" x14ac:dyDescent="0.25">
      <c r="A62" t="s">
        <v>1337</v>
      </c>
      <c r="B62" t="s">
        <v>1340</v>
      </c>
      <c r="C62" t="s">
        <v>1339</v>
      </c>
      <c r="D62" t="s">
        <v>1429</v>
      </c>
      <c r="E62" t="s">
        <v>1342</v>
      </c>
      <c r="F62">
        <v>4.2045202056027443E-2</v>
      </c>
      <c r="G62">
        <v>0.37375577890965289</v>
      </c>
      <c r="H62">
        <v>98</v>
      </c>
      <c r="I62">
        <v>276</v>
      </c>
      <c r="J62">
        <v>26923.871289535757</v>
      </c>
      <c r="K62">
        <v>17208.923200000001</v>
      </c>
      <c r="BI62" s="33"/>
    </row>
    <row r="63" spans="1:61" x14ac:dyDescent="0.25">
      <c r="A63" t="s">
        <v>1336</v>
      </c>
      <c r="B63" t="s">
        <v>1340</v>
      </c>
      <c r="C63" t="s">
        <v>1337</v>
      </c>
      <c r="D63" t="s">
        <v>1374</v>
      </c>
      <c r="E63" t="s">
        <v>1342</v>
      </c>
      <c r="F63">
        <v>5.8395755762945742E-2</v>
      </c>
      <c r="G63">
        <v>9.0168621290578385E-2</v>
      </c>
      <c r="H63">
        <v>106</v>
      </c>
      <c r="I63">
        <v>182</v>
      </c>
      <c r="J63">
        <v>19282.559662990188</v>
      </c>
      <c r="K63">
        <v>11096.3344</v>
      </c>
      <c r="BI63" s="33"/>
    </row>
    <row r="64" spans="1:61" hidden="1" x14ac:dyDescent="0.25">
      <c r="A64" t="s">
        <v>1339</v>
      </c>
      <c r="B64" t="s">
        <v>1340</v>
      </c>
      <c r="C64" t="s">
        <v>1335</v>
      </c>
      <c r="D64" t="s">
        <v>1413</v>
      </c>
      <c r="E64" t="s">
        <v>1342</v>
      </c>
      <c r="F64">
        <v>3.7614397843551535E-2</v>
      </c>
      <c r="G64">
        <v>6.6380966666675492E-2</v>
      </c>
      <c r="H64">
        <v>101</v>
      </c>
      <c r="I64">
        <v>279</v>
      </c>
      <c r="J64">
        <v>28095.279474903735</v>
      </c>
      <c r="K64">
        <v>16397.364799999999</v>
      </c>
      <c r="BI64" s="33"/>
    </row>
    <row r="65" spans="1:61" hidden="1" x14ac:dyDescent="0.25">
      <c r="A65" t="s">
        <v>1336</v>
      </c>
      <c r="B65" t="s">
        <v>1340</v>
      </c>
      <c r="C65" t="s">
        <v>1335</v>
      </c>
      <c r="D65" t="s">
        <v>1384</v>
      </c>
      <c r="E65" t="s">
        <v>1342</v>
      </c>
      <c r="F65">
        <v>5.3995998941902601E-2</v>
      </c>
      <c r="G65">
        <v>4.9574552272190875E-2</v>
      </c>
      <c r="H65">
        <v>109</v>
      </c>
      <c r="I65">
        <v>193</v>
      </c>
      <c r="J65">
        <v>21087.626449126376</v>
      </c>
      <c r="K65">
        <v>12132.366399999999</v>
      </c>
      <c r="BI65" s="33"/>
    </row>
    <row r="66" spans="1:61" hidden="1" x14ac:dyDescent="0.25">
      <c r="A66" t="s">
        <v>1339</v>
      </c>
      <c r="B66" t="s">
        <v>1340</v>
      </c>
      <c r="C66" t="s">
        <v>1335</v>
      </c>
      <c r="D66" t="s">
        <v>1414</v>
      </c>
      <c r="E66" t="s">
        <v>1342</v>
      </c>
      <c r="F66">
        <v>3.6137236826049628E-2</v>
      </c>
      <c r="G66">
        <v>6.3774109136430154E-2</v>
      </c>
      <c r="H66">
        <v>97</v>
      </c>
      <c r="I66">
        <v>279</v>
      </c>
      <c r="J66">
        <v>26991.945273230107</v>
      </c>
      <c r="K66">
        <v>16397.364799999999</v>
      </c>
      <c r="BI66" s="33"/>
    </row>
    <row r="67" spans="1:61" hidden="1" x14ac:dyDescent="0.25">
      <c r="A67" t="s">
        <v>1338</v>
      </c>
      <c r="B67" t="s">
        <v>1335</v>
      </c>
      <c r="C67" t="s">
        <v>1336</v>
      </c>
      <c r="D67" t="s">
        <v>1367</v>
      </c>
      <c r="E67" t="s">
        <v>1368</v>
      </c>
      <c r="F67">
        <v>4.7317624398903635E-2</v>
      </c>
      <c r="G67">
        <v>3.3722291345950721E-2</v>
      </c>
      <c r="H67">
        <v>133</v>
      </c>
      <c r="I67">
        <v>118</v>
      </c>
      <c r="J67">
        <v>15710.001535589987</v>
      </c>
      <c r="BI67" s="33"/>
    </row>
    <row r="68" spans="1:61" hidden="1" x14ac:dyDescent="0.25">
      <c r="A68" t="s">
        <v>1338</v>
      </c>
      <c r="B68" t="s">
        <v>1340</v>
      </c>
      <c r="C68" t="s">
        <v>1335</v>
      </c>
      <c r="D68" t="s">
        <v>1367</v>
      </c>
      <c r="E68" t="s">
        <v>1342</v>
      </c>
      <c r="F68">
        <v>5.5318879531524943E-2</v>
      </c>
      <c r="G68">
        <v>0</v>
      </c>
      <c r="H68">
        <v>0</v>
      </c>
      <c r="I68">
        <v>181</v>
      </c>
      <c r="J68">
        <v>0</v>
      </c>
      <c r="K68">
        <v>9758.126400000001</v>
      </c>
      <c r="BI68" s="33"/>
    </row>
    <row r="69" spans="1:61" hidden="1" x14ac:dyDescent="0.25">
      <c r="A69" t="s">
        <v>1335</v>
      </c>
      <c r="B69" t="s">
        <v>1340</v>
      </c>
      <c r="C69" t="s">
        <v>1338</v>
      </c>
      <c r="D69" t="s">
        <v>1400</v>
      </c>
      <c r="E69" t="s">
        <v>1342</v>
      </c>
      <c r="F69">
        <v>5.4170951951560242E-2</v>
      </c>
      <c r="G69">
        <v>7.4848154457255137E-2</v>
      </c>
      <c r="H69">
        <v>150</v>
      </c>
      <c r="I69">
        <v>181</v>
      </c>
      <c r="J69">
        <v>27081.484397569595</v>
      </c>
      <c r="K69">
        <v>9758.126400000001</v>
      </c>
      <c r="BI69" s="33"/>
    </row>
    <row r="70" spans="1:61" hidden="1" x14ac:dyDescent="0.25">
      <c r="A70" t="s">
        <v>1336</v>
      </c>
      <c r="B70" t="s">
        <v>1340</v>
      </c>
      <c r="C70" t="s">
        <v>1335</v>
      </c>
      <c r="D70" t="s">
        <v>1385</v>
      </c>
      <c r="E70" t="s">
        <v>1352</v>
      </c>
      <c r="F70">
        <v>5.1065280444349298E-2</v>
      </c>
      <c r="G70">
        <v>4.6883814806469429E-2</v>
      </c>
      <c r="H70">
        <v>103</v>
      </c>
      <c r="I70">
        <v>193</v>
      </c>
      <c r="J70">
        <v>19943.062071857516</v>
      </c>
      <c r="K70">
        <v>11277.974399999999</v>
      </c>
      <c r="BI70" s="33"/>
    </row>
    <row r="71" spans="1:61" hidden="1" x14ac:dyDescent="0.25">
      <c r="A71" t="s">
        <v>1335</v>
      </c>
      <c r="B71" t="s">
        <v>1340</v>
      </c>
      <c r="C71" t="s">
        <v>1339</v>
      </c>
      <c r="D71" t="s">
        <v>1431</v>
      </c>
      <c r="E71" t="s">
        <v>1352</v>
      </c>
      <c r="F71">
        <v>3.9745837166719103E-2</v>
      </c>
      <c r="G71">
        <v>6.8947942096656778E-2</v>
      </c>
      <c r="H71">
        <v>115</v>
      </c>
      <c r="I71">
        <v>287</v>
      </c>
      <c r="J71">
        <v>33026.271108124885</v>
      </c>
      <c r="K71">
        <v>15242.620800000001</v>
      </c>
      <c r="BI71" s="33"/>
    </row>
    <row r="72" spans="1:61" hidden="1" x14ac:dyDescent="0.25">
      <c r="A72" t="s">
        <v>1335</v>
      </c>
      <c r="B72" t="s">
        <v>1340</v>
      </c>
      <c r="C72" t="s">
        <v>1339</v>
      </c>
      <c r="D72" t="s">
        <v>1430</v>
      </c>
      <c r="E72" t="s">
        <v>1348</v>
      </c>
      <c r="F72">
        <v>3.9096725715379657E-2</v>
      </c>
      <c r="G72">
        <v>6.7821914770235178E-2</v>
      </c>
      <c r="H72">
        <v>113</v>
      </c>
      <c r="I72">
        <v>287</v>
      </c>
      <c r="J72">
        <v>32486.900640686959</v>
      </c>
      <c r="K72">
        <v>14318.8256</v>
      </c>
      <c r="BI72" s="33"/>
    </row>
    <row r="73" spans="1:61" hidden="1" x14ac:dyDescent="0.25">
      <c r="A73" t="s">
        <v>1335</v>
      </c>
      <c r="B73" t="s">
        <v>1340</v>
      </c>
      <c r="C73" t="s">
        <v>1336</v>
      </c>
      <c r="D73" t="s">
        <v>1355</v>
      </c>
      <c r="E73" t="s">
        <v>1342</v>
      </c>
      <c r="F73">
        <v>5.1407503063799757E-2</v>
      </c>
      <c r="G73">
        <v>4.6843265255284094E-2</v>
      </c>
      <c r="H73">
        <v>101</v>
      </c>
      <c r="I73">
        <v>182</v>
      </c>
      <c r="J73">
        <v>18329.769694392668</v>
      </c>
      <c r="K73">
        <v>12132.366399999999</v>
      </c>
      <c r="BI73" s="33"/>
    </row>
    <row r="74" spans="1:61" hidden="1" x14ac:dyDescent="0.25">
      <c r="A74" t="s">
        <v>1335</v>
      </c>
      <c r="B74" t="s">
        <v>1340</v>
      </c>
      <c r="C74" t="s">
        <v>1339</v>
      </c>
      <c r="D74" t="s">
        <v>1433</v>
      </c>
      <c r="E74" t="s">
        <v>1342</v>
      </c>
      <c r="F74">
        <v>3.6070058147992162E-2</v>
      </c>
      <c r="G74">
        <v>6.2571490699238355E-2</v>
      </c>
      <c r="H74">
        <v>104</v>
      </c>
      <c r="I74">
        <v>287</v>
      </c>
      <c r="J74">
        <v>29971.931759407271</v>
      </c>
      <c r="K74">
        <v>16397.364799999999</v>
      </c>
      <c r="BI74" s="33"/>
    </row>
    <row r="75" spans="1:61" hidden="1" x14ac:dyDescent="0.25">
      <c r="A75" t="s">
        <v>1338</v>
      </c>
      <c r="B75" t="s">
        <v>1340</v>
      </c>
      <c r="C75" t="s">
        <v>1335</v>
      </c>
      <c r="D75" t="s">
        <v>1393</v>
      </c>
      <c r="E75" t="s">
        <v>1342</v>
      </c>
      <c r="F75">
        <v>4.7785908107551879E-2</v>
      </c>
      <c r="G75">
        <v>6.3216024261439963E-2</v>
      </c>
      <c r="H75">
        <v>130</v>
      </c>
      <c r="I75">
        <v>181</v>
      </c>
      <c r="J75">
        <v>23456.305802207298</v>
      </c>
      <c r="K75">
        <v>9758.126400000001</v>
      </c>
      <c r="BI75" s="33"/>
    </row>
    <row r="76" spans="1:61" hidden="1" x14ac:dyDescent="0.25">
      <c r="A76" t="s">
        <v>1336</v>
      </c>
      <c r="B76" t="s">
        <v>1340</v>
      </c>
      <c r="C76" t="s">
        <v>1335</v>
      </c>
      <c r="D76" t="s">
        <v>1386</v>
      </c>
      <c r="E76" t="s">
        <v>1346</v>
      </c>
      <c r="F76">
        <v>4.3907494649287032E-2</v>
      </c>
      <c r="G76">
        <v>4.0312142219538376E-2</v>
      </c>
      <c r="H76">
        <v>89</v>
      </c>
      <c r="I76">
        <v>193</v>
      </c>
      <c r="J76">
        <v>17147.656560209478</v>
      </c>
      <c r="K76">
        <v>9740.0687999999991</v>
      </c>
      <c r="BI76" s="33"/>
    </row>
    <row r="77" spans="1:61" hidden="1" x14ac:dyDescent="0.25">
      <c r="A77" t="s">
        <v>1339</v>
      </c>
      <c r="B77" t="s">
        <v>1340</v>
      </c>
      <c r="C77" t="s">
        <v>1335</v>
      </c>
      <c r="D77" t="s">
        <v>1415</v>
      </c>
      <c r="E77" t="s">
        <v>1346</v>
      </c>
      <c r="F77">
        <v>2.8512427797388159E-2</v>
      </c>
      <c r="G77">
        <v>5.0318033192411959E-2</v>
      </c>
      <c r="H77">
        <v>76</v>
      </c>
      <c r="I77">
        <v>279</v>
      </c>
      <c r="J77">
        <v>21296.755322456014</v>
      </c>
      <c r="K77">
        <v>13164.0816</v>
      </c>
      <c r="BI77" s="33"/>
    </row>
    <row r="78" spans="1:61" x14ac:dyDescent="0.25">
      <c r="A78" t="s">
        <v>1338</v>
      </c>
      <c r="B78" t="s">
        <v>1340</v>
      </c>
      <c r="C78" t="s">
        <v>1337</v>
      </c>
      <c r="D78" t="s">
        <v>1377</v>
      </c>
      <c r="E78" t="s">
        <v>1342</v>
      </c>
      <c r="F78">
        <v>5.3816293625823602E-2</v>
      </c>
      <c r="G78">
        <v>0</v>
      </c>
      <c r="H78">
        <v>0</v>
      </c>
      <c r="I78">
        <v>163</v>
      </c>
      <c r="J78">
        <v>0</v>
      </c>
      <c r="K78">
        <v>8644.3919999999998</v>
      </c>
      <c r="BI78" s="33"/>
    </row>
    <row r="79" spans="1:61" hidden="1" x14ac:dyDescent="0.25">
      <c r="A79" t="s">
        <v>1335</v>
      </c>
      <c r="B79" t="s">
        <v>1340</v>
      </c>
      <c r="C79" t="s">
        <v>1336</v>
      </c>
      <c r="D79" t="s">
        <v>1356</v>
      </c>
      <c r="E79" t="s">
        <v>1350</v>
      </c>
      <c r="F79">
        <v>4.5231013643421261E-2</v>
      </c>
      <c r="G79">
        <v>3.3488372093023258E-2</v>
      </c>
      <c r="H79">
        <v>72</v>
      </c>
      <c r="I79">
        <v>182</v>
      </c>
      <c r="J79">
        <v>13104</v>
      </c>
      <c r="K79">
        <v>7518.6496000000006</v>
      </c>
      <c r="BI79" s="33"/>
    </row>
    <row r="80" spans="1:61" hidden="1" x14ac:dyDescent="0.25">
      <c r="A80" t="s">
        <v>1335</v>
      </c>
      <c r="B80" t="s">
        <v>1340</v>
      </c>
      <c r="C80" t="s">
        <v>1339</v>
      </c>
      <c r="D80" t="s">
        <v>1432</v>
      </c>
      <c r="E80" t="s">
        <v>1346</v>
      </c>
      <c r="F80">
        <v>3.1972736194110174E-2</v>
      </c>
      <c r="G80">
        <v>5.5463779880552497E-2</v>
      </c>
      <c r="H80">
        <v>93</v>
      </c>
      <c r="I80">
        <v>287</v>
      </c>
      <c r="J80">
        <v>26567.316954124286</v>
      </c>
      <c r="K80">
        <v>13164.0816</v>
      </c>
      <c r="BI80" s="33"/>
    </row>
    <row r="81" spans="1:61" hidden="1" x14ac:dyDescent="0.25">
      <c r="A81" t="s">
        <v>1337</v>
      </c>
      <c r="B81" t="s">
        <v>1340</v>
      </c>
      <c r="C81" t="s">
        <v>1338</v>
      </c>
      <c r="D81" t="s">
        <v>1404</v>
      </c>
      <c r="E81" t="s">
        <v>1342</v>
      </c>
      <c r="F81">
        <v>5.1116128782397664E-2</v>
      </c>
      <c r="G81">
        <v>7.8173684140041361E-2</v>
      </c>
      <c r="H81">
        <v>84</v>
      </c>
      <c r="I81">
        <v>161</v>
      </c>
      <c r="J81">
        <v>13454.394603658378</v>
      </c>
      <c r="K81">
        <v>8644.3919999999998</v>
      </c>
      <c r="BI81" s="33"/>
    </row>
    <row r="82" spans="1:61" hidden="1" x14ac:dyDescent="0.25">
      <c r="A82" t="s">
        <v>1339</v>
      </c>
      <c r="B82" t="s">
        <v>1340</v>
      </c>
      <c r="C82" t="s">
        <v>1335</v>
      </c>
      <c r="D82" t="s">
        <v>1417</v>
      </c>
      <c r="E82" t="s">
        <v>1350</v>
      </c>
      <c r="F82">
        <v>2.7005192393021463E-2</v>
      </c>
      <c r="G82">
        <v>4.7462096242584045E-2</v>
      </c>
      <c r="H82">
        <v>72</v>
      </c>
      <c r="I82">
        <v>279</v>
      </c>
      <c r="J82">
        <v>20088</v>
      </c>
      <c r="K82">
        <v>10161.7472</v>
      </c>
      <c r="BI82" s="33"/>
    </row>
    <row r="83" spans="1:61" hidden="1" x14ac:dyDescent="0.25">
      <c r="A83" t="s">
        <v>1339</v>
      </c>
      <c r="B83" t="s">
        <v>1340</v>
      </c>
      <c r="C83" t="s">
        <v>1335</v>
      </c>
      <c r="D83" t="s">
        <v>1416</v>
      </c>
      <c r="E83" t="s">
        <v>1342</v>
      </c>
      <c r="F83">
        <v>2.6490748572532682E-2</v>
      </c>
      <c r="G83">
        <v>4.6750223286374917E-2</v>
      </c>
      <c r="H83">
        <v>71</v>
      </c>
      <c r="I83">
        <v>279</v>
      </c>
      <c r="J83">
        <v>19786.704754395178</v>
      </c>
      <c r="K83">
        <v>16397.364799999999</v>
      </c>
      <c r="BI83" s="33"/>
    </row>
    <row r="84" spans="1:61" hidden="1" x14ac:dyDescent="0.25">
      <c r="A84" t="s">
        <v>1335</v>
      </c>
      <c r="B84" t="s">
        <v>1340</v>
      </c>
      <c r="C84" t="s">
        <v>1336</v>
      </c>
      <c r="D84" t="s">
        <v>1358</v>
      </c>
      <c r="E84" t="s">
        <v>1342</v>
      </c>
      <c r="F84">
        <v>4.1540296023808272E-2</v>
      </c>
      <c r="G84">
        <v>2.1797392449389087E-2</v>
      </c>
      <c r="H84">
        <v>47</v>
      </c>
      <c r="I84">
        <v>182</v>
      </c>
      <c r="J84">
        <v>8529.3196654459498</v>
      </c>
      <c r="K84">
        <v>12132.366399999999</v>
      </c>
      <c r="BI84" s="33"/>
    </row>
    <row r="85" spans="1:61" hidden="1" x14ac:dyDescent="0.25">
      <c r="A85" t="s">
        <v>1336</v>
      </c>
      <c r="B85" t="s">
        <v>1340</v>
      </c>
      <c r="C85" t="s">
        <v>1335</v>
      </c>
      <c r="D85" t="s">
        <v>1387</v>
      </c>
      <c r="E85" t="s">
        <v>1342</v>
      </c>
      <c r="F85">
        <v>3.9093872595698159E-2</v>
      </c>
      <c r="G85">
        <v>3.5892682207862847E-2</v>
      </c>
      <c r="H85">
        <v>79</v>
      </c>
      <c r="I85">
        <v>193</v>
      </c>
      <c r="J85">
        <v>15267.742016123035</v>
      </c>
      <c r="K85">
        <v>12132.366399999999</v>
      </c>
      <c r="BI85" s="33"/>
    </row>
    <row r="86" spans="1:61" hidden="1" x14ac:dyDescent="0.25">
      <c r="A86" t="s">
        <v>1335</v>
      </c>
      <c r="B86" t="s">
        <v>1340</v>
      </c>
      <c r="C86" t="s">
        <v>1339</v>
      </c>
      <c r="D86" t="s">
        <v>1434</v>
      </c>
      <c r="E86" t="s">
        <v>1342</v>
      </c>
      <c r="F86">
        <v>2.4191901766588322E-2</v>
      </c>
      <c r="G86">
        <v>4.196620227708811E-2</v>
      </c>
      <c r="H86">
        <v>70</v>
      </c>
      <c r="I86">
        <v>287</v>
      </c>
      <c r="J86">
        <v>20101.936789332038</v>
      </c>
      <c r="K86">
        <v>16397.364799999999</v>
      </c>
      <c r="BI86" s="33"/>
    </row>
    <row r="87" spans="1:61" hidden="1" x14ac:dyDescent="0.25">
      <c r="A87" t="s">
        <v>1335</v>
      </c>
      <c r="B87" t="s">
        <v>1340</v>
      </c>
      <c r="C87" t="s">
        <v>1336</v>
      </c>
      <c r="D87" t="s">
        <v>1357</v>
      </c>
      <c r="E87" t="s">
        <v>1352</v>
      </c>
      <c r="F87">
        <v>4.1235693109188933E-2</v>
      </c>
      <c r="G87">
        <v>3.7574563928965382E-2</v>
      </c>
      <c r="H87">
        <v>81</v>
      </c>
      <c r="I87">
        <v>182</v>
      </c>
      <c r="J87">
        <v>14702.926865404153</v>
      </c>
      <c r="K87">
        <v>11277.974399999999</v>
      </c>
      <c r="BI87" s="33"/>
    </row>
    <row r="88" spans="1:61" x14ac:dyDescent="0.25">
      <c r="A88" t="s">
        <v>1335</v>
      </c>
      <c r="B88" t="s">
        <v>1340</v>
      </c>
      <c r="C88" t="s">
        <v>1337</v>
      </c>
      <c r="D88" t="s">
        <v>1422</v>
      </c>
      <c r="E88" t="s">
        <v>1342</v>
      </c>
      <c r="F88">
        <v>6.1304399741973728E-2</v>
      </c>
      <c r="G88">
        <v>0.11560700064226079</v>
      </c>
      <c r="H88">
        <v>180</v>
      </c>
      <c r="I88">
        <v>122</v>
      </c>
      <c r="J88">
        <v>21960.012200000005</v>
      </c>
      <c r="K88">
        <v>5009.6463999999996</v>
      </c>
      <c r="BI88" s="33"/>
    </row>
    <row r="89" spans="1:61" hidden="1" x14ac:dyDescent="0.25">
      <c r="A89" t="s">
        <v>1337</v>
      </c>
      <c r="B89" t="s">
        <v>1340</v>
      </c>
      <c r="C89" t="s">
        <v>1336</v>
      </c>
      <c r="D89" t="s">
        <v>1359</v>
      </c>
      <c r="E89" t="s">
        <v>1342</v>
      </c>
      <c r="F89">
        <v>5.3345446314777105E-2</v>
      </c>
      <c r="G89">
        <v>8.2857115494964356E-2</v>
      </c>
      <c r="H89">
        <v>98</v>
      </c>
      <c r="I89">
        <v>177</v>
      </c>
      <c r="J89">
        <v>17393.531398933908</v>
      </c>
      <c r="K89">
        <v>11096.3344</v>
      </c>
      <c r="BI89" s="33"/>
    </row>
    <row r="90" spans="1:61" hidden="1" x14ac:dyDescent="0.25">
      <c r="A90" t="s">
        <v>1339</v>
      </c>
      <c r="B90" t="s">
        <v>1340</v>
      </c>
      <c r="C90" t="s">
        <v>1335</v>
      </c>
      <c r="D90" t="s">
        <v>1406</v>
      </c>
      <c r="E90" t="s">
        <v>1346</v>
      </c>
      <c r="F90">
        <v>3.1590419289502507E-2</v>
      </c>
      <c r="G90">
        <v>5.5749997077309869E-2</v>
      </c>
      <c r="H90">
        <v>85</v>
      </c>
      <c r="I90">
        <v>279</v>
      </c>
      <c r="J90">
        <v>23595.796012991861</v>
      </c>
      <c r="K90">
        <v>13164.0816</v>
      </c>
      <c r="BI90" s="33"/>
    </row>
    <row r="91" spans="1:61" hidden="1" x14ac:dyDescent="0.25">
      <c r="A91" t="s">
        <v>1335</v>
      </c>
      <c r="B91" t="s">
        <v>1340</v>
      </c>
      <c r="C91" t="s">
        <v>1338</v>
      </c>
      <c r="D91" t="s">
        <v>1394</v>
      </c>
      <c r="E91" t="s">
        <v>1342</v>
      </c>
      <c r="F91">
        <v>5.1410269058578359E-2</v>
      </c>
      <c r="G91">
        <v>7.1033711252229292E-2</v>
      </c>
      <c r="H91">
        <v>142</v>
      </c>
      <c r="I91">
        <v>181</v>
      </c>
      <c r="J91">
        <v>25701.346371570351</v>
      </c>
      <c r="K91">
        <v>9758.126400000001</v>
      </c>
      <c r="BI91" s="33"/>
    </row>
    <row r="92" spans="1:61" hidden="1" x14ac:dyDescent="0.25">
      <c r="A92" t="s">
        <v>1338</v>
      </c>
      <c r="B92" t="s">
        <v>1340</v>
      </c>
      <c r="C92" t="s">
        <v>1335</v>
      </c>
      <c r="D92" t="s">
        <v>1388</v>
      </c>
      <c r="E92" t="s">
        <v>1342</v>
      </c>
      <c r="F92">
        <v>4.9634072047917997E-2</v>
      </c>
      <c r="G92">
        <v>6.5660962133716971E-2</v>
      </c>
      <c r="H92">
        <v>135</v>
      </c>
      <c r="I92">
        <v>181</v>
      </c>
      <c r="J92">
        <v>24363.499999715681</v>
      </c>
      <c r="K92">
        <v>9758.126400000001</v>
      </c>
      <c r="BI92" s="33"/>
    </row>
    <row r="93" spans="1:61" hidden="1" x14ac:dyDescent="0.25">
      <c r="A93" t="s">
        <v>1337</v>
      </c>
      <c r="B93" t="s">
        <v>1340</v>
      </c>
      <c r="C93" t="s">
        <v>1336</v>
      </c>
      <c r="D93" t="s">
        <v>1360</v>
      </c>
      <c r="E93" t="s">
        <v>1352</v>
      </c>
      <c r="F93">
        <v>4.9777148838694656E-2</v>
      </c>
      <c r="G93">
        <v>7.731477108656723E-2</v>
      </c>
      <c r="H93">
        <v>92</v>
      </c>
      <c r="I93">
        <v>177</v>
      </c>
      <c r="J93">
        <v>16230.071376034366</v>
      </c>
      <c r="K93">
        <v>10314.902399999999</v>
      </c>
      <c r="BI93" s="33"/>
    </row>
    <row r="94" spans="1:61" hidden="1" x14ac:dyDescent="0.25">
      <c r="A94" t="s">
        <v>1335</v>
      </c>
      <c r="B94" t="s">
        <v>1340</v>
      </c>
      <c r="C94" t="s">
        <v>1336</v>
      </c>
      <c r="D94" t="s">
        <v>1341</v>
      </c>
      <c r="E94" t="s">
        <v>1342</v>
      </c>
      <c r="F94">
        <v>4.7815035587462799E-2</v>
      </c>
      <c r="G94">
        <v>4.3569756586594545E-2</v>
      </c>
      <c r="H94">
        <v>94</v>
      </c>
      <c r="I94">
        <v>182</v>
      </c>
      <c r="J94">
        <v>17048.845752334444</v>
      </c>
      <c r="K94">
        <v>12132.366399999999</v>
      </c>
      <c r="BI94" s="33"/>
    </row>
    <row r="95" spans="1:61" hidden="1" x14ac:dyDescent="0.25">
      <c r="A95" t="s">
        <v>1336</v>
      </c>
      <c r="B95" t="s">
        <v>1340</v>
      </c>
      <c r="C95" t="s">
        <v>1335</v>
      </c>
      <c r="D95" t="s">
        <v>1341</v>
      </c>
      <c r="E95" t="s">
        <v>1342</v>
      </c>
      <c r="F95">
        <v>4.529606403525941E-2</v>
      </c>
      <c r="G95">
        <v>4.1587009005177769E-2</v>
      </c>
      <c r="H95">
        <v>92</v>
      </c>
      <c r="I95">
        <v>193</v>
      </c>
      <c r="J95">
        <v>17689.949194550478</v>
      </c>
      <c r="K95">
        <v>12132.366399999999</v>
      </c>
      <c r="BI95" s="33"/>
    </row>
    <row r="96" spans="1:61" hidden="1" x14ac:dyDescent="0.25">
      <c r="A96" t="s">
        <v>1337</v>
      </c>
      <c r="B96" t="s">
        <v>1340</v>
      </c>
      <c r="C96" t="s">
        <v>1336</v>
      </c>
      <c r="D96" t="s">
        <v>1361</v>
      </c>
      <c r="E96" t="s">
        <v>1342</v>
      </c>
      <c r="F96">
        <v>4.8324710047807994E-2</v>
      </c>
      <c r="G96">
        <v>7.5058816793191568E-2</v>
      </c>
      <c r="H96">
        <v>89</v>
      </c>
      <c r="I96">
        <v>177</v>
      </c>
      <c r="J96">
        <v>15756.49693886036</v>
      </c>
      <c r="K96">
        <v>11096.3344</v>
      </c>
      <c r="BI96" s="33"/>
    </row>
    <row r="97" spans="1:61" hidden="1" x14ac:dyDescent="0.25">
      <c r="A97" t="s">
        <v>1336</v>
      </c>
      <c r="B97" t="s">
        <v>1340</v>
      </c>
      <c r="C97" t="s">
        <v>1335</v>
      </c>
      <c r="D97" t="s">
        <v>1378</v>
      </c>
      <c r="E97" t="s">
        <v>1352</v>
      </c>
      <c r="F97">
        <v>4.4666466281203882E-2</v>
      </c>
      <c r="G97">
        <v>4.1008965680107284E-2</v>
      </c>
      <c r="H97">
        <v>90</v>
      </c>
      <c r="I97">
        <v>193</v>
      </c>
      <c r="J97">
        <v>17444.065749278594</v>
      </c>
      <c r="K97">
        <v>11277.974399999999</v>
      </c>
      <c r="BI97" s="33"/>
    </row>
    <row r="98" spans="1:61" hidden="1" x14ac:dyDescent="0.25">
      <c r="A98" t="s">
        <v>1335</v>
      </c>
      <c r="B98" t="s">
        <v>1340</v>
      </c>
      <c r="C98" t="s">
        <v>1339</v>
      </c>
      <c r="D98" t="s">
        <v>1423</v>
      </c>
      <c r="E98" t="s">
        <v>1346</v>
      </c>
      <c r="F98">
        <v>2.8031392543828665E-2</v>
      </c>
      <c r="G98">
        <v>4.8626647915190828E-2</v>
      </c>
      <c r="H98">
        <v>81</v>
      </c>
      <c r="I98">
        <v>287</v>
      </c>
      <c r="J98">
        <v>23292.310231320153</v>
      </c>
      <c r="K98">
        <v>13164.0816</v>
      </c>
      <c r="BI98" s="33"/>
    </row>
    <row r="99" spans="1:61" hidden="1" x14ac:dyDescent="0.25">
      <c r="A99" t="s">
        <v>1335</v>
      </c>
      <c r="B99" t="s">
        <v>1340</v>
      </c>
      <c r="C99" t="s">
        <v>1339</v>
      </c>
      <c r="D99" t="s">
        <v>1424</v>
      </c>
      <c r="E99" t="s">
        <v>1350</v>
      </c>
      <c r="F99">
        <v>2.7579658557056914E-2</v>
      </c>
      <c r="G99">
        <v>4.3139604553624929E-2</v>
      </c>
      <c r="H99">
        <v>72</v>
      </c>
      <c r="I99">
        <v>287</v>
      </c>
      <c r="J99">
        <v>20664</v>
      </c>
      <c r="K99">
        <v>10161.7472</v>
      </c>
      <c r="BI99" s="33"/>
    </row>
    <row r="100" spans="1:61" hidden="1" x14ac:dyDescent="0.25">
      <c r="A100" t="s">
        <v>1339</v>
      </c>
      <c r="B100" t="s">
        <v>1340</v>
      </c>
      <c r="C100" t="s">
        <v>1335</v>
      </c>
      <c r="D100" t="s">
        <v>1407</v>
      </c>
      <c r="E100" t="s">
        <v>1348</v>
      </c>
      <c r="F100">
        <v>2.8508791954258504E-2</v>
      </c>
      <c r="G100">
        <v>5.031161674564074E-2</v>
      </c>
      <c r="H100">
        <v>76</v>
      </c>
      <c r="I100">
        <v>279</v>
      </c>
      <c r="J100">
        <v>21294.039606275222</v>
      </c>
      <c r="K100">
        <v>14318.8256</v>
      </c>
      <c r="BI100" s="33"/>
    </row>
    <row r="101" spans="1:61" hidden="1" x14ac:dyDescent="0.25">
      <c r="A101" t="s">
        <v>1339</v>
      </c>
      <c r="B101" t="s">
        <v>1335</v>
      </c>
      <c r="C101" t="s">
        <v>1336</v>
      </c>
      <c r="D101" t="s">
        <v>1407</v>
      </c>
      <c r="E101" t="s">
        <v>1419</v>
      </c>
      <c r="F101">
        <v>2.231864726622557E-2</v>
      </c>
      <c r="G101">
        <v>0.2742512508438088</v>
      </c>
      <c r="H101">
        <v>43</v>
      </c>
      <c r="I101">
        <v>221</v>
      </c>
      <c r="J101">
        <v>9515.6956505276339</v>
      </c>
      <c r="BI101" s="33"/>
    </row>
    <row r="102" spans="1:61" x14ac:dyDescent="0.25">
      <c r="A102" t="s">
        <v>1336</v>
      </c>
      <c r="B102" t="s">
        <v>1340</v>
      </c>
      <c r="C102" t="s">
        <v>1337</v>
      </c>
      <c r="D102" t="s">
        <v>1369</v>
      </c>
      <c r="E102" t="s">
        <v>1342</v>
      </c>
      <c r="F102">
        <v>4.6135709063473335E-2</v>
      </c>
      <c r="G102">
        <v>7.1237938856445124E-2</v>
      </c>
      <c r="H102">
        <v>84</v>
      </c>
      <c r="I102">
        <v>182</v>
      </c>
      <c r="J102">
        <v>15234.233224450789</v>
      </c>
      <c r="K102">
        <v>11096.3344</v>
      </c>
      <c r="BI102" s="33"/>
    </row>
    <row r="103" spans="1:61" hidden="1" x14ac:dyDescent="0.25">
      <c r="A103" t="s">
        <v>1335</v>
      </c>
      <c r="B103" t="s">
        <v>1340</v>
      </c>
      <c r="C103" t="s">
        <v>1336</v>
      </c>
      <c r="D103" t="s">
        <v>1343</v>
      </c>
      <c r="E103" t="s">
        <v>1342</v>
      </c>
      <c r="F103">
        <v>4.5801649090336072E-2</v>
      </c>
      <c r="G103">
        <v>4.1735129496668272E-2</v>
      </c>
      <c r="H103">
        <v>90</v>
      </c>
      <c r="I103">
        <v>182</v>
      </c>
      <c r="J103">
        <v>16330.956172046295</v>
      </c>
      <c r="K103">
        <v>12132.366399999999</v>
      </c>
      <c r="BI103" s="33"/>
    </row>
    <row r="104" spans="1:61" hidden="1" x14ac:dyDescent="0.25">
      <c r="A104" t="s">
        <v>1335</v>
      </c>
      <c r="B104" t="s">
        <v>1340</v>
      </c>
      <c r="C104" t="s">
        <v>1338</v>
      </c>
      <c r="D104" t="s">
        <v>1395</v>
      </c>
      <c r="E104" t="s">
        <v>1342</v>
      </c>
      <c r="F104">
        <v>4.5719072092636932E-2</v>
      </c>
      <c r="G104">
        <v>6.3170168630080917E-2</v>
      </c>
      <c r="H104">
        <v>126</v>
      </c>
      <c r="I104">
        <v>181</v>
      </c>
      <c r="J104">
        <v>22856.167243567248</v>
      </c>
      <c r="K104">
        <v>9758.126400000001</v>
      </c>
      <c r="BI104" s="33"/>
    </row>
    <row r="105" spans="1:61" x14ac:dyDescent="0.25">
      <c r="A105" t="s">
        <v>1339</v>
      </c>
      <c r="B105" t="s">
        <v>1340</v>
      </c>
      <c r="C105" t="s">
        <v>1337</v>
      </c>
      <c r="D105" t="s">
        <v>1420</v>
      </c>
      <c r="E105" t="s">
        <v>1342</v>
      </c>
      <c r="F105">
        <v>2.8795424462082338E-2</v>
      </c>
      <c r="G105">
        <v>0.29462631648485454</v>
      </c>
      <c r="H105">
        <v>78</v>
      </c>
      <c r="I105">
        <v>271</v>
      </c>
      <c r="J105">
        <v>21078.745186592434</v>
      </c>
      <c r="K105">
        <v>17208.923200000001</v>
      </c>
      <c r="BI105" s="33"/>
    </row>
    <row r="106" spans="1:61" hidden="1" x14ac:dyDescent="0.25">
      <c r="A106" t="s">
        <v>1339</v>
      </c>
      <c r="B106" t="s">
        <v>1337</v>
      </c>
      <c r="C106" t="s">
        <v>1338</v>
      </c>
      <c r="D106" t="s">
        <v>1420</v>
      </c>
      <c r="E106" t="s">
        <v>1435</v>
      </c>
      <c r="F106">
        <v>1.8441369839492849E-2</v>
      </c>
      <c r="G106">
        <v>0.55605436072506231</v>
      </c>
      <c r="H106">
        <v>16</v>
      </c>
      <c r="I106">
        <v>253</v>
      </c>
      <c r="J106">
        <v>3939.0890913763415</v>
      </c>
      <c r="BI106" s="33"/>
    </row>
    <row r="107" spans="1:61" hidden="1" x14ac:dyDescent="0.25">
      <c r="A107" t="s">
        <v>1336</v>
      </c>
      <c r="B107" t="s">
        <v>1340</v>
      </c>
      <c r="C107" t="s">
        <v>1339</v>
      </c>
      <c r="D107" t="s">
        <v>1405</v>
      </c>
      <c r="E107" t="s">
        <v>1342</v>
      </c>
      <c r="F107">
        <v>3.4684182064076446E-2</v>
      </c>
      <c r="G107">
        <v>0.83528369708050043</v>
      </c>
      <c r="H107">
        <v>148</v>
      </c>
      <c r="I107">
        <v>231</v>
      </c>
      <c r="J107">
        <v>34152.244522530418</v>
      </c>
      <c r="K107">
        <v>24141.703999999998</v>
      </c>
      <c r="BI107" s="33"/>
    </row>
    <row r="108" spans="1:61" x14ac:dyDescent="0.25">
      <c r="A108" t="s">
        <v>1339</v>
      </c>
      <c r="B108" t="s">
        <v>1340</v>
      </c>
      <c r="C108" t="s">
        <v>1337</v>
      </c>
      <c r="D108" t="s">
        <v>1421</v>
      </c>
      <c r="E108" t="s">
        <v>1342</v>
      </c>
      <c r="F108">
        <v>2.8586383489032492E-2</v>
      </c>
      <c r="G108">
        <v>0.29248747071214554</v>
      </c>
      <c r="H108">
        <v>77</v>
      </c>
      <c r="I108">
        <v>271</v>
      </c>
      <c r="J108">
        <v>20925.72360462974</v>
      </c>
      <c r="K108">
        <v>17208.923200000001</v>
      </c>
      <c r="BI108" s="33"/>
    </row>
    <row r="109" spans="1:61" hidden="1" x14ac:dyDescent="0.25">
      <c r="A109" t="s">
        <v>1338</v>
      </c>
      <c r="B109" t="s">
        <v>1340</v>
      </c>
      <c r="C109" t="s">
        <v>1335</v>
      </c>
      <c r="D109" t="s">
        <v>1389</v>
      </c>
      <c r="E109" t="s">
        <v>1342</v>
      </c>
      <c r="F109">
        <v>4.6453092869641534E-2</v>
      </c>
      <c r="G109">
        <v>6.1452841688323975E-2</v>
      </c>
      <c r="H109">
        <v>126</v>
      </c>
      <c r="I109">
        <v>181</v>
      </c>
      <c r="J109">
        <v>22802.076908452611</v>
      </c>
      <c r="K109">
        <v>9758.126400000001</v>
      </c>
      <c r="BI109" s="33"/>
    </row>
    <row r="110" spans="1:61" hidden="1" x14ac:dyDescent="0.25">
      <c r="A110" t="s">
        <v>1335</v>
      </c>
      <c r="B110" t="s">
        <v>1340</v>
      </c>
      <c r="C110" t="s">
        <v>1336</v>
      </c>
      <c r="D110" t="s">
        <v>1344</v>
      </c>
      <c r="E110" t="s">
        <v>1342</v>
      </c>
      <c r="F110">
        <v>4.6225104962870578E-2</v>
      </c>
      <c r="G110">
        <v>4.2120988652994622E-2</v>
      </c>
      <c r="H110">
        <v>91</v>
      </c>
      <c r="I110">
        <v>182</v>
      </c>
      <c r="J110">
        <v>16481.942859916795</v>
      </c>
      <c r="K110">
        <v>12132.366399999999</v>
      </c>
      <c r="BI110" s="33"/>
    </row>
    <row r="111" spans="1:61" hidden="1" x14ac:dyDescent="0.25">
      <c r="A111" t="s">
        <v>1339</v>
      </c>
      <c r="B111" t="s">
        <v>1340</v>
      </c>
      <c r="C111" t="s">
        <v>1335</v>
      </c>
      <c r="D111" t="s">
        <v>1408</v>
      </c>
      <c r="E111" t="s">
        <v>1352</v>
      </c>
      <c r="F111">
        <v>2.7432246676873925E-2</v>
      </c>
      <c r="G111">
        <v>4.8411756046807725E-2</v>
      </c>
      <c r="H111">
        <v>73</v>
      </c>
      <c r="I111">
        <v>279</v>
      </c>
      <c r="J111">
        <v>20489.936864519041</v>
      </c>
      <c r="K111">
        <v>15242.620800000001</v>
      </c>
      <c r="BI111" s="33"/>
    </row>
    <row r="112" spans="1:61" hidden="1" x14ac:dyDescent="0.25">
      <c r="A112" t="s">
        <v>1338</v>
      </c>
      <c r="B112" t="s">
        <v>1340</v>
      </c>
      <c r="C112" t="s">
        <v>1335</v>
      </c>
      <c r="D112" t="s">
        <v>1390</v>
      </c>
      <c r="E112" t="s">
        <v>1352</v>
      </c>
      <c r="F112">
        <v>4.7354543496414755E-2</v>
      </c>
      <c r="G112">
        <v>6.2645371598278335E-2</v>
      </c>
      <c r="H112">
        <v>128</v>
      </c>
      <c r="I112">
        <v>181</v>
      </c>
      <c r="J112">
        <v>23244.565131541178</v>
      </c>
      <c r="K112">
        <v>9070.9344000000001</v>
      </c>
      <c r="BI112" s="33"/>
    </row>
    <row r="113" spans="1:61" hidden="1" x14ac:dyDescent="0.25">
      <c r="A113" t="s">
        <v>1336</v>
      </c>
      <c r="B113" t="s">
        <v>1340</v>
      </c>
      <c r="C113" t="s">
        <v>1335</v>
      </c>
      <c r="D113" t="s">
        <v>1379</v>
      </c>
      <c r="E113" t="s">
        <v>1350</v>
      </c>
      <c r="F113">
        <v>4.463966308217901E-2</v>
      </c>
      <c r="G113">
        <v>3.2667876588021776E-2</v>
      </c>
      <c r="H113">
        <v>72</v>
      </c>
      <c r="I113">
        <v>193</v>
      </c>
      <c r="J113">
        <v>13895.999999999998</v>
      </c>
      <c r="K113">
        <v>7518.6496000000006</v>
      </c>
      <c r="BI113" s="33"/>
    </row>
    <row r="114" spans="1:61" x14ac:dyDescent="0.25">
      <c r="A114" t="s">
        <v>1336</v>
      </c>
      <c r="B114" t="s">
        <v>1340</v>
      </c>
      <c r="C114" t="s">
        <v>1337</v>
      </c>
      <c r="D114" t="s">
        <v>1370</v>
      </c>
      <c r="E114" t="s">
        <v>1352</v>
      </c>
      <c r="F114">
        <v>4.7659327654413337E-2</v>
      </c>
      <c r="G114">
        <v>7.3590551403758489E-2</v>
      </c>
      <c r="H114">
        <v>86</v>
      </c>
      <c r="I114">
        <v>182</v>
      </c>
      <c r="J114">
        <v>15737.339417693753</v>
      </c>
      <c r="K114">
        <v>10314.902399999999</v>
      </c>
      <c r="BI114" s="33"/>
    </row>
    <row r="115" spans="1:61" hidden="1" x14ac:dyDescent="0.25">
      <c r="A115" t="s">
        <v>1335</v>
      </c>
      <c r="B115" t="s">
        <v>1340</v>
      </c>
      <c r="C115" t="s">
        <v>1336</v>
      </c>
      <c r="D115" t="s">
        <v>1345</v>
      </c>
      <c r="E115" t="s">
        <v>1346</v>
      </c>
      <c r="F115">
        <v>4.7659327654413337E-2</v>
      </c>
      <c r="G115">
        <v>4.342787325098231E-2</v>
      </c>
      <c r="H115">
        <v>93</v>
      </c>
      <c r="I115">
        <v>182</v>
      </c>
      <c r="J115">
        <v>16993.326803109379</v>
      </c>
      <c r="K115">
        <v>9740.0687999999991</v>
      </c>
      <c r="BI115" s="33"/>
    </row>
  </sheetData>
  <autoFilter ref="A1:BI115">
    <filterColumn colId="2">
      <filters>
        <filter val="PDX"/>
      </filters>
    </filterColumn>
    <sortState ref="A2:BI115">
      <sortCondition ref="D1:D115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176"/>
  <sheetViews>
    <sheetView workbookViewId="0">
      <selection activeCell="A104" sqref="A28:XFD104"/>
    </sheetView>
  </sheetViews>
  <sheetFormatPr defaultRowHeight="15.75" x14ac:dyDescent="0.25"/>
  <sheetData>
    <row r="1" spans="1:61" x14ac:dyDescent="0.25">
      <c r="A1" t="s">
        <v>1335</v>
      </c>
      <c r="B1" t="s">
        <v>1340</v>
      </c>
      <c r="C1" t="s">
        <v>1336</v>
      </c>
      <c r="D1" t="s">
        <v>1340</v>
      </c>
      <c r="E1">
        <v>2150</v>
      </c>
      <c r="F1">
        <v>0.49407745552277577</v>
      </c>
      <c r="G1">
        <v>0.4077396814198303</v>
      </c>
      <c r="H1">
        <v>876.64031505263517</v>
      </c>
      <c r="BI1" s="33"/>
    </row>
    <row r="2" spans="1:61" hidden="1" x14ac:dyDescent="0.25">
      <c r="A2" t="s">
        <v>1337</v>
      </c>
      <c r="B2" t="s">
        <v>1340</v>
      </c>
      <c r="C2" t="s">
        <v>1336</v>
      </c>
      <c r="D2" t="s">
        <v>1340</v>
      </c>
      <c r="E2">
        <v>1186</v>
      </c>
      <c r="F2">
        <v>0.35922928146265304</v>
      </c>
      <c r="G2">
        <v>0.51967445897375963</v>
      </c>
      <c r="H2">
        <v>616.33390834287889</v>
      </c>
      <c r="BI2" s="33"/>
    </row>
    <row r="3" spans="1:61" hidden="1" x14ac:dyDescent="0.25">
      <c r="A3" t="s">
        <v>1338</v>
      </c>
      <c r="B3" t="s">
        <v>1340</v>
      </c>
      <c r="C3" t="s">
        <v>1336</v>
      </c>
      <c r="D3" t="s">
        <v>1340</v>
      </c>
      <c r="E3">
        <v>3948</v>
      </c>
      <c r="F3">
        <v>1.3115742632484602</v>
      </c>
      <c r="G3">
        <v>0.83422927355968923</v>
      </c>
      <c r="H3">
        <v>3293.5371720136532</v>
      </c>
      <c r="BI3" s="33"/>
    </row>
    <row r="4" spans="1:61" hidden="1" x14ac:dyDescent="0.25">
      <c r="A4" t="s">
        <v>1336</v>
      </c>
      <c r="B4" t="s">
        <v>1340</v>
      </c>
      <c r="C4" t="s">
        <v>1337</v>
      </c>
      <c r="D4" t="s">
        <v>1340</v>
      </c>
      <c r="E4">
        <v>1175</v>
      </c>
      <c r="F4">
        <v>0.33144641084567478</v>
      </c>
      <c r="G4">
        <v>0.50350839979941997</v>
      </c>
      <c r="H4">
        <v>591.62236976431848</v>
      </c>
      <c r="BI4" s="33"/>
    </row>
    <row r="5" spans="1:61" hidden="1" x14ac:dyDescent="0.25">
      <c r="A5" t="s">
        <v>1338</v>
      </c>
      <c r="B5" t="s">
        <v>1340</v>
      </c>
      <c r="C5" t="s">
        <v>1337</v>
      </c>
      <c r="D5" t="s">
        <v>1340</v>
      </c>
      <c r="E5">
        <v>1119</v>
      </c>
      <c r="F5">
        <v>0.40786496272273709</v>
      </c>
      <c r="G5">
        <v>0.61165989431867696</v>
      </c>
      <c r="H5">
        <v>684.44742174259954</v>
      </c>
      <c r="BI5" s="33"/>
    </row>
    <row r="6" spans="1:61" hidden="1" x14ac:dyDescent="0.25">
      <c r="A6" t="s">
        <v>1336</v>
      </c>
      <c r="B6" t="s">
        <v>1340</v>
      </c>
      <c r="C6" t="s">
        <v>1335</v>
      </c>
      <c r="D6" t="s">
        <v>1340</v>
      </c>
      <c r="E6">
        <v>2204</v>
      </c>
      <c r="F6">
        <v>0.48119952410855898</v>
      </c>
      <c r="G6">
        <v>0.43082930824887178</v>
      </c>
      <c r="H6">
        <v>949.54779538051343</v>
      </c>
      <c r="BI6" s="33"/>
    </row>
    <row r="7" spans="1:61" hidden="1" x14ac:dyDescent="0.25">
      <c r="A7" t="s">
        <v>1338</v>
      </c>
      <c r="B7" t="s">
        <v>1340</v>
      </c>
      <c r="C7" t="s">
        <v>1335</v>
      </c>
      <c r="D7" t="s">
        <v>1340</v>
      </c>
      <c r="E7">
        <v>2050</v>
      </c>
      <c r="F7">
        <v>0.50507631628731431</v>
      </c>
      <c r="G7">
        <v>0.56537336889938883</v>
      </c>
      <c r="H7">
        <v>1159.0154062437471</v>
      </c>
      <c r="BI7" s="33"/>
    </row>
    <row r="8" spans="1:61" hidden="1" x14ac:dyDescent="0.25">
      <c r="A8" t="s">
        <v>1335</v>
      </c>
      <c r="B8" t="s">
        <v>1340</v>
      </c>
      <c r="C8" t="s">
        <v>1338</v>
      </c>
      <c r="D8" t="s">
        <v>1340</v>
      </c>
      <c r="E8">
        <v>1999</v>
      </c>
      <c r="F8">
        <v>0.46604800789297324</v>
      </c>
      <c r="G8">
        <v>0.54445713764973003</v>
      </c>
      <c r="H8">
        <v>1088.3698181618104</v>
      </c>
      <c r="BI8" s="33"/>
    </row>
    <row r="9" spans="1:61" hidden="1" x14ac:dyDescent="0.25">
      <c r="A9" t="s">
        <v>1337</v>
      </c>
      <c r="B9" t="s">
        <v>1340</v>
      </c>
      <c r="C9" t="s">
        <v>1338</v>
      </c>
      <c r="D9" t="s">
        <v>1340</v>
      </c>
      <c r="E9">
        <v>1069</v>
      </c>
      <c r="F9">
        <v>0.38657508831406645</v>
      </c>
      <c r="G9">
        <v>0.60721571490833037</v>
      </c>
      <c r="H9">
        <v>649.11359923700513</v>
      </c>
      <c r="BI9" s="33"/>
    </row>
    <row r="10" spans="1:61" x14ac:dyDescent="0.25">
      <c r="A10" t="s">
        <v>1336</v>
      </c>
      <c r="B10" t="s">
        <v>1340</v>
      </c>
      <c r="C10" t="s">
        <v>1339</v>
      </c>
      <c r="D10" t="s">
        <v>1340</v>
      </c>
      <c r="E10">
        <v>177</v>
      </c>
      <c r="F10">
        <v>6.8396525148878796E-3</v>
      </c>
      <c r="G10">
        <v>4.2416025903983669E-2</v>
      </c>
      <c r="H10">
        <v>7.507636585005109</v>
      </c>
      <c r="BI10" s="33"/>
    </row>
    <row r="11" spans="1:61" hidden="1" x14ac:dyDescent="0.25">
      <c r="A11" t="s">
        <v>1339</v>
      </c>
      <c r="B11" t="s">
        <v>1340</v>
      </c>
      <c r="C11" t="s">
        <v>1335</v>
      </c>
      <c r="D11" t="s">
        <v>1340</v>
      </c>
      <c r="E11">
        <v>1517</v>
      </c>
      <c r="F11">
        <v>0.19612687396673148</v>
      </c>
      <c r="G11">
        <v>0.34128883804985266</v>
      </c>
      <c r="H11">
        <v>517.73516732162648</v>
      </c>
      <c r="BI11" s="33"/>
    </row>
    <row r="12" spans="1:61" hidden="1" x14ac:dyDescent="0.25">
      <c r="A12" t="s">
        <v>1339</v>
      </c>
      <c r="B12" t="s">
        <v>1340</v>
      </c>
      <c r="C12" t="s">
        <v>1336</v>
      </c>
      <c r="D12" t="s">
        <v>1340</v>
      </c>
      <c r="E12">
        <v>157</v>
      </c>
      <c r="F12">
        <v>9.9968885703300477E-3</v>
      </c>
      <c r="G12">
        <v>5.1848153582124384E-2</v>
      </c>
      <c r="H12">
        <v>8.140160112393529</v>
      </c>
      <c r="BI12" s="33"/>
    </row>
    <row r="13" spans="1:61" hidden="1" x14ac:dyDescent="0.25">
      <c r="A13" t="s">
        <v>1339</v>
      </c>
      <c r="B13" t="s">
        <v>1340</v>
      </c>
      <c r="C13" t="s">
        <v>1337</v>
      </c>
      <c r="D13" t="s">
        <v>1340</v>
      </c>
      <c r="E13">
        <v>264</v>
      </c>
      <c r="F13">
        <v>4.0353604165618416E-2</v>
      </c>
      <c r="G13">
        <v>0.34953639357207889</v>
      </c>
      <c r="H13">
        <v>92.277607903028823</v>
      </c>
      <c r="BI13" s="33"/>
    </row>
    <row r="14" spans="1:61" hidden="1" x14ac:dyDescent="0.25">
      <c r="A14" t="s">
        <v>1335</v>
      </c>
      <c r="B14" t="s">
        <v>1340</v>
      </c>
      <c r="C14" t="s">
        <v>1337</v>
      </c>
      <c r="D14" t="s">
        <v>1340</v>
      </c>
      <c r="E14">
        <v>1557</v>
      </c>
      <c r="F14">
        <v>0.22440224154124686</v>
      </c>
      <c r="G14">
        <v>0.77624560832292699</v>
      </c>
      <c r="H14">
        <v>1208.6144121587972</v>
      </c>
      <c r="BI14" s="33"/>
    </row>
    <row r="15" spans="1:61" x14ac:dyDescent="0.25">
      <c r="A15" t="s">
        <v>1335</v>
      </c>
      <c r="B15" t="s">
        <v>1340</v>
      </c>
      <c r="C15" t="s">
        <v>1339</v>
      </c>
      <c r="D15" t="s">
        <v>1340</v>
      </c>
      <c r="E15">
        <v>1669</v>
      </c>
      <c r="F15">
        <v>0.19108959447972668</v>
      </c>
      <c r="G15">
        <v>0.31944872523698925</v>
      </c>
      <c r="H15">
        <v>533.15992242053505</v>
      </c>
      <c r="BI15" s="33"/>
    </row>
    <row r="16" spans="1:61" hidden="1" x14ac:dyDescent="0.25">
      <c r="A16" t="s">
        <v>1336</v>
      </c>
      <c r="B16" t="s">
        <v>1340</v>
      </c>
      <c r="C16" t="s">
        <v>1338</v>
      </c>
      <c r="D16" t="s">
        <v>1340</v>
      </c>
      <c r="E16">
        <v>3989</v>
      </c>
      <c r="F16">
        <v>1.117063124648185</v>
      </c>
      <c r="G16">
        <v>0.84342059533574887</v>
      </c>
      <c r="H16">
        <v>3364.4047547943023</v>
      </c>
      <c r="BI16" s="33"/>
    </row>
    <row r="17" spans="1:61" hidden="1" x14ac:dyDescent="0.25">
      <c r="A17" t="s">
        <v>1339</v>
      </c>
      <c r="B17" t="s">
        <v>1340</v>
      </c>
      <c r="C17" t="s">
        <v>1338</v>
      </c>
      <c r="D17" t="s">
        <v>1340</v>
      </c>
      <c r="E17">
        <v>28</v>
      </c>
      <c r="F17">
        <v>1.4723318978784525E-2</v>
      </c>
      <c r="G17">
        <v>0.11113670738865521</v>
      </c>
      <c r="H17">
        <v>3.1118278068823457</v>
      </c>
      <c r="BI17" s="33"/>
    </row>
    <row r="18" spans="1:61" hidden="1" x14ac:dyDescent="0.25">
      <c r="A18" t="s">
        <v>1337</v>
      </c>
      <c r="B18" t="s">
        <v>1340</v>
      </c>
      <c r="C18" t="s">
        <v>1335</v>
      </c>
      <c r="D18" t="s">
        <v>1340</v>
      </c>
      <c r="E18">
        <v>1469</v>
      </c>
      <c r="F18">
        <v>0.22174486722106626</v>
      </c>
      <c r="G18">
        <v>0.75221184148325837</v>
      </c>
      <c r="H18">
        <v>1104.9991951389065</v>
      </c>
      <c r="BI18" s="33"/>
    </row>
    <row r="19" spans="1:61" x14ac:dyDescent="0.25">
      <c r="A19" t="s">
        <v>1337</v>
      </c>
      <c r="B19" t="s">
        <v>1340</v>
      </c>
      <c r="C19" t="s">
        <v>1339</v>
      </c>
      <c r="D19" t="s">
        <v>1340</v>
      </c>
      <c r="E19">
        <v>261</v>
      </c>
      <c r="F19">
        <v>3.3371648051284487E-2</v>
      </c>
      <c r="G19">
        <v>0.325673581843269</v>
      </c>
      <c r="H19">
        <v>85.000804861093215</v>
      </c>
      <c r="BI19" s="33"/>
    </row>
    <row r="20" spans="1:61" hidden="1" x14ac:dyDescent="0.25">
      <c r="A20" t="s">
        <v>1336</v>
      </c>
      <c r="B20" t="s">
        <v>1340</v>
      </c>
      <c r="C20" t="s">
        <v>1337</v>
      </c>
      <c r="D20" t="s">
        <v>1456</v>
      </c>
      <c r="E20" t="s">
        <v>1350</v>
      </c>
      <c r="F20">
        <v>4.8837642368054268E-2</v>
      </c>
      <c r="G20">
        <v>6.1276595744680848E-2</v>
      </c>
      <c r="H20">
        <v>72</v>
      </c>
      <c r="I20">
        <v>182</v>
      </c>
      <c r="J20">
        <v>13104</v>
      </c>
      <c r="K20">
        <v>6876.6016</v>
      </c>
      <c r="BI20" s="33"/>
    </row>
    <row r="21" spans="1:61" hidden="1" x14ac:dyDescent="0.25">
      <c r="A21" t="s">
        <v>1338</v>
      </c>
      <c r="B21" t="s">
        <v>1340</v>
      </c>
      <c r="C21" t="s">
        <v>1337</v>
      </c>
      <c r="D21" t="s">
        <v>1456</v>
      </c>
      <c r="E21" t="s">
        <v>1342</v>
      </c>
      <c r="F21">
        <v>5.6021612271944778E-2</v>
      </c>
      <c r="G21">
        <v>8.4013525489105234E-2</v>
      </c>
      <c r="H21">
        <v>94</v>
      </c>
      <c r="I21">
        <v>163</v>
      </c>
      <c r="J21">
        <v>15323.815008636328</v>
      </c>
      <c r="K21">
        <v>8644.3919999999998</v>
      </c>
      <c r="BI21" s="33"/>
    </row>
    <row r="22" spans="1:61" hidden="1" x14ac:dyDescent="0.25">
      <c r="A22" t="s">
        <v>1339</v>
      </c>
      <c r="B22" t="s">
        <v>1340</v>
      </c>
      <c r="C22" t="s">
        <v>1335</v>
      </c>
      <c r="D22" t="s">
        <v>1480</v>
      </c>
      <c r="E22" t="s">
        <v>1346</v>
      </c>
      <c r="F22">
        <v>2.7533832863519705E-2</v>
      </c>
      <c r="G22">
        <v>4.7912810901393731E-2</v>
      </c>
      <c r="H22">
        <v>73</v>
      </c>
      <c r="I22">
        <v>279</v>
      </c>
      <c r="J22">
        <v>20278.761824338588</v>
      </c>
      <c r="K22">
        <v>13164.0816</v>
      </c>
      <c r="BI22" s="33"/>
    </row>
    <row r="23" spans="1:61" hidden="1" x14ac:dyDescent="0.25">
      <c r="A23" t="s">
        <v>1336</v>
      </c>
      <c r="B23" t="s">
        <v>1340</v>
      </c>
      <c r="C23" t="s">
        <v>1337</v>
      </c>
      <c r="D23" t="s">
        <v>1463</v>
      </c>
      <c r="E23" t="s">
        <v>1352</v>
      </c>
      <c r="F23">
        <v>5.1222099644387356E-2</v>
      </c>
      <c r="G23">
        <v>7.7812752174650598E-2</v>
      </c>
      <c r="H23">
        <v>91</v>
      </c>
      <c r="I23">
        <v>182</v>
      </c>
      <c r="J23">
        <v>16640.25705254903</v>
      </c>
      <c r="K23">
        <v>10314.902399999999</v>
      </c>
      <c r="BI23" s="33"/>
    </row>
    <row r="24" spans="1:61" hidden="1" x14ac:dyDescent="0.25">
      <c r="A24" t="s">
        <v>1338</v>
      </c>
      <c r="B24" t="s">
        <v>1340</v>
      </c>
      <c r="C24" t="s">
        <v>1335</v>
      </c>
      <c r="D24" t="s">
        <v>1463</v>
      </c>
      <c r="E24" t="s">
        <v>1342</v>
      </c>
      <c r="F24">
        <v>5.1474733343926105E-2</v>
      </c>
      <c r="G24">
        <v>5.7619893203026733E-2</v>
      </c>
      <c r="H24">
        <v>118</v>
      </c>
      <c r="I24">
        <v>181</v>
      </c>
      <c r="J24">
        <v>21379.861372983069</v>
      </c>
      <c r="K24">
        <v>9758.126400000001</v>
      </c>
      <c r="BI24" s="33"/>
    </row>
    <row r="25" spans="1:61" hidden="1" x14ac:dyDescent="0.25">
      <c r="A25" t="s">
        <v>1335</v>
      </c>
      <c r="B25" t="s">
        <v>1340</v>
      </c>
      <c r="C25" t="s">
        <v>1338</v>
      </c>
      <c r="D25" t="s">
        <v>1463</v>
      </c>
      <c r="E25" t="s">
        <v>1342</v>
      </c>
      <c r="F25">
        <v>5.1474733343926105E-2</v>
      </c>
      <c r="G25">
        <v>6.0134976446789522E-2</v>
      </c>
      <c r="H25">
        <v>120</v>
      </c>
      <c r="I25">
        <v>181</v>
      </c>
      <c r="J25">
        <v>21757.977043000938</v>
      </c>
      <c r="K25">
        <v>9758.126400000001</v>
      </c>
      <c r="BI25" s="33"/>
    </row>
    <row r="26" spans="1:61" hidden="1" x14ac:dyDescent="0.25">
      <c r="A26" t="s">
        <v>1335</v>
      </c>
      <c r="B26" t="s">
        <v>1340</v>
      </c>
      <c r="C26" t="s">
        <v>1336</v>
      </c>
      <c r="D26" t="s">
        <v>1440</v>
      </c>
      <c r="E26" t="s">
        <v>1346</v>
      </c>
      <c r="F26">
        <v>5.1016089971127221E-2</v>
      </c>
      <c r="G26">
        <v>4.2101261734566076E-2</v>
      </c>
      <c r="H26">
        <v>91</v>
      </c>
      <c r="I26">
        <v>182</v>
      </c>
      <c r="J26">
        <v>16474.223716735705</v>
      </c>
      <c r="K26">
        <v>9740.0687999999991</v>
      </c>
      <c r="BI26" s="33"/>
    </row>
    <row r="27" spans="1:61" hidden="1" x14ac:dyDescent="0.25">
      <c r="A27" t="s">
        <v>1336</v>
      </c>
      <c r="B27" t="s">
        <v>1340</v>
      </c>
      <c r="C27" t="s">
        <v>1335</v>
      </c>
      <c r="D27" t="s">
        <v>1440</v>
      </c>
      <c r="E27" t="s">
        <v>1352</v>
      </c>
      <c r="F27">
        <v>4.8328481821032804E-2</v>
      </c>
      <c r="G27">
        <v>4.326963213491547E-2</v>
      </c>
      <c r="H27">
        <v>95</v>
      </c>
      <c r="I27">
        <v>193</v>
      </c>
      <c r="J27">
        <v>18405.689960493262</v>
      </c>
      <c r="K27">
        <v>11277.974399999999</v>
      </c>
      <c r="BI27" s="33"/>
    </row>
    <row r="28" spans="1:61" x14ac:dyDescent="0.25">
      <c r="A28" t="s">
        <v>1335</v>
      </c>
      <c r="B28" t="s">
        <v>1340</v>
      </c>
      <c r="C28" t="s">
        <v>1339</v>
      </c>
      <c r="D28" t="s">
        <v>1440</v>
      </c>
      <c r="E28" t="s">
        <v>1348</v>
      </c>
      <c r="F28">
        <v>3.1062369743430747E-2</v>
      </c>
      <c r="G28">
        <v>5.1927654378018592E-2</v>
      </c>
      <c r="H28">
        <v>87</v>
      </c>
      <c r="I28">
        <v>287</v>
      </c>
      <c r="J28">
        <v>24873.502230034039</v>
      </c>
      <c r="K28">
        <v>14318.8256</v>
      </c>
      <c r="BI28" s="33"/>
    </row>
    <row r="29" spans="1:61" x14ac:dyDescent="0.25">
      <c r="A29" t="s">
        <v>1337</v>
      </c>
      <c r="B29" t="s">
        <v>1340</v>
      </c>
      <c r="C29" t="s">
        <v>1339</v>
      </c>
      <c r="D29" t="s">
        <v>1440</v>
      </c>
      <c r="E29" t="s">
        <v>1342</v>
      </c>
      <c r="F29">
        <v>3.2789787509063049E-2</v>
      </c>
      <c r="G29">
        <v>0.31999521059150132</v>
      </c>
      <c r="H29">
        <v>84</v>
      </c>
      <c r="I29">
        <v>276</v>
      </c>
      <c r="J29">
        <v>23051.174990169387</v>
      </c>
      <c r="K29">
        <v>17208.923200000001</v>
      </c>
      <c r="BI29" s="33"/>
    </row>
    <row r="30" spans="1:61" hidden="1" x14ac:dyDescent="0.25">
      <c r="A30" t="s">
        <v>1335</v>
      </c>
      <c r="B30" t="s">
        <v>1340</v>
      </c>
      <c r="C30" t="s">
        <v>1337</v>
      </c>
      <c r="D30" t="s">
        <v>1491</v>
      </c>
      <c r="E30" t="s">
        <v>1342</v>
      </c>
      <c r="F30">
        <v>7.5247813732229038E-2</v>
      </c>
      <c r="G30">
        <v>0.1080661373506492</v>
      </c>
      <c r="H30">
        <v>168</v>
      </c>
      <c r="I30">
        <v>122</v>
      </c>
      <c r="J30">
        <v>20527.595054305217</v>
      </c>
      <c r="K30">
        <v>5009.6463999999996</v>
      </c>
      <c r="BI30" s="33"/>
    </row>
    <row r="31" spans="1:61" hidden="1" x14ac:dyDescent="0.25">
      <c r="A31" t="s">
        <v>1338</v>
      </c>
      <c r="B31" t="s">
        <v>1340</v>
      </c>
      <c r="C31" t="s">
        <v>1337</v>
      </c>
      <c r="D31" t="s">
        <v>1457</v>
      </c>
      <c r="E31" t="s">
        <v>1342</v>
      </c>
      <c r="F31">
        <v>6.1254471437080703E-2</v>
      </c>
      <c r="G31">
        <v>9.1861049489609783E-2</v>
      </c>
      <c r="H31">
        <v>103</v>
      </c>
      <c r="I31">
        <v>163</v>
      </c>
      <c r="J31">
        <v>16755.179843756356</v>
      </c>
      <c r="K31">
        <v>8644.3919999999998</v>
      </c>
      <c r="BI31" s="33"/>
    </row>
    <row r="32" spans="1:61" hidden="1" x14ac:dyDescent="0.25">
      <c r="A32" t="s">
        <v>1338</v>
      </c>
      <c r="B32" t="s">
        <v>1340</v>
      </c>
      <c r="C32" t="s">
        <v>1335</v>
      </c>
      <c r="D32" t="s">
        <v>1457</v>
      </c>
      <c r="E32" t="s">
        <v>1342</v>
      </c>
      <c r="F32">
        <v>5.3412006239148116E-2</v>
      </c>
      <c r="G32">
        <v>5.9788441733079151E-2</v>
      </c>
      <c r="H32">
        <v>123</v>
      </c>
      <c r="I32">
        <v>181</v>
      </c>
      <c r="J32">
        <v>22184.501305059021</v>
      </c>
      <c r="K32">
        <v>9758.126400000001</v>
      </c>
      <c r="BI32" s="33"/>
    </row>
    <row r="33" spans="1:61" hidden="1" x14ac:dyDescent="0.25">
      <c r="A33" t="s">
        <v>1336</v>
      </c>
      <c r="B33" t="s">
        <v>1340</v>
      </c>
      <c r="C33" t="s">
        <v>1335</v>
      </c>
      <c r="D33" t="s">
        <v>1473</v>
      </c>
      <c r="E33" t="s">
        <v>1352</v>
      </c>
      <c r="F33">
        <v>5.0147344237930866E-2</v>
      </c>
      <c r="G33">
        <v>4.4898102649976249E-2</v>
      </c>
      <c r="H33">
        <v>99</v>
      </c>
      <c r="I33">
        <v>193</v>
      </c>
      <c r="J33">
        <v>19098.395720425699</v>
      </c>
      <c r="K33">
        <v>11277.974399999999</v>
      </c>
      <c r="BI33" s="33"/>
    </row>
    <row r="34" spans="1:61" x14ac:dyDescent="0.25">
      <c r="A34" t="s">
        <v>1335</v>
      </c>
      <c r="B34" t="s">
        <v>1340</v>
      </c>
      <c r="C34" t="s">
        <v>1339</v>
      </c>
      <c r="D34" t="s">
        <v>1473</v>
      </c>
      <c r="E34" t="s">
        <v>1346</v>
      </c>
      <c r="F34">
        <v>3.3192788225874965E-2</v>
      </c>
      <c r="G34">
        <v>5.5489122339113295E-2</v>
      </c>
      <c r="H34">
        <v>93</v>
      </c>
      <c r="I34">
        <v>287</v>
      </c>
      <c r="J34">
        <v>26579.456067802286</v>
      </c>
      <c r="K34">
        <v>13164.0816</v>
      </c>
      <c r="BI34" s="33"/>
    </row>
    <row r="35" spans="1:61" hidden="1" x14ac:dyDescent="0.25">
      <c r="A35" t="s">
        <v>1336</v>
      </c>
      <c r="B35" t="s">
        <v>1340</v>
      </c>
      <c r="C35" t="s">
        <v>1337</v>
      </c>
      <c r="D35" t="s">
        <v>1469</v>
      </c>
      <c r="E35" t="s">
        <v>1342</v>
      </c>
      <c r="F35">
        <v>5.4569783581751304E-2</v>
      </c>
      <c r="G35">
        <v>8.2898301232296509E-2</v>
      </c>
      <c r="H35">
        <v>97</v>
      </c>
      <c r="I35">
        <v>182</v>
      </c>
      <c r="J35">
        <v>17727.801718526607</v>
      </c>
      <c r="K35">
        <v>11096.3344</v>
      </c>
      <c r="BI35" s="33"/>
    </row>
    <row r="36" spans="1:61" hidden="1" x14ac:dyDescent="0.25">
      <c r="A36" t="s">
        <v>1335</v>
      </c>
      <c r="B36" t="s">
        <v>1340</v>
      </c>
      <c r="C36" t="s">
        <v>1338</v>
      </c>
      <c r="D36" t="s">
        <v>1469</v>
      </c>
      <c r="E36" t="s">
        <v>1342</v>
      </c>
      <c r="F36">
        <v>5.4838928470480955E-2</v>
      </c>
      <c r="G36">
        <v>6.4065172516890243E-2</v>
      </c>
      <c r="H36">
        <v>128</v>
      </c>
      <c r="I36">
        <v>181</v>
      </c>
      <c r="J36">
        <v>23179.99665488871</v>
      </c>
      <c r="K36">
        <v>9758.126400000001</v>
      </c>
      <c r="BI36" s="33"/>
    </row>
    <row r="37" spans="1:61" hidden="1" x14ac:dyDescent="0.25">
      <c r="A37" t="s">
        <v>1335</v>
      </c>
      <c r="B37" t="s">
        <v>1340</v>
      </c>
      <c r="C37" t="s">
        <v>1336</v>
      </c>
      <c r="D37" t="s">
        <v>1441</v>
      </c>
      <c r="E37" t="s">
        <v>1346</v>
      </c>
      <c r="F37">
        <v>5.4350309890442261E-2</v>
      </c>
      <c r="G37">
        <v>4.4852841982741351E-2</v>
      </c>
      <c r="H37">
        <v>96</v>
      </c>
      <c r="I37">
        <v>182</v>
      </c>
      <c r="J37">
        <v>17550.917067846691</v>
      </c>
      <c r="K37">
        <v>9740.0687999999991</v>
      </c>
      <c r="BI37" s="33"/>
    </row>
    <row r="38" spans="1:61" hidden="1" x14ac:dyDescent="0.25">
      <c r="A38" t="s">
        <v>1336</v>
      </c>
      <c r="B38" t="s">
        <v>1340</v>
      </c>
      <c r="C38" t="s">
        <v>1335</v>
      </c>
      <c r="D38" t="s">
        <v>1441</v>
      </c>
      <c r="E38" t="s">
        <v>1352</v>
      </c>
      <c r="F38">
        <v>5.1487049771833042E-2</v>
      </c>
      <c r="G38">
        <v>4.6097572681659087E-2</v>
      </c>
      <c r="H38">
        <v>102</v>
      </c>
      <c r="I38">
        <v>193</v>
      </c>
      <c r="J38">
        <v>19608.616686742687</v>
      </c>
      <c r="K38">
        <v>11277.974399999999</v>
      </c>
      <c r="BI38" s="33"/>
    </row>
    <row r="39" spans="1:61" x14ac:dyDescent="0.25">
      <c r="A39" t="s">
        <v>1335</v>
      </c>
      <c r="B39" t="s">
        <v>1340</v>
      </c>
      <c r="C39" t="s">
        <v>1339</v>
      </c>
      <c r="D39" t="s">
        <v>1441</v>
      </c>
      <c r="E39" t="s">
        <v>1348</v>
      </c>
      <c r="F39">
        <v>3.4395411608450457E-2</v>
      </c>
      <c r="G39">
        <v>5.7499574596076436E-2</v>
      </c>
      <c r="H39">
        <v>96</v>
      </c>
      <c r="I39">
        <v>287</v>
      </c>
      <c r="J39">
        <v>27542.4687302444</v>
      </c>
      <c r="K39">
        <v>14318.8256</v>
      </c>
      <c r="BI39" s="33"/>
    </row>
    <row r="40" spans="1:61" x14ac:dyDescent="0.25">
      <c r="A40" t="s">
        <v>1337</v>
      </c>
      <c r="B40" t="s">
        <v>1340</v>
      </c>
      <c r="C40" t="s">
        <v>1339</v>
      </c>
      <c r="D40" t="s">
        <v>1441</v>
      </c>
      <c r="E40" t="s">
        <v>1342</v>
      </c>
      <c r="F40">
        <v>3.6308184058184055E-2</v>
      </c>
      <c r="G40">
        <v>0.35433120756522973</v>
      </c>
      <c r="H40">
        <v>92</v>
      </c>
      <c r="I40">
        <v>276</v>
      </c>
      <c r="J40">
        <v>25524.602868168888</v>
      </c>
      <c r="K40">
        <v>17208.923200000001</v>
      </c>
      <c r="BI40" s="33"/>
    </row>
    <row r="41" spans="1:61" hidden="1" x14ac:dyDescent="0.25">
      <c r="A41" t="s">
        <v>1339</v>
      </c>
      <c r="B41" t="s">
        <v>1340</v>
      </c>
      <c r="C41" t="s">
        <v>1335</v>
      </c>
      <c r="D41" t="s">
        <v>1481</v>
      </c>
      <c r="E41" t="s">
        <v>1352</v>
      </c>
      <c r="F41">
        <v>3.1692778279270327E-2</v>
      </c>
      <c r="G41">
        <v>5.5149971315703199E-2</v>
      </c>
      <c r="H41">
        <v>84</v>
      </c>
      <c r="I41">
        <v>279</v>
      </c>
      <c r="J41">
        <v>23341.839309572169</v>
      </c>
      <c r="K41">
        <v>15242.620800000001</v>
      </c>
      <c r="BI41" s="33"/>
    </row>
    <row r="42" spans="1:61" hidden="1" x14ac:dyDescent="0.25">
      <c r="A42" t="s">
        <v>1337</v>
      </c>
      <c r="B42" t="s">
        <v>1340</v>
      </c>
      <c r="C42" t="s">
        <v>1336</v>
      </c>
      <c r="D42" t="s">
        <v>1450</v>
      </c>
      <c r="E42" t="s">
        <v>1342</v>
      </c>
      <c r="F42">
        <v>5.7275142236916744E-2</v>
      </c>
      <c r="G42">
        <v>7.9267398838371639E-2</v>
      </c>
      <c r="H42">
        <v>94</v>
      </c>
      <c r="I42">
        <v>177</v>
      </c>
      <c r="J42">
        <v>16639.97089894865</v>
      </c>
      <c r="K42">
        <v>11096.3344</v>
      </c>
      <c r="BI42" s="33"/>
    </row>
    <row r="43" spans="1:61" hidden="1" x14ac:dyDescent="0.25">
      <c r="A43" t="s">
        <v>1336</v>
      </c>
      <c r="B43" t="s">
        <v>1340</v>
      </c>
      <c r="C43" t="s">
        <v>1337</v>
      </c>
      <c r="D43" t="s">
        <v>1450</v>
      </c>
      <c r="E43" t="s">
        <v>1352</v>
      </c>
      <c r="F43">
        <v>5.5883362811549139E-2</v>
      </c>
      <c r="G43">
        <v>8.4893791768210686E-2</v>
      </c>
      <c r="H43">
        <v>100</v>
      </c>
      <c r="I43">
        <v>182</v>
      </c>
      <c r="J43">
        <v>18154.537369631857</v>
      </c>
      <c r="K43">
        <v>10314.902399999999</v>
      </c>
      <c r="BI43" s="33"/>
    </row>
    <row r="44" spans="1:61" hidden="1" x14ac:dyDescent="0.25">
      <c r="A44" t="s">
        <v>1338</v>
      </c>
      <c r="B44" t="s">
        <v>1340</v>
      </c>
      <c r="C44" t="s">
        <v>1337</v>
      </c>
      <c r="D44" t="s">
        <v>1450</v>
      </c>
      <c r="E44" t="s">
        <v>1342</v>
      </c>
      <c r="F44">
        <v>6.7835353737146692E-2</v>
      </c>
      <c r="G44">
        <v>0.10173015358060851</v>
      </c>
      <c r="H44">
        <v>114</v>
      </c>
      <c r="I44">
        <v>163</v>
      </c>
      <c r="J44">
        <v>18555.274822642252</v>
      </c>
      <c r="K44">
        <v>8644.3919999999998</v>
      </c>
      <c r="BI44" s="33"/>
    </row>
    <row r="45" spans="1:61" hidden="1" x14ac:dyDescent="0.25">
      <c r="A45" t="s">
        <v>1338</v>
      </c>
      <c r="B45" t="s">
        <v>1340</v>
      </c>
      <c r="C45" t="s">
        <v>1335</v>
      </c>
      <c r="D45" t="s">
        <v>1450</v>
      </c>
      <c r="E45" t="s">
        <v>1342</v>
      </c>
      <c r="F45">
        <v>5.6158986434707195E-2</v>
      </c>
      <c r="G45">
        <v>6.2863362091411037E-2</v>
      </c>
      <c r="H45">
        <v>129</v>
      </c>
      <c r="I45">
        <v>181</v>
      </c>
      <c r="J45">
        <v>23325.450504018067</v>
      </c>
      <c r="K45">
        <v>9758.126400000001</v>
      </c>
      <c r="BI45" s="33"/>
    </row>
    <row r="46" spans="1:61" hidden="1" x14ac:dyDescent="0.25">
      <c r="A46" t="s">
        <v>1335</v>
      </c>
      <c r="B46" t="s">
        <v>1340</v>
      </c>
      <c r="C46" t="s">
        <v>1336</v>
      </c>
      <c r="D46" t="s">
        <v>1442</v>
      </c>
      <c r="E46" t="s">
        <v>1352</v>
      </c>
      <c r="F46">
        <v>5.5658606048483751E-2</v>
      </c>
      <c r="G46">
        <v>4.593251937485833E-2</v>
      </c>
      <c r="H46">
        <v>99</v>
      </c>
      <c r="I46">
        <v>182</v>
      </c>
      <c r="J46">
        <v>17973.394831382066</v>
      </c>
      <c r="K46">
        <v>11277.974399999999</v>
      </c>
      <c r="BI46" s="33"/>
    </row>
    <row r="47" spans="1:61" hidden="1" x14ac:dyDescent="0.25">
      <c r="A47" t="s">
        <v>1336</v>
      </c>
      <c r="B47" t="s">
        <v>1340</v>
      </c>
      <c r="C47" t="s">
        <v>1335</v>
      </c>
      <c r="D47" t="s">
        <v>1442</v>
      </c>
      <c r="E47" t="s">
        <v>1352</v>
      </c>
      <c r="F47">
        <v>5.2726422823084484E-2</v>
      </c>
      <c r="G47">
        <v>4.7207212670023847E-2</v>
      </c>
      <c r="H47">
        <v>104</v>
      </c>
      <c r="I47">
        <v>193</v>
      </c>
      <c r="J47">
        <v>20080.626467873382</v>
      </c>
      <c r="K47">
        <v>11277.974399999999</v>
      </c>
      <c r="BI47" s="33"/>
    </row>
    <row r="48" spans="1:61" x14ac:dyDescent="0.25">
      <c r="A48" t="s">
        <v>1335</v>
      </c>
      <c r="B48" t="s">
        <v>1340</v>
      </c>
      <c r="C48" t="s">
        <v>1339</v>
      </c>
      <c r="D48" t="s">
        <v>1442</v>
      </c>
      <c r="E48" t="s">
        <v>1352</v>
      </c>
      <c r="F48">
        <v>3.48902296310463E-2</v>
      </c>
      <c r="G48">
        <v>5.832677289001232E-2</v>
      </c>
      <c r="H48">
        <v>97</v>
      </c>
      <c r="I48">
        <v>287</v>
      </c>
      <c r="J48">
        <v>27938.69919463457</v>
      </c>
      <c r="K48">
        <v>15242.620800000001</v>
      </c>
      <c r="BI48" s="33"/>
    </row>
    <row r="49" spans="1:61" hidden="1" x14ac:dyDescent="0.25">
      <c r="A49" t="s">
        <v>1339</v>
      </c>
      <c r="B49" t="s">
        <v>1340</v>
      </c>
      <c r="C49" t="s">
        <v>1335</v>
      </c>
      <c r="D49" t="s">
        <v>1482</v>
      </c>
      <c r="E49" t="s">
        <v>1352</v>
      </c>
      <c r="F49">
        <v>3.4331467741134325E-2</v>
      </c>
      <c r="G49">
        <v>5.9741668731768241E-2</v>
      </c>
      <c r="H49">
        <v>91</v>
      </c>
      <c r="I49">
        <v>279</v>
      </c>
      <c r="J49">
        <v>25285.243099039784</v>
      </c>
      <c r="K49">
        <v>15242.620800000001</v>
      </c>
      <c r="BI49" s="33"/>
    </row>
    <row r="50" spans="1:61" hidden="1" x14ac:dyDescent="0.25">
      <c r="A50" t="s">
        <v>1337</v>
      </c>
      <c r="B50" t="s">
        <v>1340</v>
      </c>
      <c r="C50" t="s">
        <v>1336</v>
      </c>
      <c r="D50" t="s">
        <v>1451</v>
      </c>
      <c r="E50" t="s">
        <v>1342</v>
      </c>
      <c r="F50">
        <v>5.8839664242106696E-2</v>
      </c>
      <c r="G50">
        <v>8.5119649925846669E-2</v>
      </c>
      <c r="H50">
        <v>101</v>
      </c>
      <c r="I50">
        <v>177</v>
      </c>
      <c r="J50">
        <v>17868.487151733585</v>
      </c>
      <c r="K50">
        <v>11096.3344</v>
      </c>
      <c r="BI50" s="33"/>
    </row>
    <row r="51" spans="1:61" hidden="1" x14ac:dyDescent="0.25">
      <c r="A51" t="s">
        <v>1338</v>
      </c>
      <c r="B51" t="s">
        <v>1340</v>
      </c>
      <c r="C51" t="s">
        <v>1335</v>
      </c>
      <c r="D51" t="s">
        <v>1451</v>
      </c>
      <c r="E51" t="s">
        <v>1342</v>
      </c>
      <c r="F51">
        <v>5.7693019640645361E-2</v>
      </c>
      <c r="G51">
        <v>6.4580531346188408E-2</v>
      </c>
      <c r="H51">
        <v>132</v>
      </c>
      <c r="I51">
        <v>181</v>
      </c>
      <c r="J51">
        <v>23962.60615600321</v>
      </c>
      <c r="K51">
        <v>9758.126400000001</v>
      </c>
      <c r="BI51" s="33"/>
    </row>
    <row r="52" spans="1:61" hidden="1" x14ac:dyDescent="0.25">
      <c r="A52" t="s">
        <v>1335</v>
      </c>
      <c r="B52" t="s">
        <v>1340</v>
      </c>
      <c r="C52" t="s">
        <v>1338</v>
      </c>
      <c r="D52" t="s">
        <v>1451</v>
      </c>
      <c r="E52" t="s">
        <v>1342</v>
      </c>
      <c r="F52">
        <v>5.7693019640645361E-2</v>
      </c>
      <c r="G52">
        <v>6.7399443413411128E-2</v>
      </c>
      <c r="H52">
        <v>135</v>
      </c>
      <c r="I52">
        <v>181</v>
      </c>
      <c r="J52">
        <v>24386.399216397</v>
      </c>
      <c r="K52">
        <v>9758.126400000001</v>
      </c>
      <c r="BI52" s="33"/>
    </row>
    <row r="53" spans="1:61" hidden="1" x14ac:dyDescent="0.25">
      <c r="A53" t="s">
        <v>1337</v>
      </c>
      <c r="B53" t="s">
        <v>1340</v>
      </c>
      <c r="C53" t="s">
        <v>1338</v>
      </c>
      <c r="D53" t="s">
        <v>1451</v>
      </c>
      <c r="E53" t="s">
        <v>1342</v>
      </c>
      <c r="F53">
        <v>7.2013473786519358E-2</v>
      </c>
      <c r="G53">
        <v>0.10423759008906872</v>
      </c>
      <c r="H53">
        <v>111</v>
      </c>
      <c r="I53">
        <v>161</v>
      </c>
      <c r="J53">
        <v>17940.227392639528</v>
      </c>
      <c r="K53">
        <v>8644.3919999999998</v>
      </c>
      <c r="BI53" s="33"/>
    </row>
    <row r="54" spans="1:61" hidden="1" x14ac:dyDescent="0.25">
      <c r="A54" t="s">
        <v>1335</v>
      </c>
      <c r="B54" t="s">
        <v>1340</v>
      </c>
      <c r="C54" t="s">
        <v>1336</v>
      </c>
      <c r="D54" t="s">
        <v>1443</v>
      </c>
      <c r="E54" t="s">
        <v>1352</v>
      </c>
      <c r="F54">
        <v>5.7178970914289792E-2</v>
      </c>
      <c r="G54">
        <v>4.7187207438635165E-2</v>
      </c>
      <c r="H54">
        <v>101</v>
      </c>
      <c r="I54">
        <v>182</v>
      </c>
      <c r="J54">
        <v>18464.354270737938</v>
      </c>
      <c r="K54">
        <v>11277.974399999999</v>
      </c>
      <c r="BI54" s="33"/>
    </row>
    <row r="55" spans="1:61" hidden="1" x14ac:dyDescent="0.25">
      <c r="A55" t="s">
        <v>1336</v>
      </c>
      <c r="B55" t="s">
        <v>1340</v>
      </c>
      <c r="C55" t="s">
        <v>1335</v>
      </c>
      <c r="D55" t="s">
        <v>1443</v>
      </c>
      <c r="E55" t="s">
        <v>1346</v>
      </c>
      <c r="F55">
        <v>5.4166692467818724E-2</v>
      </c>
      <c r="G55">
        <v>4.8496720127210596E-2</v>
      </c>
      <c r="H55">
        <v>107</v>
      </c>
      <c r="I55">
        <v>193</v>
      </c>
      <c r="J55">
        <v>20629.146833951825</v>
      </c>
      <c r="K55">
        <v>9740.0687999999991</v>
      </c>
      <c r="BI55" s="33"/>
    </row>
    <row r="56" spans="1:61" x14ac:dyDescent="0.25">
      <c r="A56" t="s">
        <v>1335</v>
      </c>
      <c r="B56" t="s">
        <v>1340</v>
      </c>
      <c r="C56" t="s">
        <v>1339</v>
      </c>
      <c r="D56" t="s">
        <v>1443</v>
      </c>
      <c r="E56" t="s">
        <v>1352</v>
      </c>
      <c r="F56">
        <v>3.5491768063400354E-2</v>
      </c>
      <c r="G56">
        <v>5.9332378066577526E-2</v>
      </c>
      <c r="H56">
        <v>99</v>
      </c>
      <c r="I56">
        <v>287</v>
      </c>
      <c r="J56">
        <v>28420.387091024833</v>
      </c>
      <c r="K56">
        <v>15242.620800000001</v>
      </c>
      <c r="BI56" s="33"/>
    </row>
    <row r="57" spans="1:61" hidden="1" x14ac:dyDescent="0.25">
      <c r="A57" t="s">
        <v>1339</v>
      </c>
      <c r="B57" t="s">
        <v>1340</v>
      </c>
      <c r="C57" t="s">
        <v>1335</v>
      </c>
      <c r="D57" t="s">
        <v>1483</v>
      </c>
      <c r="E57" t="s">
        <v>1348</v>
      </c>
      <c r="F57">
        <v>3.7033059327547822E-2</v>
      </c>
      <c r="G57">
        <v>6.4442824849561264E-2</v>
      </c>
      <c r="H57">
        <v>98</v>
      </c>
      <c r="I57">
        <v>279</v>
      </c>
      <c r="J57">
        <v>27274.974517802857</v>
      </c>
      <c r="K57">
        <v>14318.8256</v>
      </c>
      <c r="BI57" s="33"/>
    </row>
    <row r="58" spans="1:61" hidden="1" x14ac:dyDescent="0.25">
      <c r="A58" t="s">
        <v>1337</v>
      </c>
      <c r="B58" t="s">
        <v>1340</v>
      </c>
      <c r="C58" t="s">
        <v>1336</v>
      </c>
      <c r="D58" t="s">
        <v>1452</v>
      </c>
      <c r="E58" t="s">
        <v>1352</v>
      </c>
      <c r="F58">
        <v>6.03480067879874E-2</v>
      </c>
      <c r="G58">
        <v>8.7301674434778986E-2</v>
      </c>
      <c r="H58">
        <v>104</v>
      </c>
      <c r="I58">
        <v>177</v>
      </c>
      <c r="J58">
        <v>18326.542100697676</v>
      </c>
      <c r="K58">
        <v>10314.902399999999</v>
      </c>
      <c r="BI58" s="33"/>
    </row>
    <row r="59" spans="1:61" hidden="1" x14ac:dyDescent="0.25">
      <c r="A59" t="s">
        <v>1336</v>
      </c>
      <c r="B59" t="s">
        <v>1340</v>
      </c>
      <c r="C59" t="s">
        <v>1337</v>
      </c>
      <c r="D59" t="s">
        <v>1452</v>
      </c>
      <c r="E59" t="s">
        <v>1342</v>
      </c>
      <c r="F59">
        <v>5.8881557104422395E-2</v>
      </c>
      <c r="G59">
        <v>8.944842250577284E-2</v>
      </c>
      <c r="H59">
        <v>105</v>
      </c>
      <c r="I59">
        <v>182</v>
      </c>
      <c r="J59">
        <v>19128.545152859522</v>
      </c>
      <c r="K59">
        <v>11096.3344</v>
      </c>
      <c r="BI59" s="33"/>
    </row>
    <row r="60" spans="1:61" hidden="1" x14ac:dyDescent="0.25">
      <c r="A60" t="s">
        <v>1338</v>
      </c>
      <c r="B60" t="s">
        <v>1340</v>
      </c>
      <c r="C60" t="s">
        <v>1337</v>
      </c>
      <c r="D60" t="s">
        <v>1452</v>
      </c>
      <c r="E60" t="s">
        <v>1342</v>
      </c>
      <c r="F60">
        <v>7.384018615812897E-2</v>
      </c>
      <c r="G60">
        <v>0.1107353771219996</v>
      </c>
      <c r="H60">
        <v>124</v>
      </c>
      <c r="I60">
        <v>163</v>
      </c>
      <c r="J60">
        <v>20197.800580921361</v>
      </c>
      <c r="K60">
        <v>8644.3919999999998</v>
      </c>
      <c r="BI60" s="33"/>
    </row>
    <row r="61" spans="1:61" hidden="1" x14ac:dyDescent="0.25">
      <c r="A61" t="s">
        <v>1338</v>
      </c>
      <c r="B61" t="s">
        <v>1340</v>
      </c>
      <c r="C61" t="s">
        <v>1335</v>
      </c>
      <c r="D61" t="s">
        <v>1452</v>
      </c>
      <c r="E61" t="s">
        <v>1342</v>
      </c>
      <c r="F61">
        <v>5.9171968190831731E-2</v>
      </c>
      <c r="G61">
        <v>6.623603982537056E-2</v>
      </c>
      <c r="H61">
        <v>136</v>
      </c>
      <c r="I61">
        <v>181</v>
      </c>
      <c r="J61">
        <v>24576.882577203745</v>
      </c>
      <c r="K61">
        <v>9758.126400000001</v>
      </c>
      <c r="BI61" s="33"/>
    </row>
    <row r="62" spans="1:61" hidden="1" x14ac:dyDescent="0.25">
      <c r="A62" t="s">
        <v>1335</v>
      </c>
      <c r="B62" t="s">
        <v>1340</v>
      </c>
      <c r="C62" t="s">
        <v>1338</v>
      </c>
      <c r="D62" t="s">
        <v>1452</v>
      </c>
      <c r="E62" t="s">
        <v>1342</v>
      </c>
      <c r="F62">
        <v>5.9171968190831731E-2</v>
      </c>
      <c r="G62">
        <v>6.912721411670443E-2</v>
      </c>
      <c r="H62">
        <v>138</v>
      </c>
      <c r="I62">
        <v>181</v>
      </c>
      <c r="J62">
        <v>25011.539484491881</v>
      </c>
      <c r="K62">
        <v>9758.126400000001</v>
      </c>
      <c r="BI62" s="33"/>
    </row>
    <row r="63" spans="1:61" hidden="1" x14ac:dyDescent="0.25">
      <c r="A63" t="s">
        <v>1337</v>
      </c>
      <c r="B63" t="s">
        <v>1340</v>
      </c>
      <c r="C63" t="s">
        <v>1338</v>
      </c>
      <c r="D63" t="s">
        <v>1452</v>
      </c>
      <c r="E63" t="s">
        <v>1342</v>
      </c>
      <c r="F63">
        <v>7.4570360154368021E-2</v>
      </c>
      <c r="G63">
        <v>9.1118338585545758E-2</v>
      </c>
      <c r="H63">
        <v>97</v>
      </c>
      <c r="I63">
        <v>161</v>
      </c>
      <c r="J63">
        <v>15682.286135619695</v>
      </c>
      <c r="K63">
        <v>8644.3919999999998</v>
      </c>
      <c r="BI63" s="33"/>
    </row>
    <row r="64" spans="1:61" hidden="1" x14ac:dyDescent="0.25">
      <c r="A64" t="s">
        <v>1335</v>
      </c>
      <c r="B64" t="s">
        <v>1340</v>
      </c>
      <c r="C64" t="s">
        <v>1336</v>
      </c>
      <c r="D64" t="s">
        <v>1444</v>
      </c>
      <c r="E64" t="s">
        <v>1352</v>
      </c>
      <c r="F64">
        <v>5.8644741932370785E-2</v>
      </c>
      <c r="G64">
        <v>4.8396841679716654E-2</v>
      </c>
      <c r="H64">
        <v>104</v>
      </c>
      <c r="I64">
        <v>182</v>
      </c>
      <c r="J64">
        <v>18937.684149273126</v>
      </c>
      <c r="K64">
        <v>11277.974399999999</v>
      </c>
      <c r="BI64" s="33"/>
    </row>
    <row r="65" spans="1:61" hidden="1" x14ac:dyDescent="0.25">
      <c r="A65" t="s">
        <v>1336</v>
      </c>
      <c r="B65" t="s">
        <v>1340</v>
      </c>
      <c r="C65" t="s">
        <v>1335</v>
      </c>
      <c r="D65" t="s">
        <v>1444</v>
      </c>
      <c r="E65" t="s">
        <v>1352</v>
      </c>
      <c r="F65">
        <v>5.5555244354904061E-2</v>
      </c>
      <c r="G65">
        <v>4.9739923453500007E-2</v>
      </c>
      <c r="H65">
        <v>110</v>
      </c>
      <c r="I65">
        <v>193</v>
      </c>
      <c r="J65">
        <v>21157.970719262205</v>
      </c>
      <c r="K65">
        <v>11277.974399999999</v>
      </c>
      <c r="BI65" s="33"/>
    </row>
    <row r="66" spans="1:61" x14ac:dyDescent="0.25">
      <c r="A66" t="s">
        <v>1335</v>
      </c>
      <c r="B66" t="s">
        <v>1340</v>
      </c>
      <c r="C66" t="s">
        <v>1339</v>
      </c>
      <c r="D66" t="s">
        <v>1444</v>
      </c>
      <c r="E66" t="s">
        <v>1346</v>
      </c>
      <c r="F66">
        <v>3.6866171207162235E-2</v>
      </c>
      <c r="G66">
        <v>6.1629998370978892E-2</v>
      </c>
      <c r="H66">
        <v>103</v>
      </c>
      <c r="I66">
        <v>287</v>
      </c>
      <c r="J66">
        <v>29520.954109694001</v>
      </c>
      <c r="K66">
        <v>13164.0816</v>
      </c>
      <c r="BI66" s="33"/>
    </row>
    <row r="67" spans="1:61" hidden="1" x14ac:dyDescent="0.25">
      <c r="A67" t="s">
        <v>1339</v>
      </c>
      <c r="B67" t="s">
        <v>1340</v>
      </c>
      <c r="C67" t="s">
        <v>1335</v>
      </c>
      <c r="D67" t="s">
        <v>1484</v>
      </c>
      <c r="E67" t="s">
        <v>1352</v>
      </c>
      <c r="F67">
        <v>3.8859127813647427E-2</v>
      </c>
      <c r="G67">
        <v>6.7620445433704685E-2</v>
      </c>
      <c r="H67">
        <v>103</v>
      </c>
      <c r="I67">
        <v>279</v>
      </c>
      <c r="J67">
        <v>28619.880186697472</v>
      </c>
      <c r="K67">
        <v>15242.620800000001</v>
      </c>
      <c r="BI67" s="33"/>
    </row>
    <row r="68" spans="1:61" hidden="1" x14ac:dyDescent="0.25">
      <c r="A68" t="s">
        <v>1337</v>
      </c>
      <c r="B68" t="s">
        <v>1340</v>
      </c>
      <c r="C68" t="s">
        <v>1336</v>
      </c>
      <c r="D68" t="s">
        <v>1453</v>
      </c>
      <c r="E68" t="s">
        <v>1342</v>
      </c>
      <c r="F68">
        <v>6.0834411054303296E-2</v>
      </c>
      <c r="G68">
        <v>8.8005324963797801E-2</v>
      </c>
      <c r="H68">
        <v>104</v>
      </c>
      <c r="I68">
        <v>177</v>
      </c>
      <c r="J68">
        <v>18474.253827050361</v>
      </c>
      <c r="K68">
        <v>11096.3344</v>
      </c>
      <c r="BI68" s="33"/>
    </row>
    <row r="69" spans="1:61" hidden="1" x14ac:dyDescent="0.25">
      <c r="A69" t="s">
        <v>1336</v>
      </c>
      <c r="B69" t="s">
        <v>1340</v>
      </c>
      <c r="C69" t="s">
        <v>1337</v>
      </c>
      <c r="D69" t="s">
        <v>1453</v>
      </c>
      <c r="E69" t="s">
        <v>1342</v>
      </c>
      <c r="F69">
        <v>5.9356141802530717E-2</v>
      </c>
      <c r="G69">
        <v>9.0169375800467216E-2</v>
      </c>
      <c r="H69">
        <v>106</v>
      </c>
      <c r="I69">
        <v>182</v>
      </c>
      <c r="J69">
        <v>19282.721014929914</v>
      </c>
      <c r="K69">
        <v>11096.3344</v>
      </c>
      <c r="BI69" s="33"/>
    </row>
    <row r="70" spans="1:61" hidden="1" x14ac:dyDescent="0.25">
      <c r="A70" t="s">
        <v>1335</v>
      </c>
      <c r="B70" t="s">
        <v>1340</v>
      </c>
      <c r="C70" t="s">
        <v>1338</v>
      </c>
      <c r="D70" t="s">
        <v>1453</v>
      </c>
      <c r="E70" t="s">
        <v>1342</v>
      </c>
      <c r="F70">
        <v>5.9648893599080009E-2</v>
      </c>
      <c r="G70">
        <v>6.9684378696854121E-2</v>
      </c>
      <c r="H70">
        <v>139</v>
      </c>
      <c r="I70">
        <v>181</v>
      </c>
      <c r="J70">
        <v>25213.132215717062</v>
      </c>
      <c r="K70">
        <v>9758.126400000001</v>
      </c>
      <c r="BI70" s="33"/>
    </row>
    <row r="71" spans="1:61" hidden="1" x14ac:dyDescent="0.25">
      <c r="A71" t="s">
        <v>1335</v>
      </c>
      <c r="B71" t="s">
        <v>1340</v>
      </c>
      <c r="C71" t="s">
        <v>1336</v>
      </c>
      <c r="D71" t="s">
        <v>1445</v>
      </c>
      <c r="E71" t="s">
        <v>1352</v>
      </c>
      <c r="F71">
        <v>5.9117417902815259E-2</v>
      </c>
      <c r="G71">
        <v>4.8786919687627203E-2</v>
      </c>
      <c r="H71">
        <v>105</v>
      </c>
      <c r="I71">
        <v>182</v>
      </c>
      <c r="J71">
        <v>19090.321673768525</v>
      </c>
      <c r="K71">
        <v>11277.974399999999</v>
      </c>
      <c r="BI71" s="33"/>
    </row>
    <row r="72" spans="1:61" hidden="1" x14ac:dyDescent="0.25">
      <c r="A72" t="s">
        <v>1336</v>
      </c>
      <c r="B72" t="s">
        <v>1340</v>
      </c>
      <c r="C72" t="s">
        <v>1335</v>
      </c>
      <c r="D72" t="s">
        <v>1445</v>
      </c>
      <c r="E72" t="s">
        <v>1346</v>
      </c>
      <c r="F72">
        <v>5.6003019009092415E-2</v>
      </c>
      <c r="G72">
        <v>5.0140826685631683E-2</v>
      </c>
      <c r="H72">
        <v>111</v>
      </c>
      <c r="I72">
        <v>193</v>
      </c>
      <c r="J72">
        <v>21328.503728920521</v>
      </c>
      <c r="K72">
        <v>9740.0687999999991</v>
      </c>
      <c r="BI72" s="33"/>
    </row>
    <row r="73" spans="1:61" x14ac:dyDescent="0.25">
      <c r="A73" t="s">
        <v>1335</v>
      </c>
      <c r="B73" t="s">
        <v>1340</v>
      </c>
      <c r="C73" t="s">
        <v>1339</v>
      </c>
      <c r="D73" t="s">
        <v>1445</v>
      </c>
      <c r="E73" t="s">
        <v>1352</v>
      </c>
      <c r="F73">
        <v>3.8896537792448463E-2</v>
      </c>
      <c r="G73">
        <v>6.5024207350276697E-2</v>
      </c>
      <c r="H73">
        <v>109</v>
      </c>
      <c r="I73">
        <v>287</v>
      </c>
      <c r="J73">
        <v>31146.79039340459</v>
      </c>
      <c r="K73">
        <v>15242.620800000001</v>
      </c>
      <c r="BI73" s="33"/>
    </row>
    <row r="74" spans="1:61" hidden="1" x14ac:dyDescent="0.25">
      <c r="A74" t="s">
        <v>1339</v>
      </c>
      <c r="B74" t="s">
        <v>1340</v>
      </c>
      <c r="C74" t="s">
        <v>1335</v>
      </c>
      <c r="D74" t="s">
        <v>1485</v>
      </c>
      <c r="E74" t="s">
        <v>1348</v>
      </c>
      <c r="F74">
        <v>3.8859005549593463E-2</v>
      </c>
      <c r="G74">
        <v>5.4985310492331685E-2</v>
      </c>
      <c r="H74">
        <v>83</v>
      </c>
      <c r="I74">
        <v>279</v>
      </c>
      <c r="J74">
        <v>23272.147768705938</v>
      </c>
      <c r="K74">
        <v>14318.8256</v>
      </c>
      <c r="BI74" s="33"/>
    </row>
    <row r="75" spans="1:61" hidden="1" x14ac:dyDescent="0.25">
      <c r="A75" t="s">
        <v>1339</v>
      </c>
      <c r="B75" t="s">
        <v>1340</v>
      </c>
      <c r="C75" t="s">
        <v>1337</v>
      </c>
      <c r="D75" t="s">
        <v>1485</v>
      </c>
      <c r="E75" t="s">
        <v>1342</v>
      </c>
      <c r="F75">
        <v>4.0418995213905365E-2</v>
      </c>
      <c r="G75">
        <v>0.3501028002577446</v>
      </c>
      <c r="H75">
        <v>92</v>
      </c>
      <c r="I75">
        <v>271</v>
      </c>
      <c r="J75">
        <v>25047.754741640078</v>
      </c>
      <c r="K75">
        <v>17208.923200000001</v>
      </c>
      <c r="BI75" s="33"/>
    </row>
    <row r="76" spans="1:61" hidden="1" x14ac:dyDescent="0.25">
      <c r="A76" t="s">
        <v>1338</v>
      </c>
      <c r="B76" t="s">
        <v>1340</v>
      </c>
      <c r="C76" t="s">
        <v>1335</v>
      </c>
      <c r="D76" t="s">
        <v>1467</v>
      </c>
      <c r="E76" t="s">
        <v>1342</v>
      </c>
      <c r="F76">
        <v>5.8057129346658909E-2</v>
      </c>
      <c r="G76">
        <v>6.4988109220065093E-2</v>
      </c>
      <c r="H76">
        <v>133</v>
      </c>
      <c r="I76">
        <v>181</v>
      </c>
      <c r="J76">
        <v>24113.837926105152</v>
      </c>
      <c r="K76">
        <v>9758.126400000001</v>
      </c>
      <c r="BI76" s="33"/>
    </row>
    <row r="77" spans="1:61" hidden="1" x14ac:dyDescent="0.25">
      <c r="A77" t="s">
        <v>1335</v>
      </c>
      <c r="B77" t="s">
        <v>1340</v>
      </c>
      <c r="C77" t="s">
        <v>1338</v>
      </c>
      <c r="D77" t="s">
        <v>1467</v>
      </c>
      <c r="E77" t="s">
        <v>1342</v>
      </c>
      <c r="F77">
        <v>5.8057129346658909E-2</v>
      </c>
      <c r="G77">
        <v>6.782481188397467E-2</v>
      </c>
      <c r="H77">
        <v>136</v>
      </c>
      <c r="I77">
        <v>181</v>
      </c>
      <c r="J77">
        <v>24540.305611047832</v>
      </c>
      <c r="K77">
        <v>9758.126400000001</v>
      </c>
      <c r="BI77" s="33"/>
    </row>
    <row r="78" spans="1:61" hidden="1" x14ac:dyDescent="0.25">
      <c r="A78" t="s">
        <v>1335</v>
      </c>
      <c r="B78" t="s">
        <v>1340</v>
      </c>
      <c r="C78" t="s">
        <v>1336</v>
      </c>
      <c r="D78" t="s">
        <v>1446</v>
      </c>
      <c r="E78" t="s">
        <v>1348</v>
      </c>
      <c r="F78">
        <v>5.7539836378074451E-2</v>
      </c>
      <c r="G78">
        <v>4.7485013314200346E-2</v>
      </c>
      <c r="H78">
        <v>102</v>
      </c>
      <c r="I78">
        <v>182</v>
      </c>
      <c r="J78">
        <v>18580.885709846596</v>
      </c>
      <c r="K78">
        <v>10594.460800000001</v>
      </c>
      <c r="BI78" s="33"/>
    </row>
    <row r="79" spans="1:61" hidden="1" x14ac:dyDescent="0.25">
      <c r="A79" t="s">
        <v>1336</v>
      </c>
      <c r="B79" t="s">
        <v>1340</v>
      </c>
      <c r="C79" t="s">
        <v>1335</v>
      </c>
      <c r="D79" t="s">
        <v>1446</v>
      </c>
      <c r="E79" t="s">
        <v>1352</v>
      </c>
      <c r="F79">
        <v>5.4508546969334312E-2</v>
      </c>
      <c r="G79">
        <v>4.8802790542975386E-2</v>
      </c>
      <c r="H79">
        <v>108</v>
      </c>
      <c r="I79">
        <v>193</v>
      </c>
      <c r="J79">
        <v>20759.340618846527</v>
      </c>
      <c r="K79">
        <v>11277.974399999999</v>
      </c>
      <c r="BI79" s="33"/>
    </row>
    <row r="80" spans="1:61" x14ac:dyDescent="0.25">
      <c r="A80" t="s">
        <v>1335</v>
      </c>
      <c r="B80" t="s">
        <v>1340</v>
      </c>
      <c r="C80" t="s">
        <v>1339</v>
      </c>
      <c r="D80" t="s">
        <v>1446</v>
      </c>
      <c r="E80" t="s">
        <v>1352</v>
      </c>
      <c r="F80">
        <v>4.0423568609353949E-2</v>
      </c>
      <c r="G80">
        <v>6.7576978730561399E-2</v>
      </c>
      <c r="H80">
        <v>113</v>
      </c>
      <c r="I80">
        <v>287</v>
      </c>
      <c r="J80">
        <v>32369.575542875104</v>
      </c>
      <c r="K80">
        <v>15242.620800000001</v>
      </c>
      <c r="BI80" s="33"/>
    </row>
    <row r="81" spans="1:61" hidden="1" x14ac:dyDescent="0.25">
      <c r="A81" t="s">
        <v>1339</v>
      </c>
      <c r="B81" t="s">
        <v>1340</v>
      </c>
      <c r="C81" t="s">
        <v>1335</v>
      </c>
      <c r="D81" t="s">
        <v>1486</v>
      </c>
      <c r="E81" t="s">
        <v>1346</v>
      </c>
      <c r="F81">
        <v>3.6770904285345241E-2</v>
      </c>
      <c r="G81">
        <v>6.398663754624756E-2</v>
      </c>
      <c r="H81">
        <v>97</v>
      </c>
      <c r="I81">
        <v>279</v>
      </c>
      <c r="J81">
        <v>27081.896434986455</v>
      </c>
      <c r="K81">
        <v>13164.0816</v>
      </c>
      <c r="BI81" s="33"/>
    </row>
    <row r="82" spans="1:61" hidden="1" x14ac:dyDescent="0.25">
      <c r="A82" t="s">
        <v>1337</v>
      </c>
      <c r="B82" t="s">
        <v>1340</v>
      </c>
      <c r="C82" t="s">
        <v>1336</v>
      </c>
      <c r="D82" t="s">
        <v>1454</v>
      </c>
      <c r="E82" t="s">
        <v>1352</v>
      </c>
      <c r="F82">
        <v>5.5247595711900306E-2</v>
      </c>
      <c r="G82">
        <v>7.99232297943053E-2</v>
      </c>
      <c r="H82">
        <v>95</v>
      </c>
      <c r="I82">
        <v>177</v>
      </c>
      <c r="J82">
        <v>16777.644244880157</v>
      </c>
      <c r="K82">
        <v>10314.902399999999</v>
      </c>
      <c r="BI82" s="33"/>
    </row>
    <row r="83" spans="1:61" hidden="1" x14ac:dyDescent="0.25">
      <c r="A83" t="s">
        <v>1337</v>
      </c>
      <c r="B83" t="s">
        <v>1340</v>
      </c>
      <c r="C83" t="s">
        <v>1338</v>
      </c>
      <c r="D83" t="s">
        <v>1454</v>
      </c>
      <c r="E83" t="s">
        <v>1342</v>
      </c>
      <c r="F83">
        <v>6.6396231989413607E-2</v>
      </c>
      <c r="G83">
        <v>0.10429237861782857</v>
      </c>
      <c r="H83">
        <v>111</v>
      </c>
      <c r="I83">
        <v>161</v>
      </c>
      <c r="J83">
        <v>17949.656991535856</v>
      </c>
      <c r="K83">
        <v>8644.3919999999998</v>
      </c>
      <c r="BI83" s="33"/>
    </row>
    <row r="84" spans="1:61" hidden="1" x14ac:dyDescent="0.25">
      <c r="A84" t="s">
        <v>1335</v>
      </c>
      <c r="B84" t="s">
        <v>1340</v>
      </c>
      <c r="C84" t="s">
        <v>1336</v>
      </c>
      <c r="D84" t="s">
        <v>1431</v>
      </c>
      <c r="E84" t="s">
        <v>1352</v>
      </c>
      <c r="F84">
        <v>5.3688285087707087E-2</v>
      </c>
      <c r="G84">
        <v>4.4306502984388034E-2</v>
      </c>
      <c r="H84">
        <v>95</v>
      </c>
      <c r="I84">
        <v>182</v>
      </c>
      <c r="J84">
        <v>17337.134617791038</v>
      </c>
      <c r="K84">
        <v>11277.974399999999</v>
      </c>
      <c r="BI84" s="33"/>
    </row>
    <row r="85" spans="1:61" x14ac:dyDescent="0.25">
      <c r="A85" t="s">
        <v>1335</v>
      </c>
      <c r="B85" t="s">
        <v>1340</v>
      </c>
      <c r="C85" t="s">
        <v>1339</v>
      </c>
      <c r="D85" t="s">
        <v>1431</v>
      </c>
      <c r="E85" t="s">
        <v>1346</v>
      </c>
      <c r="F85">
        <v>3.9745837166719103E-2</v>
      </c>
      <c r="G85">
        <v>6.6444000004052581E-2</v>
      </c>
      <c r="H85">
        <v>111</v>
      </c>
      <c r="I85">
        <v>287</v>
      </c>
      <c r="J85">
        <v>31826.8753339412</v>
      </c>
      <c r="K85">
        <v>13164.0816</v>
      </c>
      <c r="BI85" s="33"/>
    </row>
    <row r="86" spans="1:61" hidden="1" x14ac:dyDescent="0.25">
      <c r="A86" t="s">
        <v>1339</v>
      </c>
      <c r="B86" t="s">
        <v>1340</v>
      </c>
      <c r="C86" t="s">
        <v>1337</v>
      </c>
      <c r="D86" t="s">
        <v>1490</v>
      </c>
      <c r="E86" t="s">
        <v>1342</v>
      </c>
      <c r="F86">
        <v>3.4676335002460659E-2</v>
      </c>
      <c r="G86">
        <v>0.30036080617017658</v>
      </c>
      <c r="H86">
        <v>79</v>
      </c>
      <c r="I86">
        <v>271</v>
      </c>
      <c r="J86">
        <v>21489.013516639112</v>
      </c>
      <c r="K86">
        <v>17208.923200000001</v>
      </c>
      <c r="BI86" s="33"/>
    </row>
    <row r="87" spans="1:61" hidden="1" x14ac:dyDescent="0.25">
      <c r="A87" t="s">
        <v>1335</v>
      </c>
      <c r="B87" t="s">
        <v>1340</v>
      </c>
      <c r="C87" t="s">
        <v>1338</v>
      </c>
      <c r="D87" t="s">
        <v>1474</v>
      </c>
      <c r="E87" t="s">
        <v>1342</v>
      </c>
      <c r="F87">
        <v>4.9053908110371504E-2</v>
      </c>
      <c r="G87">
        <v>5.7306865275645838E-2</v>
      </c>
      <c r="H87">
        <v>115</v>
      </c>
      <c r="I87">
        <v>181</v>
      </c>
      <c r="J87">
        <v>20734.7126871689</v>
      </c>
      <c r="K87">
        <v>9758.126400000001</v>
      </c>
      <c r="BI87" s="33"/>
    </row>
    <row r="88" spans="1:61" hidden="1" x14ac:dyDescent="0.25">
      <c r="A88" t="s">
        <v>1337</v>
      </c>
      <c r="B88" t="s">
        <v>1340</v>
      </c>
      <c r="C88" t="s">
        <v>1338</v>
      </c>
      <c r="D88" t="s">
        <v>1474</v>
      </c>
      <c r="E88" t="s">
        <v>1342</v>
      </c>
      <c r="F88">
        <v>5.929367102824145E-2</v>
      </c>
      <c r="G88">
        <v>9.3135977799226694E-2</v>
      </c>
      <c r="H88">
        <v>100</v>
      </c>
      <c r="I88">
        <v>161</v>
      </c>
      <c r="J88">
        <v>16029.540003047106</v>
      </c>
      <c r="K88">
        <v>8644.3919999999998</v>
      </c>
      <c r="BI88" s="33"/>
    </row>
    <row r="89" spans="1:61" hidden="1" x14ac:dyDescent="0.25">
      <c r="A89" t="s">
        <v>1335</v>
      </c>
      <c r="B89" t="s">
        <v>1340</v>
      </c>
      <c r="C89" t="s">
        <v>1336</v>
      </c>
      <c r="D89" t="s">
        <v>1433</v>
      </c>
      <c r="E89" t="s">
        <v>1352</v>
      </c>
      <c r="F89">
        <v>4.8616834454945503E-2</v>
      </c>
      <c r="G89">
        <v>4.0121265139138315E-2</v>
      </c>
      <c r="H89">
        <v>86</v>
      </c>
      <c r="I89">
        <v>182</v>
      </c>
      <c r="J89">
        <v>15699.451048944822</v>
      </c>
      <c r="K89">
        <v>11277.974399999999</v>
      </c>
      <c r="BI89" s="33"/>
    </row>
    <row r="90" spans="1:61" hidden="1" x14ac:dyDescent="0.25">
      <c r="A90" t="s">
        <v>1339</v>
      </c>
      <c r="B90" t="s">
        <v>1340</v>
      </c>
      <c r="C90" t="s">
        <v>1335</v>
      </c>
      <c r="D90" t="s">
        <v>1487</v>
      </c>
      <c r="E90" t="s">
        <v>1346</v>
      </c>
      <c r="F90">
        <v>2.9829312411668512E-2</v>
      </c>
      <c r="G90">
        <v>5.1907273933970322E-2</v>
      </c>
      <c r="H90">
        <v>79</v>
      </c>
      <c r="I90">
        <v>279</v>
      </c>
      <c r="J90">
        <v>21969.390341635401</v>
      </c>
      <c r="K90">
        <v>13164.0816</v>
      </c>
      <c r="BI90" s="33"/>
    </row>
    <row r="91" spans="1:61" hidden="1" x14ac:dyDescent="0.25">
      <c r="A91" t="s">
        <v>1337</v>
      </c>
      <c r="B91" t="s">
        <v>1340</v>
      </c>
      <c r="C91" t="s">
        <v>1336</v>
      </c>
      <c r="D91" t="s">
        <v>1455</v>
      </c>
      <c r="E91" t="s">
        <v>1350</v>
      </c>
      <c r="F91">
        <v>4.5319367053480254E-2</v>
      </c>
      <c r="G91">
        <v>6.0708263069139963E-2</v>
      </c>
      <c r="H91">
        <v>72</v>
      </c>
      <c r="I91">
        <v>177</v>
      </c>
      <c r="J91">
        <v>12744</v>
      </c>
      <c r="K91">
        <v>6876.6016</v>
      </c>
      <c r="BI91" s="33"/>
    </row>
    <row r="92" spans="1:61" hidden="1" x14ac:dyDescent="0.25">
      <c r="A92" t="s">
        <v>1335</v>
      </c>
      <c r="B92" t="s">
        <v>1340</v>
      </c>
      <c r="C92" t="s">
        <v>1336</v>
      </c>
      <c r="D92" t="s">
        <v>1447</v>
      </c>
      <c r="E92" t="s">
        <v>1346</v>
      </c>
      <c r="F92">
        <v>4.4040271201115727E-2</v>
      </c>
      <c r="G92">
        <v>3.6344435368308524E-2</v>
      </c>
      <c r="H92">
        <v>78</v>
      </c>
      <c r="I92">
        <v>182</v>
      </c>
      <c r="J92">
        <v>14221.577559619125</v>
      </c>
      <c r="K92">
        <v>9740.0687999999991</v>
      </c>
      <c r="BI92" s="33"/>
    </row>
    <row r="93" spans="1:61" x14ac:dyDescent="0.25">
      <c r="A93" t="s">
        <v>1335</v>
      </c>
      <c r="B93" t="s">
        <v>1340</v>
      </c>
      <c r="C93" t="s">
        <v>1339</v>
      </c>
      <c r="D93" t="s">
        <v>1447</v>
      </c>
      <c r="E93" t="s">
        <v>1350</v>
      </c>
      <c r="F93">
        <v>3.0530648044555322E-2</v>
      </c>
      <c r="G93">
        <v>4.3139604553624929E-2</v>
      </c>
      <c r="H93">
        <v>72</v>
      </c>
      <c r="I93">
        <v>287</v>
      </c>
      <c r="J93">
        <v>20664</v>
      </c>
      <c r="K93">
        <v>10161.7472</v>
      </c>
      <c r="BI93" s="33"/>
    </row>
    <row r="94" spans="1:61" hidden="1" x14ac:dyDescent="0.25">
      <c r="A94" t="s">
        <v>1337</v>
      </c>
      <c r="B94" t="s">
        <v>1340</v>
      </c>
      <c r="C94" t="s">
        <v>1335</v>
      </c>
      <c r="D94" t="s">
        <v>1492</v>
      </c>
      <c r="E94" t="s">
        <v>1342</v>
      </c>
      <c r="F94">
        <v>5.8091019910445969E-2</v>
      </c>
      <c r="G94">
        <v>0.12253233492171545</v>
      </c>
      <c r="H94">
        <v>180</v>
      </c>
      <c r="I94">
        <v>121</v>
      </c>
      <c r="J94">
        <v>21780</v>
      </c>
      <c r="K94">
        <v>5009.6463999999996</v>
      </c>
      <c r="BI94" s="33"/>
    </row>
    <row r="95" spans="1:61" hidden="1" x14ac:dyDescent="0.25">
      <c r="A95" t="s">
        <v>1335</v>
      </c>
      <c r="B95" t="s">
        <v>1340</v>
      </c>
      <c r="C95" t="s">
        <v>1336</v>
      </c>
      <c r="D95" t="s">
        <v>1448</v>
      </c>
      <c r="E95" t="s">
        <v>1350</v>
      </c>
      <c r="F95">
        <v>4.1373225504044209E-2</v>
      </c>
      <c r="G95">
        <v>3.3062831562451198E-2</v>
      </c>
      <c r="H95">
        <v>71</v>
      </c>
      <c r="I95">
        <v>182</v>
      </c>
      <c r="J95">
        <v>12937.485990387153</v>
      </c>
      <c r="K95">
        <v>7518.6496000000006</v>
      </c>
      <c r="BI95" s="33"/>
    </row>
    <row r="96" spans="1:61" hidden="1" x14ac:dyDescent="0.25">
      <c r="A96" t="s">
        <v>1336</v>
      </c>
      <c r="B96" t="s">
        <v>1340</v>
      </c>
      <c r="C96" t="s">
        <v>1335</v>
      </c>
      <c r="D96" t="s">
        <v>1448</v>
      </c>
      <c r="E96" t="s">
        <v>1350</v>
      </c>
      <c r="F96">
        <v>3.9193618675624126E-2</v>
      </c>
      <c r="G96">
        <v>3.2667876588021776E-2</v>
      </c>
      <c r="H96">
        <v>72</v>
      </c>
      <c r="I96">
        <v>193</v>
      </c>
      <c r="J96">
        <v>13895.999999999998</v>
      </c>
      <c r="K96">
        <v>7518.6496000000006</v>
      </c>
      <c r="BI96" s="33"/>
    </row>
    <row r="97" spans="1:61" x14ac:dyDescent="0.25">
      <c r="A97" t="s">
        <v>1335</v>
      </c>
      <c r="B97" t="s">
        <v>1340</v>
      </c>
      <c r="C97" t="s">
        <v>1339</v>
      </c>
      <c r="D97" t="s">
        <v>1448</v>
      </c>
      <c r="E97" t="s">
        <v>1350</v>
      </c>
      <c r="F97">
        <v>2.5262606549255648E-2</v>
      </c>
      <c r="G97">
        <v>4.2232061250093419E-2</v>
      </c>
      <c r="H97">
        <v>70</v>
      </c>
      <c r="I97">
        <v>287</v>
      </c>
      <c r="J97">
        <v>20229.284034978496</v>
      </c>
      <c r="K97">
        <v>10161.7472</v>
      </c>
      <c r="BI97" s="33"/>
    </row>
    <row r="98" spans="1:61" x14ac:dyDescent="0.25">
      <c r="A98" t="s">
        <v>1336</v>
      </c>
      <c r="B98" t="s">
        <v>1340</v>
      </c>
      <c r="C98" t="s">
        <v>1339</v>
      </c>
      <c r="D98" t="s">
        <v>1475</v>
      </c>
      <c r="E98" t="s">
        <v>1350</v>
      </c>
      <c r="F98">
        <v>3.3009166657893788E-2</v>
      </c>
      <c r="G98">
        <v>0.2047059649569184</v>
      </c>
      <c r="H98">
        <v>36</v>
      </c>
      <c r="I98">
        <v>231</v>
      </c>
      <c r="J98">
        <v>8369.8127891935219</v>
      </c>
      <c r="K98">
        <v>14961.056</v>
      </c>
      <c r="BI98" s="33"/>
    </row>
    <row r="99" spans="1:61" hidden="1" x14ac:dyDescent="0.25">
      <c r="A99" t="s">
        <v>1339</v>
      </c>
      <c r="B99" t="s">
        <v>1340</v>
      </c>
      <c r="C99" t="s">
        <v>1335</v>
      </c>
      <c r="D99" t="s">
        <v>1475</v>
      </c>
      <c r="E99" t="s">
        <v>1350</v>
      </c>
      <c r="F99">
        <v>2.6278835567181809E-2</v>
      </c>
      <c r="G99">
        <v>4.5728935941476104E-2</v>
      </c>
      <c r="H99">
        <v>69</v>
      </c>
      <c r="I99">
        <v>279</v>
      </c>
      <c r="J99">
        <v>19354.452034678172</v>
      </c>
      <c r="K99">
        <v>10161.7472</v>
      </c>
      <c r="BI99" s="33"/>
    </row>
    <row r="100" spans="1:61" hidden="1" x14ac:dyDescent="0.25">
      <c r="A100" t="s">
        <v>1339</v>
      </c>
      <c r="B100" t="s">
        <v>1340</v>
      </c>
      <c r="C100" t="s">
        <v>1336</v>
      </c>
      <c r="D100" t="s">
        <v>1488</v>
      </c>
      <c r="E100" t="s">
        <v>1350</v>
      </c>
      <c r="F100">
        <v>3.4816586052018539E-2</v>
      </c>
      <c r="G100">
        <v>0</v>
      </c>
      <c r="H100">
        <v>0</v>
      </c>
      <c r="I100">
        <v>221</v>
      </c>
      <c r="J100">
        <v>0</v>
      </c>
      <c r="K100">
        <v>14961.056</v>
      </c>
      <c r="BI100" s="33"/>
    </row>
    <row r="101" spans="1:61" hidden="1" x14ac:dyDescent="0.25">
      <c r="A101" t="s">
        <v>1339</v>
      </c>
      <c r="B101" t="s">
        <v>1340</v>
      </c>
      <c r="C101" t="s">
        <v>1335</v>
      </c>
      <c r="D101" t="s">
        <v>1477</v>
      </c>
      <c r="E101" t="s">
        <v>1350</v>
      </c>
      <c r="F101">
        <v>3.1463366083929856E-2</v>
      </c>
      <c r="G101">
        <v>4.7462096242584045E-2</v>
      </c>
      <c r="H101">
        <v>72</v>
      </c>
      <c r="I101">
        <v>279</v>
      </c>
      <c r="J101">
        <v>20088</v>
      </c>
      <c r="K101">
        <v>10161.7472</v>
      </c>
      <c r="BI101" s="33"/>
    </row>
    <row r="102" spans="1:61" hidden="1" x14ac:dyDescent="0.25">
      <c r="A102" t="s">
        <v>1338</v>
      </c>
      <c r="B102" t="s">
        <v>1340</v>
      </c>
      <c r="C102" t="s">
        <v>1335</v>
      </c>
      <c r="D102" t="s">
        <v>1461</v>
      </c>
      <c r="E102" t="s">
        <v>1342</v>
      </c>
      <c r="F102">
        <v>5.2305870905616093E-2</v>
      </c>
      <c r="G102">
        <v>5.8550253681470134E-2</v>
      </c>
      <c r="H102">
        <v>120</v>
      </c>
      <c r="I102">
        <v>181</v>
      </c>
      <c r="J102">
        <v>21725.071628509493</v>
      </c>
      <c r="K102">
        <v>9758.126400000001</v>
      </c>
      <c r="BI102" s="33"/>
    </row>
    <row r="103" spans="1:61" hidden="1" x14ac:dyDescent="0.25">
      <c r="A103" t="s">
        <v>1335</v>
      </c>
      <c r="B103" t="s">
        <v>1340</v>
      </c>
      <c r="C103" t="s">
        <v>1336</v>
      </c>
      <c r="D103" t="s">
        <v>1438</v>
      </c>
      <c r="E103" t="s">
        <v>1346</v>
      </c>
      <c r="F103">
        <v>5.1839822040650664E-2</v>
      </c>
      <c r="G103">
        <v>4.2781050394923817E-2</v>
      </c>
      <c r="H103">
        <v>92</v>
      </c>
      <c r="I103">
        <v>182</v>
      </c>
      <c r="J103">
        <v>16740.225019533689</v>
      </c>
      <c r="K103">
        <v>9740.0687999999991</v>
      </c>
      <c r="BI103" s="33"/>
    </row>
    <row r="104" spans="1:61" x14ac:dyDescent="0.25">
      <c r="A104" t="s">
        <v>1335</v>
      </c>
      <c r="B104" t="s">
        <v>1340</v>
      </c>
      <c r="C104" t="s">
        <v>1339</v>
      </c>
      <c r="D104" t="s">
        <v>1438</v>
      </c>
      <c r="E104" t="s">
        <v>1346</v>
      </c>
      <c r="F104">
        <v>3.1063128156266568E-2</v>
      </c>
      <c r="G104">
        <v>5.192892223362458E-2</v>
      </c>
      <c r="H104">
        <v>87</v>
      </c>
      <c r="I104">
        <v>287</v>
      </c>
      <c r="J104">
        <v>24874.109536672873</v>
      </c>
      <c r="K104">
        <v>13164.0816</v>
      </c>
      <c r="BI104" s="33"/>
    </row>
    <row r="105" spans="1:61" hidden="1" x14ac:dyDescent="0.25">
      <c r="A105" t="s">
        <v>1339</v>
      </c>
      <c r="B105" t="s">
        <v>1340</v>
      </c>
      <c r="C105" t="s">
        <v>1335</v>
      </c>
      <c r="D105" t="s">
        <v>1478</v>
      </c>
      <c r="E105" t="s">
        <v>1346</v>
      </c>
      <c r="F105">
        <v>2.9763484841451367E-2</v>
      </c>
      <c r="G105">
        <v>5.1792724537976405E-2</v>
      </c>
      <c r="H105">
        <v>79</v>
      </c>
      <c r="I105">
        <v>279</v>
      </c>
      <c r="J105">
        <v>21920.908111626748</v>
      </c>
      <c r="K105">
        <v>13164.0816</v>
      </c>
      <c r="BI105" s="33"/>
    </row>
    <row r="106" spans="1:61" hidden="1" x14ac:dyDescent="0.25">
      <c r="A106" t="s">
        <v>1336</v>
      </c>
      <c r="B106" t="s">
        <v>1340</v>
      </c>
      <c r="C106" t="s">
        <v>1335</v>
      </c>
      <c r="D106" t="s">
        <v>1471</v>
      </c>
      <c r="E106" t="s">
        <v>1346</v>
      </c>
      <c r="F106">
        <v>4.582391058480783E-2</v>
      </c>
      <c r="G106">
        <v>4.1027230305525061E-2</v>
      </c>
      <c r="H106">
        <v>90</v>
      </c>
      <c r="I106">
        <v>193</v>
      </c>
      <c r="J106">
        <v>17451.835009521805</v>
      </c>
      <c r="K106">
        <v>9740.0687999999991</v>
      </c>
      <c r="BI106" s="33"/>
    </row>
    <row r="107" spans="1:61" hidden="1" x14ac:dyDescent="0.25">
      <c r="A107" t="s">
        <v>1336</v>
      </c>
      <c r="B107" t="s">
        <v>1340</v>
      </c>
      <c r="C107" t="s">
        <v>1335</v>
      </c>
      <c r="D107" t="s">
        <v>1424</v>
      </c>
      <c r="E107" t="s">
        <v>1352</v>
      </c>
      <c r="F107">
        <v>4.3529429528546194E-2</v>
      </c>
      <c r="G107">
        <v>3.8972927180245316E-2</v>
      </c>
      <c r="H107">
        <v>86</v>
      </c>
      <c r="I107">
        <v>193</v>
      </c>
      <c r="J107">
        <v>16577.991980515311</v>
      </c>
      <c r="K107">
        <v>11277.974399999999</v>
      </c>
      <c r="BI107" s="33"/>
    </row>
    <row r="108" spans="1:61" hidden="1" x14ac:dyDescent="0.25">
      <c r="A108" t="s">
        <v>1335</v>
      </c>
      <c r="B108" t="s">
        <v>1340</v>
      </c>
      <c r="C108" t="s">
        <v>1336</v>
      </c>
      <c r="D108" t="s">
        <v>1439</v>
      </c>
      <c r="E108" t="s">
        <v>1352</v>
      </c>
      <c r="F108">
        <v>4.5335411497753234E-2</v>
      </c>
      <c r="G108">
        <v>3.7413255825591296E-2</v>
      </c>
      <c r="H108">
        <v>80</v>
      </c>
      <c r="I108">
        <v>182</v>
      </c>
      <c r="J108">
        <v>14639.807004553873</v>
      </c>
      <c r="K108">
        <v>11277.974399999999</v>
      </c>
      <c r="BI108" s="33"/>
    </row>
    <row r="109" spans="1:61" hidden="1" x14ac:dyDescent="0.25">
      <c r="A109" t="s">
        <v>1336</v>
      </c>
      <c r="B109" t="s">
        <v>1340</v>
      </c>
      <c r="C109" t="s">
        <v>1335</v>
      </c>
      <c r="D109" t="s">
        <v>1439</v>
      </c>
      <c r="E109" t="s">
        <v>1348</v>
      </c>
      <c r="F109">
        <v>4.2947070456756116E-2</v>
      </c>
      <c r="G109">
        <v>3.8451527337806629E-2</v>
      </c>
      <c r="H109">
        <v>85</v>
      </c>
      <c r="I109">
        <v>193</v>
      </c>
      <c r="J109">
        <v>16356.203086737481</v>
      </c>
      <c r="K109">
        <v>10594.460800000001</v>
      </c>
      <c r="BI109" s="33"/>
    </row>
    <row r="110" spans="1:61" hidden="1" x14ac:dyDescent="0.25">
      <c r="A110" t="s">
        <v>1339</v>
      </c>
      <c r="B110" t="s">
        <v>1340</v>
      </c>
      <c r="C110" t="s">
        <v>1335</v>
      </c>
      <c r="D110" t="s">
        <v>1479</v>
      </c>
      <c r="E110" t="s">
        <v>1352</v>
      </c>
      <c r="F110">
        <v>2.7572709620114436E-2</v>
      </c>
      <c r="G110">
        <v>4.7980462023430245E-2</v>
      </c>
      <c r="H110">
        <v>73</v>
      </c>
      <c r="I110">
        <v>279</v>
      </c>
      <c r="J110">
        <v>20307.394688182689</v>
      </c>
      <c r="K110">
        <v>15242.620800000001</v>
      </c>
      <c r="BI110" s="33"/>
    </row>
    <row r="111" spans="1:61" hidden="1" x14ac:dyDescent="0.25">
      <c r="A111" t="s">
        <v>1336</v>
      </c>
      <c r="B111" t="s">
        <v>1340</v>
      </c>
      <c r="C111" t="s">
        <v>1335</v>
      </c>
      <c r="D111" t="s">
        <v>1472</v>
      </c>
      <c r="E111" t="s">
        <v>1346</v>
      </c>
      <c r="F111">
        <v>4.4004589789720917E-2</v>
      </c>
      <c r="G111">
        <v>3.9398349393636935E-2</v>
      </c>
      <c r="H111">
        <v>87</v>
      </c>
      <c r="I111">
        <v>193</v>
      </c>
      <c r="J111">
        <v>16758.954678270129</v>
      </c>
      <c r="K111">
        <v>9740.0687999999991</v>
      </c>
      <c r="BI111" s="33"/>
    </row>
    <row r="112" spans="1:61" hidden="1" x14ac:dyDescent="0.25">
      <c r="A112" t="s">
        <v>1337</v>
      </c>
      <c r="B112" t="s">
        <v>1339</v>
      </c>
      <c r="C112" t="s">
        <v>1335</v>
      </c>
      <c r="D112" t="s">
        <v>1440</v>
      </c>
      <c r="E112" t="s">
        <v>1458</v>
      </c>
      <c r="F112">
        <v>4.099325431829514E-2</v>
      </c>
      <c r="G112">
        <v>3.1477355141739674E-2</v>
      </c>
      <c r="H112">
        <v>46</v>
      </c>
      <c r="I112">
        <v>121</v>
      </c>
      <c r="J112">
        <v>5595.0683990890857</v>
      </c>
      <c r="BI112" s="33"/>
    </row>
    <row r="113" spans="1:61" hidden="1" x14ac:dyDescent="0.25">
      <c r="A113" t="s">
        <v>1337</v>
      </c>
      <c r="B113" t="s">
        <v>1339</v>
      </c>
      <c r="C113" t="s">
        <v>1335</v>
      </c>
      <c r="D113" t="s">
        <v>1440</v>
      </c>
      <c r="E113" t="s">
        <v>1464</v>
      </c>
      <c r="F113">
        <v>4.099325431829514E-2</v>
      </c>
      <c r="G113">
        <v>3.420082731953885E-2</v>
      </c>
      <c r="H113">
        <v>50</v>
      </c>
      <c r="I113">
        <v>121</v>
      </c>
      <c r="J113">
        <v>6079.1628552207112</v>
      </c>
      <c r="BI113" s="33"/>
    </row>
    <row r="114" spans="1:61" hidden="1" x14ac:dyDescent="0.25">
      <c r="A114" t="s">
        <v>1335</v>
      </c>
      <c r="B114" t="s">
        <v>1339</v>
      </c>
      <c r="C114" t="s">
        <v>1337</v>
      </c>
      <c r="D114" t="s">
        <v>1473</v>
      </c>
      <c r="E114" t="s">
        <v>1459</v>
      </c>
      <c r="F114">
        <v>4.2535407631309703E-2</v>
      </c>
      <c r="G114">
        <v>2.0159701230584401E-2</v>
      </c>
      <c r="H114">
        <v>31</v>
      </c>
      <c r="I114">
        <v>122</v>
      </c>
      <c r="J114">
        <v>3829.4158875544294</v>
      </c>
      <c r="BI114" s="33"/>
    </row>
    <row r="115" spans="1:61" hidden="1" x14ac:dyDescent="0.25">
      <c r="A115" t="s">
        <v>1335</v>
      </c>
      <c r="B115" t="s">
        <v>1339</v>
      </c>
      <c r="C115" t="s">
        <v>1337</v>
      </c>
      <c r="D115" t="s">
        <v>1441</v>
      </c>
      <c r="E115" t="s">
        <v>1459</v>
      </c>
      <c r="F115">
        <v>4.4511800504024431E-2</v>
      </c>
      <c r="G115">
        <v>3.0849845856871186E-2</v>
      </c>
      <c r="H115">
        <v>48</v>
      </c>
      <c r="I115">
        <v>122</v>
      </c>
      <c r="J115">
        <v>5860.0516198961095</v>
      </c>
      <c r="BI115" s="33"/>
    </row>
    <row r="116" spans="1:61" hidden="1" x14ac:dyDescent="0.25">
      <c r="A116" t="s">
        <v>1337</v>
      </c>
      <c r="B116" t="s">
        <v>1339</v>
      </c>
      <c r="C116" t="s">
        <v>1335</v>
      </c>
      <c r="D116" t="s">
        <v>1441</v>
      </c>
      <c r="E116" t="s">
        <v>1459</v>
      </c>
      <c r="F116">
        <v>4.4731338182341658E-2</v>
      </c>
      <c r="G116">
        <v>4.1243896516768443E-2</v>
      </c>
      <c r="H116">
        <v>61</v>
      </c>
      <c r="I116">
        <v>121</v>
      </c>
      <c r="J116">
        <v>7331.061361959074</v>
      </c>
      <c r="BI116" s="33"/>
    </row>
    <row r="117" spans="1:61" hidden="1" x14ac:dyDescent="0.25">
      <c r="A117" t="s">
        <v>1337</v>
      </c>
      <c r="B117" t="s">
        <v>1339</v>
      </c>
      <c r="C117" t="s">
        <v>1335</v>
      </c>
      <c r="D117" t="s">
        <v>1441</v>
      </c>
      <c r="E117" t="s">
        <v>1465</v>
      </c>
      <c r="F117">
        <v>4.4731338182341658E-2</v>
      </c>
      <c r="G117">
        <v>1.8333744616979217E-2</v>
      </c>
      <c r="H117">
        <v>27</v>
      </c>
      <c r="I117">
        <v>121</v>
      </c>
      <c r="J117">
        <v>3258.8047719234387</v>
      </c>
      <c r="BI117" s="33"/>
    </row>
    <row r="118" spans="1:61" hidden="1" x14ac:dyDescent="0.25">
      <c r="A118" t="s">
        <v>1335</v>
      </c>
      <c r="B118" t="s">
        <v>1339</v>
      </c>
      <c r="C118" t="s">
        <v>1337</v>
      </c>
      <c r="D118" t="s">
        <v>1442</v>
      </c>
      <c r="E118" t="s">
        <v>1460</v>
      </c>
      <c r="F118">
        <v>4.6727062825890696E-2</v>
      </c>
      <c r="G118">
        <v>2.572871908398355E-2</v>
      </c>
      <c r="H118">
        <v>40</v>
      </c>
      <c r="I118">
        <v>122</v>
      </c>
      <c r="J118">
        <v>4887.273104879011</v>
      </c>
      <c r="BI118" s="33"/>
    </row>
    <row r="119" spans="1:61" hidden="1" x14ac:dyDescent="0.25">
      <c r="A119" t="s">
        <v>1335</v>
      </c>
      <c r="B119" t="s">
        <v>1339</v>
      </c>
      <c r="C119" t="s">
        <v>1337</v>
      </c>
      <c r="D119" t="s">
        <v>1443</v>
      </c>
      <c r="E119" t="s">
        <v>1460</v>
      </c>
      <c r="F119">
        <v>4.892180648327224E-2</v>
      </c>
      <c r="G119">
        <v>3.8949988154984579E-2</v>
      </c>
      <c r="H119">
        <v>61</v>
      </c>
      <c r="I119">
        <v>122</v>
      </c>
      <c r="J119">
        <v>7398.7060499919407</v>
      </c>
      <c r="BI119" s="33"/>
    </row>
    <row r="120" spans="1:61" hidden="1" x14ac:dyDescent="0.25">
      <c r="A120" t="s">
        <v>1335</v>
      </c>
      <c r="B120" t="s">
        <v>1339</v>
      </c>
      <c r="C120" t="s">
        <v>1336</v>
      </c>
      <c r="D120" t="s">
        <v>1445</v>
      </c>
      <c r="E120" t="s">
        <v>1449</v>
      </c>
      <c r="F120">
        <v>3.2882993201669486E-2</v>
      </c>
      <c r="G120">
        <v>2.3941673456924738E-2</v>
      </c>
      <c r="H120">
        <v>51</v>
      </c>
      <c r="I120">
        <v>182</v>
      </c>
      <c r="J120">
        <v>9368.3768236946507</v>
      </c>
      <c r="BI120" s="33"/>
    </row>
    <row r="121" spans="1:61" hidden="1" x14ac:dyDescent="0.25">
      <c r="A121" t="s">
        <v>1335</v>
      </c>
      <c r="B121" t="s">
        <v>1339</v>
      </c>
      <c r="C121" t="s">
        <v>1336</v>
      </c>
      <c r="D121" t="s">
        <v>1446</v>
      </c>
      <c r="E121" t="s">
        <v>1449</v>
      </c>
      <c r="F121">
        <v>3.1876769462881857E-2</v>
      </c>
      <c r="G121">
        <v>9.5466986360985204E-3</v>
      </c>
      <c r="H121">
        <v>21</v>
      </c>
      <c r="I121">
        <v>182</v>
      </c>
      <c r="J121">
        <v>3735.6231763053511</v>
      </c>
      <c r="BI121" s="33"/>
    </row>
    <row r="122" spans="1:61" hidden="1" x14ac:dyDescent="0.25">
      <c r="A122" t="s">
        <v>1338</v>
      </c>
      <c r="B122" t="s">
        <v>1337</v>
      </c>
      <c r="C122" t="s">
        <v>1336</v>
      </c>
      <c r="D122" t="s">
        <v>1456</v>
      </c>
      <c r="E122" t="s">
        <v>1419</v>
      </c>
      <c r="F122">
        <v>4.0645882921051202E-2</v>
      </c>
      <c r="G122">
        <v>2.1780360936598592E-2</v>
      </c>
      <c r="H122">
        <v>86</v>
      </c>
      <c r="I122">
        <v>118</v>
      </c>
      <c r="J122">
        <v>10146.686067367567</v>
      </c>
      <c r="BI122" s="33"/>
    </row>
    <row r="123" spans="1:61" hidden="1" x14ac:dyDescent="0.25">
      <c r="A123" t="s">
        <v>1336</v>
      </c>
      <c r="B123" t="s">
        <v>1337</v>
      </c>
      <c r="C123" t="s">
        <v>1338</v>
      </c>
      <c r="D123" t="s">
        <v>1463</v>
      </c>
      <c r="E123" t="s">
        <v>1458</v>
      </c>
      <c r="F123">
        <v>3.6657114309291937E-2</v>
      </c>
      <c r="G123">
        <v>1.7189775932510788E-2</v>
      </c>
      <c r="H123">
        <v>69</v>
      </c>
      <c r="I123">
        <v>147</v>
      </c>
      <c r="J123">
        <v>10079.792380633473</v>
      </c>
      <c r="BI123" s="33"/>
    </row>
    <row r="124" spans="1:61" hidden="1" x14ac:dyDescent="0.25">
      <c r="A124" t="s">
        <v>1338</v>
      </c>
      <c r="B124" t="s">
        <v>1337</v>
      </c>
      <c r="C124" t="s">
        <v>1336</v>
      </c>
      <c r="D124" t="s">
        <v>1457</v>
      </c>
      <c r="E124" t="s">
        <v>1458</v>
      </c>
      <c r="F124">
        <v>4.4085760969903853E-2</v>
      </c>
      <c r="G124">
        <v>1.955610071457109E-2</v>
      </c>
      <c r="H124">
        <v>77</v>
      </c>
      <c r="I124">
        <v>118</v>
      </c>
      <c r="J124">
        <v>9110.4833032929455</v>
      </c>
      <c r="BI124" s="33"/>
    </row>
    <row r="125" spans="1:61" hidden="1" x14ac:dyDescent="0.25">
      <c r="A125" t="s">
        <v>1336</v>
      </c>
      <c r="B125" t="s">
        <v>1337</v>
      </c>
      <c r="C125" t="s">
        <v>1338</v>
      </c>
      <c r="D125" t="s">
        <v>1469</v>
      </c>
      <c r="E125" t="s">
        <v>1464</v>
      </c>
      <c r="F125">
        <v>3.9999795191324718E-2</v>
      </c>
      <c r="G125">
        <v>2.070556431487881E-2</v>
      </c>
      <c r="H125">
        <v>83</v>
      </c>
      <c r="I125">
        <v>147</v>
      </c>
      <c r="J125">
        <v>12141.390919651581</v>
      </c>
      <c r="BI125" s="33"/>
    </row>
    <row r="126" spans="1:61" hidden="1" x14ac:dyDescent="0.25">
      <c r="A126" t="s">
        <v>1338</v>
      </c>
      <c r="B126" t="s">
        <v>1337</v>
      </c>
      <c r="C126" t="s">
        <v>1336</v>
      </c>
      <c r="D126" t="s">
        <v>1450</v>
      </c>
      <c r="E126" t="s">
        <v>1459</v>
      </c>
      <c r="F126">
        <v>4.8430195859967787E-2</v>
      </c>
      <c r="G126">
        <v>1.6758854646225705E-2</v>
      </c>
      <c r="H126">
        <v>66</v>
      </c>
      <c r="I126">
        <v>118</v>
      </c>
      <c r="J126">
        <v>7807.3470609092919</v>
      </c>
      <c r="BI126" s="33"/>
    </row>
    <row r="127" spans="1:61" hidden="1" x14ac:dyDescent="0.25">
      <c r="A127" t="s">
        <v>1338</v>
      </c>
      <c r="B127" t="s">
        <v>1337</v>
      </c>
      <c r="C127" t="s">
        <v>1336</v>
      </c>
      <c r="D127" t="s">
        <v>1452</v>
      </c>
      <c r="E127" t="s">
        <v>1460</v>
      </c>
      <c r="F127">
        <v>5.2294076849042366E-2</v>
      </c>
      <c r="G127">
        <v>1.4206462259494033E-2</v>
      </c>
      <c r="H127">
        <v>56</v>
      </c>
      <c r="I127">
        <v>118</v>
      </c>
      <c r="J127">
        <v>6618.2793340569287</v>
      </c>
      <c r="BI127" s="33"/>
    </row>
    <row r="128" spans="1:61" hidden="1" x14ac:dyDescent="0.25">
      <c r="A128" t="s">
        <v>1336</v>
      </c>
      <c r="B128" t="s">
        <v>1337</v>
      </c>
      <c r="C128" t="s">
        <v>1338</v>
      </c>
      <c r="D128" t="s">
        <v>1452</v>
      </c>
      <c r="E128" t="s">
        <v>1460</v>
      </c>
      <c r="F128">
        <v>4.5340610562229121E-2</v>
      </c>
      <c r="G128">
        <v>1.717509332101811E-2</v>
      </c>
      <c r="H128">
        <v>69</v>
      </c>
      <c r="I128">
        <v>147</v>
      </c>
      <c r="J128">
        <v>10071.182746858563</v>
      </c>
      <c r="BI128" s="33"/>
    </row>
    <row r="129" spans="1:61" hidden="1" x14ac:dyDescent="0.25">
      <c r="A129" t="s">
        <v>1336</v>
      </c>
      <c r="B129" t="s">
        <v>1337</v>
      </c>
      <c r="C129" t="s">
        <v>1338</v>
      </c>
      <c r="D129" t="s">
        <v>1452</v>
      </c>
      <c r="E129" t="s">
        <v>1466</v>
      </c>
      <c r="F129">
        <v>4.5340610562229121E-2</v>
      </c>
      <c r="G129">
        <v>1.6010670088181626E-3</v>
      </c>
      <c r="H129">
        <v>6</v>
      </c>
      <c r="I129">
        <v>147</v>
      </c>
      <c r="J129">
        <v>938.83847583182069</v>
      </c>
      <c r="BI129" s="33"/>
    </row>
    <row r="130" spans="1:61" hidden="1" x14ac:dyDescent="0.25">
      <c r="A130" t="s">
        <v>1336</v>
      </c>
      <c r="B130" t="s">
        <v>1337</v>
      </c>
      <c r="C130" t="s">
        <v>1338</v>
      </c>
      <c r="D130" t="s">
        <v>1453</v>
      </c>
      <c r="E130" t="s">
        <v>1466</v>
      </c>
      <c r="F130">
        <v>4.5351277638506417E-2</v>
      </c>
      <c r="G130">
        <v>1.8563796298433445E-2</v>
      </c>
      <c r="H130">
        <v>74</v>
      </c>
      <c r="I130">
        <v>147</v>
      </c>
      <c r="J130">
        <v>10885.494564864299</v>
      </c>
      <c r="BI130" s="33"/>
    </row>
    <row r="131" spans="1:61" hidden="1" x14ac:dyDescent="0.25">
      <c r="A131" t="s">
        <v>1339</v>
      </c>
      <c r="B131" t="s">
        <v>1335</v>
      </c>
      <c r="C131" t="s">
        <v>1336</v>
      </c>
      <c r="D131" t="s">
        <v>1480</v>
      </c>
      <c r="E131" t="s">
        <v>1464</v>
      </c>
      <c r="F131">
        <v>2.1210694975286885E-2</v>
      </c>
      <c r="G131">
        <v>0.11000776520868637</v>
      </c>
      <c r="H131">
        <v>17</v>
      </c>
      <c r="I131">
        <v>221</v>
      </c>
      <c r="J131">
        <v>3816.9394294457907</v>
      </c>
      <c r="BI131" s="33"/>
    </row>
    <row r="132" spans="1:61" hidden="1" x14ac:dyDescent="0.25">
      <c r="A132" t="s">
        <v>1339</v>
      </c>
      <c r="B132" t="s">
        <v>1335</v>
      </c>
      <c r="C132" t="s">
        <v>1336</v>
      </c>
      <c r="D132" t="s">
        <v>1480</v>
      </c>
      <c r="E132" t="s">
        <v>1459</v>
      </c>
      <c r="F132">
        <v>2.1210694975286885E-2</v>
      </c>
      <c r="G132">
        <v>0.11000776520868637</v>
      </c>
      <c r="H132">
        <v>17</v>
      </c>
      <c r="I132">
        <v>221</v>
      </c>
      <c r="J132">
        <v>3816.9394294457907</v>
      </c>
      <c r="BI132" s="33"/>
    </row>
    <row r="133" spans="1:61" hidden="1" x14ac:dyDescent="0.25">
      <c r="A133" t="s">
        <v>1339</v>
      </c>
      <c r="B133" t="s">
        <v>1335</v>
      </c>
      <c r="C133" t="s">
        <v>1338</v>
      </c>
      <c r="D133" t="s">
        <v>1480</v>
      </c>
      <c r="E133" t="s">
        <v>1464</v>
      </c>
      <c r="F133">
        <v>1.8194066681809409E-2</v>
      </c>
      <c r="G133">
        <v>0.13733511227594558</v>
      </c>
      <c r="H133">
        <v>4</v>
      </c>
      <c r="I133">
        <v>253</v>
      </c>
      <c r="J133">
        <v>972.88193536279846</v>
      </c>
      <c r="BI133" s="33"/>
    </row>
    <row r="134" spans="1:61" hidden="1" x14ac:dyDescent="0.25">
      <c r="A134" t="s">
        <v>1339</v>
      </c>
      <c r="B134" t="s">
        <v>1335</v>
      </c>
      <c r="C134" t="s">
        <v>1338</v>
      </c>
      <c r="D134" t="s">
        <v>1480</v>
      </c>
      <c r="E134" t="s">
        <v>1459</v>
      </c>
      <c r="F134">
        <v>1.8194066681809409E-2</v>
      </c>
      <c r="G134">
        <v>0.13733511227594558</v>
      </c>
      <c r="H134">
        <v>4</v>
      </c>
      <c r="I134">
        <v>253</v>
      </c>
      <c r="J134">
        <v>972.88193536279846</v>
      </c>
      <c r="BI134" s="33"/>
    </row>
    <row r="135" spans="1:61" hidden="1" x14ac:dyDescent="0.25">
      <c r="A135" t="s">
        <v>1338</v>
      </c>
      <c r="B135" t="s">
        <v>1335</v>
      </c>
      <c r="C135" t="s">
        <v>1336</v>
      </c>
      <c r="D135" t="s">
        <v>1463</v>
      </c>
      <c r="E135" t="s">
        <v>1419</v>
      </c>
      <c r="F135">
        <v>4.210883281844096E-2</v>
      </c>
      <c r="G135">
        <v>1.0011501892165618E-2</v>
      </c>
      <c r="H135">
        <v>40</v>
      </c>
      <c r="I135">
        <v>118</v>
      </c>
      <c r="J135">
        <v>4663.9983174918434</v>
      </c>
      <c r="BI135" s="33"/>
    </row>
    <row r="136" spans="1:61" hidden="1" x14ac:dyDescent="0.25">
      <c r="A136" t="s">
        <v>1338</v>
      </c>
      <c r="B136" t="s">
        <v>1335</v>
      </c>
      <c r="C136" t="s">
        <v>1336</v>
      </c>
      <c r="D136" t="s">
        <v>1463</v>
      </c>
      <c r="E136" t="s">
        <v>1458</v>
      </c>
      <c r="F136">
        <v>4.210883281844096E-2</v>
      </c>
      <c r="G136">
        <v>5.6620591346315495E-3</v>
      </c>
      <c r="H136">
        <v>22</v>
      </c>
      <c r="I136">
        <v>118</v>
      </c>
      <c r="J136">
        <v>2637.749516695992</v>
      </c>
      <c r="BI136" s="33"/>
    </row>
    <row r="137" spans="1:61" x14ac:dyDescent="0.25">
      <c r="A137" t="s">
        <v>1336</v>
      </c>
      <c r="B137" t="s">
        <v>1335</v>
      </c>
      <c r="C137" t="s">
        <v>1339</v>
      </c>
      <c r="D137" t="s">
        <v>1440</v>
      </c>
      <c r="E137" t="s">
        <v>1458</v>
      </c>
      <c r="F137">
        <v>2.3599301413666507E-2</v>
      </c>
      <c r="G137">
        <v>1.8594884156559743E-3</v>
      </c>
      <c r="H137">
        <v>0</v>
      </c>
      <c r="I137">
        <v>231</v>
      </c>
      <c r="J137">
        <v>76.028902850925817</v>
      </c>
      <c r="BI137" s="33"/>
    </row>
    <row r="138" spans="1:61" x14ac:dyDescent="0.25">
      <c r="A138" t="s">
        <v>1336</v>
      </c>
      <c r="B138" t="s">
        <v>1335</v>
      </c>
      <c r="C138" t="s">
        <v>1339</v>
      </c>
      <c r="D138" t="s">
        <v>1440</v>
      </c>
      <c r="E138" t="s">
        <v>1464</v>
      </c>
      <c r="F138">
        <v>2.3599301413666507E-2</v>
      </c>
      <c r="G138">
        <v>0.11943238824201263</v>
      </c>
      <c r="H138">
        <v>21</v>
      </c>
      <c r="I138">
        <v>231</v>
      </c>
      <c r="J138">
        <v>4883.2320580511705</v>
      </c>
      <c r="BI138" s="33"/>
    </row>
    <row r="139" spans="1:61" hidden="1" x14ac:dyDescent="0.25">
      <c r="A139" t="s">
        <v>1336</v>
      </c>
      <c r="B139" t="s">
        <v>1335</v>
      </c>
      <c r="C139" t="s">
        <v>1338</v>
      </c>
      <c r="D139" t="s">
        <v>1440</v>
      </c>
      <c r="E139" t="s">
        <v>1458</v>
      </c>
      <c r="F139">
        <v>3.6509683411418845E-2</v>
      </c>
      <c r="G139">
        <v>1.0375165947705243E-2</v>
      </c>
      <c r="H139">
        <v>41</v>
      </c>
      <c r="I139">
        <v>147</v>
      </c>
      <c r="J139">
        <v>6083.8209339132436</v>
      </c>
      <c r="BI139" s="33"/>
    </row>
    <row r="140" spans="1:61" hidden="1" x14ac:dyDescent="0.25">
      <c r="A140" t="s">
        <v>1338</v>
      </c>
      <c r="B140" t="s">
        <v>1335</v>
      </c>
      <c r="C140" t="s">
        <v>1336</v>
      </c>
      <c r="D140" t="s">
        <v>1457</v>
      </c>
      <c r="E140" t="s">
        <v>1458</v>
      </c>
      <c r="F140">
        <v>4.3908452868988694E-2</v>
      </c>
      <c r="G140">
        <v>4.7512976687797207E-3</v>
      </c>
      <c r="H140">
        <v>19</v>
      </c>
      <c r="I140">
        <v>118</v>
      </c>
      <c r="J140">
        <v>2213.4585371683957</v>
      </c>
      <c r="BI140" s="33"/>
    </row>
    <row r="141" spans="1:61" hidden="1" x14ac:dyDescent="0.25">
      <c r="A141" t="s">
        <v>1338</v>
      </c>
      <c r="B141" t="s">
        <v>1335</v>
      </c>
      <c r="C141" t="s">
        <v>1336</v>
      </c>
      <c r="D141" t="s">
        <v>1457</v>
      </c>
      <c r="E141" t="s">
        <v>1464</v>
      </c>
      <c r="F141">
        <v>4.3908452868988694E-2</v>
      </c>
      <c r="G141">
        <v>9.796243984509987E-3</v>
      </c>
      <c r="H141">
        <v>39</v>
      </c>
      <c r="I141">
        <v>118</v>
      </c>
      <c r="J141">
        <v>4563.7174075997609</v>
      </c>
      <c r="BI141" s="33"/>
    </row>
    <row r="142" spans="1:61" hidden="1" x14ac:dyDescent="0.25">
      <c r="A142" t="s">
        <v>1336</v>
      </c>
      <c r="B142" t="s">
        <v>1335</v>
      </c>
      <c r="C142" t="s">
        <v>1338</v>
      </c>
      <c r="D142" t="s">
        <v>1473</v>
      </c>
      <c r="E142" t="s">
        <v>1464</v>
      </c>
      <c r="F142">
        <v>3.8070010637529121E-2</v>
      </c>
      <c r="G142">
        <v>9.518504847576173E-3</v>
      </c>
      <c r="H142">
        <v>38</v>
      </c>
      <c r="I142">
        <v>147</v>
      </c>
      <c r="J142">
        <v>5581.4894280362587</v>
      </c>
      <c r="BI142" s="33"/>
    </row>
    <row r="143" spans="1:61" x14ac:dyDescent="0.25">
      <c r="A143" t="s">
        <v>1336</v>
      </c>
      <c r="B143" t="s">
        <v>1335</v>
      </c>
      <c r="C143" t="s">
        <v>1339</v>
      </c>
      <c r="D143" t="s">
        <v>1441</v>
      </c>
      <c r="E143" t="s">
        <v>1465</v>
      </c>
      <c r="F143">
        <v>2.5921770410031891E-2</v>
      </c>
      <c r="G143">
        <v>0.1217254574483686</v>
      </c>
      <c r="H143">
        <v>22</v>
      </c>
      <c r="I143">
        <v>231</v>
      </c>
      <c r="J143">
        <v>4976.9887786914469</v>
      </c>
      <c r="BI143" s="33"/>
    </row>
    <row r="144" spans="1:61" hidden="1" x14ac:dyDescent="0.25">
      <c r="A144" t="s">
        <v>1336</v>
      </c>
      <c r="B144" t="s">
        <v>1335</v>
      </c>
      <c r="C144" t="s">
        <v>1338</v>
      </c>
      <c r="D144" t="s">
        <v>1441</v>
      </c>
      <c r="E144" t="s">
        <v>1459</v>
      </c>
      <c r="F144">
        <v>3.9838920397143172E-2</v>
      </c>
      <c r="G144">
        <v>9.2392940188674166E-3</v>
      </c>
      <c r="H144">
        <v>37</v>
      </c>
      <c r="I144">
        <v>147</v>
      </c>
      <c r="J144">
        <v>5417.7649446655323</v>
      </c>
      <c r="BI144" s="33"/>
    </row>
    <row r="145" spans="1:61" hidden="1" x14ac:dyDescent="0.25">
      <c r="A145" t="s">
        <v>1339</v>
      </c>
      <c r="B145" t="s">
        <v>1335</v>
      </c>
      <c r="C145" t="s">
        <v>1336</v>
      </c>
      <c r="D145" t="s">
        <v>1481</v>
      </c>
      <c r="E145" t="s">
        <v>1460</v>
      </c>
      <c r="F145">
        <v>2.4121144968275599E-2</v>
      </c>
      <c r="G145">
        <v>0.12510260768571818</v>
      </c>
      <c r="H145">
        <v>20</v>
      </c>
      <c r="I145">
        <v>221</v>
      </c>
      <c r="J145">
        <v>4340.6851788713639</v>
      </c>
      <c r="BI145" s="33"/>
    </row>
    <row r="146" spans="1:61" hidden="1" x14ac:dyDescent="0.25">
      <c r="A146" t="s">
        <v>1339</v>
      </c>
      <c r="B146" t="s">
        <v>1335</v>
      </c>
      <c r="C146" t="s">
        <v>1336</v>
      </c>
      <c r="D146" t="s">
        <v>1481</v>
      </c>
      <c r="E146" t="s">
        <v>1466</v>
      </c>
      <c r="F146">
        <v>2.4121144968275599E-2</v>
      </c>
      <c r="G146">
        <v>0.12510260768571818</v>
      </c>
      <c r="H146">
        <v>20</v>
      </c>
      <c r="I146">
        <v>221</v>
      </c>
      <c r="J146">
        <v>4340.6851788713639</v>
      </c>
      <c r="BI146" s="33"/>
    </row>
    <row r="147" spans="1:61" hidden="1" x14ac:dyDescent="0.25">
      <c r="A147" t="s">
        <v>1339</v>
      </c>
      <c r="B147" t="s">
        <v>1335</v>
      </c>
      <c r="C147" t="s">
        <v>1338</v>
      </c>
      <c r="D147" t="s">
        <v>1481</v>
      </c>
      <c r="E147" t="s">
        <v>1466</v>
      </c>
      <c r="F147">
        <v>2.0690586541635077E-2</v>
      </c>
      <c r="G147">
        <v>0.15617970822237601</v>
      </c>
      <c r="H147">
        <v>4</v>
      </c>
      <c r="I147">
        <v>253</v>
      </c>
      <c r="J147">
        <v>1106.3770530473116</v>
      </c>
      <c r="BI147" s="33"/>
    </row>
    <row r="148" spans="1:61" hidden="1" x14ac:dyDescent="0.25">
      <c r="A148" t="s">
        <v>1338</v>
      </c>
      <c r="B148" t="s">
        <v>1335</v>
      </c>
      <c r="C148" t="s">
        <v>1336</v>
      </c>
      <c r="D148" t="s">
        <v>1450</v>
      </c>
      <c r="E148" t="s">
        <v>1459</v>
      </c>
      <c r="F148">
        <v>4.8235414917868535E-2</v>
      </c>
      <c r="G148">
        <v>5.836286927449582E-3</v>
      </c>
      <c r="H148">
        <v>23</v>
      </c>
      <c r="I148">
        <v>118</v>
      </c>
      <c r="J148">
        <v>2718.9159731693721</v>
      </c>
      <c r="BI148" s="33"/>
    </row>
    <row r="149" spans="1:61" hidden="1" x14ac:dyDescent="0.25">
      <c r="A149" t="s">
        <v>1338</v>
      </c>
      <c r="B149" t="s">
        <v>1335</v>
      </c>
      <c r="C149" t="s">
        <v>1336</v>
      </c>
      <c r="D149" t="s">
        <v>1450</v>
      </c>
      <c r="E149" t="s">
        <v>1465</v>
      </c>
      <c r="F149">
        <v>4.8235414917868535E-2</v>
      </c>
      <c r="G149">
        <v>7.1146015509210882E-3</v>
      </c>
      <c r="H149">
        <v>28</v>
      </c>
      <c r="I149">
        <v>118</v>
      </c>
      <c r="J149">
        <v>3314.4367369183019</v>
      </c>
      <c r="BI149" s="33"/>
    </row>
    <row r="150" spans="1:61" x14ac:dyDescent="0.25">
      <c r="A150" t="s">
        <v>1336</v>
      </c>
      <c r="B150" t="s">
        <v>1335</v>
      </c>
      <c r="C150" t="s">
        <v>1339</v>
      </c>
      <c r="D150" t="s">
        <v>1442</v>
      </c>
      <c r="E150" t="s">
        <v>1465</v>
      </c>
      <c r="F150">
        <v>2.6188930899648931E-2</v>
      </c>
      <c r="G150">
        <v>2.9057708828926332E-2</v>
      </c>
      <c r="H150">
        <v>5</v>
      </c>
      <c r="I150">
        <v>231</v>
      </c>
      <c r="J150">
        <v>1188.0825408883109</v>
      </c>
      <c r="BI150" s="33"/>
    </row>
    <row r="151" spans="1:61" x14ac:dyDescent="0.25">
      <c r="A151" t="s">
        <v>1336</v>
      </c>
      <c r="B151" t="s">
        <v>1335</v>
      </c>
      <c r="C151" t="s">
        <v>1339</v>
      </c>
      <c r="D151" t="s">
        <v>1442</v>
      </c>
      <c r="E151" t="s">
        <v>1460</v>
      </c>
      <c r="F151">
        <v>2.6188930899648931E-2</v>
      </c>
      <c r="G151">
        <v>3.6123659709677181E-2</v>
      </c>
      <c r="H151">
        <v>6</v>
      </c>
      <c r="I151">
        <v>231</v>
      </c>
      <c r="J151">
        <v>1476.9880745495709</v>
      </c>
      <c r="BI151" s="33"/>
    </row>
    <row r="152" spans="1:61" hidden="1" x14ac:dyDescent="0.25">
      <c r="A152" t="s">
        <v>1336</v>
      </c>
      <c r="B152" t="s">
        <v>1335</v>
      </c>
      <c r="C152" t="s">
        <v>1338</v>
      </c>
      <c r="D152" t="s">
        <v>1442</v>
      </c>
      <c r="E152" t="s">
        <v>1465</v>
      </c>
      <c r="F152">
        <v>4.1821622923221446E-2</v>
      </c>
      <c r="G152">
        <v>1.1135171983939492E-2</v>
      </c>
      <c r="H152">
        <v>44</v>
      </c>
      <c r="I152">
        <v>147</v>
      </c>
      <c r="J152">
        <v>6529.475553458391</v>
      </c>
      <c r="BI152" s="33"/>
    </row>
    <row r="153" spans="1:61" hidden="1" x14ac:dyDescent="0.25">
      <c r="A153" t="s">
        <v>1339</v>
      </c>
      <c r="B153" t="s">
        <v>1335</v>
      </c>
      <c r="C153" t="s">
        <v>1336</v>
      </c>
      <c r="D153" t="s">
        <v>1482</v>
      </c>
      <c r="E153" t="s">
        <v>1466</v>
      </c>
      <c r="F153">
        <v>2.6024342771576992E-2</v>
      </c>
      <c r="G153">
        <v>0.13497340811612393</v>
      </c>
      <c r="H153">
        <v>21</v>
      </c>
      <c r="I153">
        <v>221</v>
      </c>
      <c r="J153">
        <v>4683.1723414051521</v>
      </c>
      <c r="BI153" s="33"/>
    </row>
    <row r="154" spans="1:61" hidden="1" x14ac:dyDescent="0.25">
      <c r="A154" t="s">
        <v>1339</v>
      </c>
      <c r="B154" t="s">
        <v>1335</v>
      </c>
      <c r="C154" t="s">
        <v>1338</v>
      </c>
      <c r="D154" t="s">
        <v>1482</v>
      </c>
      <c r="E154" t="s">
        <v>1466</v>
      </c>
      <c r="F154">
        <v>2.2323107672238465E-2</v>
      </c>
      <c r="G154">
        <v>0.16850254273169465</v>
      </c>
      <c r="H154">
        <v>5</v>
      </c>
      <c r="I154">
        <v>253</v>
      </c>
      <c r="J154">
        <v>1193.6720127113249</v>
      </c>
      <c r="BI154" s="33"/>
    </row>
    <row r="155" spans="1:61" hidden="1" x14ac:dyDescent="0.25">
      <c r="A155" t="s">
        <v>1338</v>
      </c>
      <c r="B155" t="s">
        <v>1335</v>
      </c>
      <c r="C155" t="s">
        <v>1336</v>
      </c>
      <c r="D155" t="s">
        <v>1451</v>
      </c>
      <c r="E155" t="s">
        <v>1465</v>
      </c>
      <c r="F155">
        <v>5.0501005018119827E-2</v>
      </c>
      <c r="G155">
        <v>3.5001961629768999E-3</v>
      </c>
      <c r="H155">
        <v>14</v>
      </c>
      <c r="I155">
        <v>118</v>
      </c>
      <c r="J155">
        <v>1630.6153852690704</v>
      </c>
      <c r="BI155" s="33"/>
    </row>
    <row r="156" spans="1:61" hidden="1" x14ac:dyDescent="0.25">
      <c r="A156" t="s">
        <v>1338</v>
      </c>
      <c r="B156" t="s">
        <v>1335</v>
      </c>
      <c r="C156" t="s">
        <v>1336</v>
      </c>
      <c r="D156" t="s">
        <v>1451</v>
      </c>
      <c r="E156" t="s">
        <v>1460</v>
      </c>
      <c r="F156">
        <v>5.0501005018119827E-2</v>
      </c>
      <c r="G156">
        <v>8.5590517449039977E-3</v>
      </c>
      <c r="H156">
        <v>34</v>
      </c>
      <c r="I156">
        <v>118</v>
      </c>
      <c r="J156">
        <v>3987.3540820879562</v>
      </c>
      <c r="BI156" s="33"/>
    </row>
    <row r="157" spans="1:61" x14ac:dyDescent="0.25">
      <c r="A157" t="s">
        <v>1336</v>
      </c>
      <c r="B157" t="s">
        <v>1335</v>
      </c>
      <c r="C157" t="s">
        <v>1339</v>
      </c>
      <c r="D157" t="s">
        <v>1443</v>
      </c>
      <c r="E157" t="s">
        <v>1460</v>
      </c>
      <c r="F157">
        <v>2.6533306265938049E-2</v>
      </c>
      <c r="G157">
        <v>3.7915684884877898E-2</v>
      </c>
      <c r="H157">
        <v>7</v>
      </c>
      <c r="I157">
        <v>231</v>
      </c>
      <c r="J157">
        <v>1550.2586078880026</v>
      </c>
      <c r="BI157" s="33"/>
    </row>
    <row r="158" spans="1:61" hidden="1" x14ac:dyDescent="0.25">
      <c r="A158" t="s">
        <v>1336</v>
      </c>
      <c r="B158" t="s">
        <v>1335</v>
      </c>
      <c r="C158" t="s">
        <v>1338</v>
      </c>
      <c r="D158" t="s">
        <v>1443</v>
      </c>
      <c r="E158" t="s">
        <v>1466</v>
      </c>
      <c r="F158">
        <v>4.3785960848636347E-2</v>
      </c>
      <c r="G158">
        <v>1.4989382248142367E-3</v>
      </c>
      <c r="H158">
        <v>6</v>
      </c>
      <c r="I158">
        <v>147</v>
      </c>
      <c r="J158">
        <v>878.95189308124657</v>
      </c>
      <c r="BI158" s="33"/>
    </row>
    <row r="159" spans="1:61" hidden="1" x14ac:dyDescent="0.25">
      <c r="A159" t="s">
        <v>1338</v>
      </c>
      <c r="B159" t="s">
        <v>1335</v>
      </c>
      <c r="C159" t="s">
        <v>1336</v>
      </c>
      <c r="D159" t="s">
        <v>1452</v>
      </c>
      <c r="E159" t="s">
        <v>1460</v>
      </c>
      <c r="F159">
        <v>5.2083755800902923E-2</v>
      </c>
      <c r="G159">
        <v>2.8644308227018696E-3</v>
      </c>
      <c r="H159">
        <v>11</v>
      </c>
      <c r="I159">
        <v>118</v>
      </c>
      <c r="J159">
        <v>1334.4352007871837</v>
      </c>
      <c r="BI159" s="33"/>
    </row>
    <row r="160" spans="1:61" hidden="1" x14ac:dyDescent="0.25">
      <c r="A160" t="s">
        <v>1338</v>
      </c>
      <c r="B160" t="s">
        <v>1335</v>
      </c>
      <c r="C160" t="s">
        <v>1336</v>
      </c>
      <c r="D160" t="s">
        <v>1452</v>
      </c>
      <c r="E160" t="s">
        <v>1466</v>
      </c>
      <c r="F160">
        <v>5.2083755800902923E-2</v>
      </c>
      <c r="G160">
        <v>8.3351938880353062E-3</v>
      </c>
      <c r="H160">
        <v>33</v>
      </c>
      <c r="I160">
        <v>118</v>
      </c>
      <c r="J160">
        <v>3883.0667654556801</v>
      </c>
      <c r="BI160" s="33"/>
    </row>
    <row r="161" spans="1:61" hidden="1" x14ac:dyDescent="0.25">
      <c r="A161" t="s">
        <v>1336</v>
      </c>
      <c r="B161" t="s">
        <v>1335</v>
      </c>
      <c r="C161" t="s">
        <v>1338</v>
      </c>
      <c r="D161" t="s">
        <v>1444</v>
      </c>
      <c r="E161" t="s">
        <v>1466</v>
      </c>
      <c r="F161">
        <v>4.5158255593725549E-2</v>
      </c>
      <c r="G161">
        <v>1.2628029257579842E-2</v>
      </c>
      <c r="H161">
        <v>50</v>
      </c>
      <c r="I161">
        <v>147</v>
      </c>
      <c r="J161">
        <v>7404.86168014744</v>
      </c>
      <c r="BI161" s="33"/>
    </row>
    <row r="162" spans="1:61" hidden="1" x14ac:dyDescent="0.25">
      <c r="A162" t="s">
        <v>1338</v>
      </c>
      <c r="B162" t="s">
        <v>1335</v>
      </c>
      <c r="C162" t="s">
        <v>1336</v>
      </c>
      <c r="D162" t="s">
        <v>1467</v>
      </c>
      <c r="E162" t="s">
        <v>1468</v>
      </c>
      <c r="F162">
        <v>4.9937255778811813E-2</v>
      </c>
      <c r="G162">
        <v>1.161587232982185E-2</v>
      </c>
      <c r="H162">
        <v>46</v>
      </c>
      <c r="I162">
        <v>118</v>
      </c>
      <c r="J162">
        <v>5411.416747060126</v>
      </c>
      <c r="BI162" s="33"/>
    </row>
    <row r="163" spans="1:61" x14ac:dyDescent="0.25">
      <c r="A163" t="s">
        <v>1336</v>
      </c>
      <c r="B163" t="s">
        <v>1335</v>
      </c>
      <c r="C163" t="s">
        <v>1339</v>
      </c>
      <c r="D163" t="s">
        <v>1446</v>
      </c>
      <c r="E163" t="s">
        <v>1449</v>
      </c>
      <c r="F163">
        <v>2.9857109816544349E-2</v>
      </c>
      <c r="G163">
        <v>8.5575693423394772E-3</v>
      </c>
      <c r="H163">
        <v>2</v>
      </c>
      <c r="I163">
        <v>231</v>
      </c>
      <c r="J163">
        <v>349.89333770023421</v>
      </c>
      <c r="BI163" s="33"/>
    </row>
    <row r="164" spans="1:61" hidden="1" x14ac:dyDescent="0.25">
      <c r="A164" t="s">
        <v>1338</v>
      </c>
      <c r="B164" t="s">
        <v>1335</v>
      </c>
      <c r="C164" t="s">
        <v>1336</v>
      </c>
      <c r="D164" t="s">
        <v>1461</v>
      </c>
      <c r="E164" t="s">
        <v>1462</v>
      </c>
      <c r="F164">
        <v>3.6647734585632835E-2</v>
      </c>
      <c r="G164">
        <v>1.5190471112711816E-2</v>
      </c>
      <c r="H164">
        <v>60</v>
      </c>
      <c r="I164">
        <v>118</v>
      </c>
      <c r="J164">
        <v>7076.6936344523774</v>
      </c>
      <c r="BI164" s="33"/>
    </row>
    <row r="165" spans="1:61" hidden="1" x14ac:dyDescent="0.25">
      <c r="A165" t="s">
        <v>1339</v>
      </c>
      <c r="B165" t="s">
        <v>1335</v>
      </c>
      <c r="C165" t="s">
        <v>1336</v>
      </c>
      <c r="D165" t="s">
        <v>1478</v>
      </c>
      <c r="E165" t="s">
        <v>1489</v>
      </c>
      <c r="F165">
        <v>2.330090733608858E-2</v>
      </c>
      <c r="G165">
        <v>0.12084850337833503</v>
      </c>
      <c r="H165">
        <v>19</v>
      </c>
      <c r="I165">
        <v>221</v>
      </c>
      <c r="J165">
        <v>4193.0805217180905</v>
      </c>
      <c r="BI165" s="33"/>
    </row>
    <row r="166" spans="1:61" hidden="1" x14ac:dyDescent="0.25">
      <c r="A166" t="s">
        <v>1339</v>
      </c>
      <c r="B166" t="s">
        <v>1335</v>
      </c>
      <c r="C166" t="s">
        <v>1338</v>
      </c>
      <c r="D166" t="s">
        <v>1478</v>
      </c>
      <c r="E166" t="s">
        <v>1489</v>
      </c>
      <c r="F166">
        <v>1.9987004778174344E-2</v>
      </c>
      <c r="G166">
        <v>0.15086882956270728</v>
      </c>
      <c r="H166">
        <v>4</v>
      </c>
      <c r="I166">
        <v>253</v>
      </c>
      <c r="J166">
        <v>1068.7547886222183</v>
      </c>
      <c r="BI166" s="33"/>
    </row>
    <row r="167" spans="1:61" x14ac:dyDescent="0.25">
      <c r="A167" t="s">
        <v>1336</v>
      </c>
      <c r="B167" t="s">
        <v>1335</v>
      </c>
      <c r="C167" t="s">
        <v>1339</v>
      </c>
      <c r="D167" t="s">
        <v>1471</v>
      </c>
      <c r="E167" t="s">
        <v>1476</v>
      </c>
      <c r="F167">
        <v>2.2908218568181798E-2</v>
      </c>
      <c r="G167">
        <v>0.13850839215968741</v>
      </c>
      <c r="H167">
        <v>25</v>
      </c>
      <c r="I167">
        <v>231</v>
      </c>
      <c r="J167">
        <v>5663.1926302331394</v>
      </c>
      <c r="BI167" s="33"/>
    </row>
    <row r="168" spans="1:61" hidden="1" x14ac:dyDescent="0.25">
      <c r="A168" t="s">
        <v>1336</v>
      </c>
      <c r="B168" t="s">
        <v>1335</v>
      </c>
      <c r="C168" t="s">
        <v>1338</v>
      </c>
      <c r="D168" t="s">
        <v>1471</v>
      </c>
      <c r="E168" t="s">
        <v>1476</v>
      </c>
      <c r="F168">
        <v>3.1942739115874794E-2</v>
      </c>
      <c r="G168">
        <v>2.2712456741935689E-3</v>
      </c>
      <c r="H168">
        <v>9</v>
      </c>
      <c r="I168">
        <v>147</v>
      </c>
      <c r="J168">
        <v>1331.8198521706474</v>
      </c>
      <c r="BI168" s="33"/>
    </row>
    <row r="169" spans="1:61" x14ac:dyDescent="0.25">
      <c r="A169" t="s">
        <v>1336</v>
      </c>
      <c r="B169" t="s">
        <v>1335</v>
      </c>
      <c r="C169" t="s">
        <v>1339</v>
      </c>
      <c r="D169" t="s">
        <v>1424</v>
      </c>
      <c r="E169" t="s">
        <v>1476</v>
      </c>
      <c r="F169">
        <v>2.1293854121776937E-2</v>
      </c>
      <c r="G169">
        <v>0.13205358986570473</v>
      </c>
      <c r="H169">
        <v>23</v>
      </c>
      <c r="I169">
        <v>231</v>
      </c>
      <c r="J169">
        <v>5399.2751288390691</v>
      </c>
      <c r="BI169" s="33"/>
    </row>
    <row r="170" spans="1:61" hidden="1" x14ac:dyDescent="0.25">
      <c r="A170" t="s">
        <v>1336</v>
      </c>
      <c r="B170" t="s">
        <v>1335</v>
      </c>
      <c r="C170" t="s">
        <v>1338</v>
      </c>
      <c r="D170" t="s">
        <v>1424</v>
      </c>
      <c r="E170" t="s">
        <v>1476</v>
      </c>
      <c r="F170">
        <v>3.2246393570984265E-2</v>
      </c>
      <c r="G170">
        <v>1.27175189492378E-2</v>
      </c>
      <c r="H170">
        <v>51</v>
      </c>
      <c r="I170">
        <v>147</v>
      </c>
      <c r="J170">
        <v>7457.3369140109089</v>
      </c>
      <c r="BI170" s="33"/>
    </row>
    <row r="171" spans="1:61" hidden="1" x14ac:dyDescent="0.25">
      <c r="A171" t="s">
        <v>1336</v>
      </c>
      <c r="B171" t="s">
        <v>1335</v>
      </c>
      <c r="C171" t="s">
        <v>1337</v>
      </c>
      <c r="D171" t="s">
        <v>1439</v>
      </c>
      <c r="E171" t="s">
        <v>1470</v>
      </c>
      <c r="F171">
        <v>2.66806461129016E-2</v>
      </c>
      <c r="G171">
        <v>9.9923609745014436E-3</v>
      </c>
      <c r="H171">
        <v>12</v>
      </c>
      <c r="I171">
        <v>182</v>
      </c>
      <c r="J171">
        <v>2136.8663943971337</v>
      </c>
      <c r="BI171" s="33"/>
    </row>
    <row r="172" spans="1:61" hidden="1" x14ac:dyDescent="0.25">
      <c r="A172" t="s">
        <v>1336</v>
      </c>
      <c r="B172" t="s">
        <v>1335</v>
      </c>
      <c r="C172" t="s">
        <v>1338</v>
      </c>
      <c r="D172" t="s">
        <v>1439</v>
      </c>
      <c r="E172" t="s">
        <v>1489</v>
      </c>
      <c r="F172">
        <v>3.2874843794363208E-2</v>
      </c>
      <c r="G172">
        <v>1.1910706844430932E-2</v>
      </c>
      <c r="H172">
        <v>48</v>
      </c>
      <c r="I172">
        <v>147</v>
      </c>
      <c r="J172">
        <v>6984.2360115579431</v>
      </c>
      <c r="BI172" s="33"/>
    </row>
    <row r="173" spans="1:61" hidden="1" x14ac:dyDescent="0.25">
      <c r="A173" t="s">
        <v>1339</v>
      </c>
      <c r="B173" t="s">
        <v>1335</v>
      </c>
      <c r="C173" t="s">
        <v>1336</v>
      </c>
      <c r="D173" t="s">
        <v>1479</v>
      </c>
      <c r="E173" t="s">
        <v>1419</v>
      </c>
      <c r="F173">
        <v>2.1412535074253416E-2</v>
      </c>
      <c r="G173">
        <v>0.11105459456730375</v>
      </c>
      <c r="H173">
        <v>17</v>
      </c>
      <c r="I173">
        <v>221</v>
      </c>
      <c r="J173">
        <v>3853.2612677017382</v>
      </c>
      <c r="BI173" s="33"/>
    </row>
    <row r="174" spans="1:61" hidden="1" x14ac:dyDescent="0.25">
      <c r="A174" t="s">
        <v>1339</v>
      </c>
      <c r="B174" t="s">
        <v>1335</v>
      </c>
      <c r="C174" t="s">
        <v>1336</v>
      </c>
      <c r="D174" t="s">
        <v>1479</v>
      </c>
      <c r="E174" t="s">
        <v>1458</v>
      </c>
      <c r="F174">
        <v>2.1412535074253416E-2</v>
      </c>
      <c r="G174">
        <v>0.11105459456730375</v>
      </c>
      <c r="H174">
        <v>17</v>
      </c>
      <c r="I174">
        <v>221</v>
      </c>
      <c r="J174">
        <v>3853.2612677017382</v>
      </c>
      <c r="BI174" s="33"/>
    </row>
    <row r="175" spans="1:61" hidden="1" x14ac:dyDescent="0.25">
      <c r="A175" t="s">
        <v>1339</v>
      </c>
      <c r="B175" t="s">
        <v>1335</v>
      </c>
      <c r="C175" t="s">
        <v>1338</v>
      </c>
      <c r="D175" t="s">
        <v>1479</v>
      </c>
      <c r="E175" t="s">
        <v>1458</v>
      </c>
      <c r="F175">
        <v>1.8367200670296763E-2</v>
      </c>
      <c r="G175">
        <v>0.13864198754267559</v>
      </c>
      <c r="H175">
        <v>4</v>
      </c>
      <c r="I175">
        <v>253</v>
      </c>
      <c r="J175">
        <v>982.13983975231395</v>
      </c>
      <c r="BI175" s="33"/>
    </row>
    <row r="176" spans="1:61" x14ac:dyDescent="0.25">
      <c r="A176" t="s">
        <v>1336</v>
      </c>
      <c r="B176" t="s">
        <v>1335</v>
      </c>
      <c r="C176" t="s">
        <v>1339</v>
      </c>
      <c r="D176" t="s">
        <v>1472</v>
      </c>
      <c r="E176" t="s">
        <v>1419</v>
      </c>
      <c r="F176">
        <v>2.0582811978106234E-2</v>
      </c>
      <c r="G176">
        <v>0.12764407024184779</v>
      </c>
      <c r="H176">
        <v>23</v>
      </c>
      <c r="I176">
        <v>231</v>
      </c>
      <c r="J176">
        <v>5218.9830999784308</v>
      </c>
      <c r="BI176" s="33"/>
    </row>
  </sheetData>
  <autoFilter ref="A1:BV176">
    <filterColumn colId="2">
      <filters>
        <filter val="ANC"/>
      </filters>
    </filterColumn>
    <sortState ref="A2:BV176">
      <sortCondition ref="B1:B176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30"/>
  <sheetViews>
    <sheetView workbookViewId="0">
      <selection activeCell="D13" sqref="D13"/>
    </sheetView>
  </sheetViews>
  <sheetFormatPr defaultRowHeight="15.75" x14ac:dyDescent="0.25"/>
  <cols>
    <col min="4" max="4" width="16.75" customWidth="1"/>
  </cols>
  <sheetData>
    <row r="1" spans="1:61" x14ac:dyDescent="0.25">
      <c r="A1" t="s">
        <v>1339</v>
      </c>
      <c r="B1" t="s">
        <v>1340</v>
      </c>
      <c r="C1" t="s">
        <v>1335</v>
      </c>
      <c r="D1" t="s">
        <v>1480</v>
      </c>
      <c r="E1" t="s">
        <v>1346</v>
      </c>
      <c r="F1">
        <v>2.7533832863519705E-2</v>
      </c>
      <c r="G1">
        <v>4.7912810901393731E-2</v>
      </c>
      <c r="H1">
        <v>73</v>
      </c>
      <c r="I1">
        <v>279</v>
      </c>
      <c r="J1">
        <v>20278.761824338588</v>
      </c>
      <c r="K1">
        <v>13164.0816</v>
      </c>
      <c r="BI1" s="33"/>
    </row>
    <row r="2" spans="1:61" hidden="1" x14ac:dyDescent="0.25">
      <c r="A2" t="s">
        <v>1339</v>
      </c>
      <c r="B2" t="s">
        <v>1340</v>
      </c>
      <c r="C2" t="s">
        <v>1335</v>
      </c>
      <c r="D2" t="s">
        <v>1481</v>
      </c>
      <c r="E2" t="s">
        <v>1352</v>
      </c>
      <c r="F2">
        <v>3.1692778279270327E-2</v>
      </c>
      <c r="G2">
        <v>5.5149971315703199E-2</v>
      </c>
      <c r="H2">
        <v>84</v>
      </c>
      <c r="I2">
        <v>279</v>
      </c>
      <c r="J2">
        <v>23341.839309572169</v>
      </c>
      <c r="K2">
        <v>15242.620800000001</v>
      </c>
      <c r="BI2" s="33"/>
    </row>
    <row r="3" spans="1:61" hidden="1" x14ac:dyDescent="0.25">
      <c r="A3" t="s">
        <v>1339</v>
      </c>
      <c r="B3" t="s">
        <v>1340</v>
      </c>
      <c r="C3" t="s">
        <v>1335</v>
      </c>
      <c r="D3" t="s">
        <v>1482</v>
      </c>
      <c r="E3" t="s">
        <v>1352</v>
      </c>
      <c r="F3">
        <v>3.4331467741134325E-2</v>
      </c>
      <c r="G3">
        <v>5.9741668731768241E-2</v>
      </c>
      <c r="H3">
        <v>91</v>
      </c>
      <c r="I3">
        <v>279</v>
      </c>
      <c r="J3">
        <v>25285.243099039784</v>
      </c>
      <c r="K3">
        <v>15242.620800000001</v>
      </c>
      <c r="BI3" s="33"/>
    </row>
    <row r="4" spans="1:61" hidden="1" x14ac:dyDescent="0.25">
      <c r="A4" t="s">
        <v>1339</v>
      </c>
      <c r="B4" t="s">
        <v>1340</v>
      </c>
      <c r="C4" t="s">
        <v>1335</v>
      </c>
      <c r="D4" t="s">
        <v>1483</v>
      </c>
      <c r="E4" t="s">
        <v>1348</v>
      </c>
      <c r="F4">
        <v>3.7033059327547822E-2</v>
      </c>
      <c r="G4">
        <v>6.4442824849561264E-2</v>
      </c>
      <c r="H4">
        <v>98</v>
      </c>
      <c r="I4">
        <v>279</v>
      </c>
      <c r="J4">
        <v>27274.974517802857</v>
      </c>
      <c r="K4">
        <v>14318.8256</v>
      </c>
      <c r="BI4" s="33"/>
    </row>
    <row r="5" spans="1:61" hidden="1" x14ac:dyDescent="0.25">
      <c r="A5" t="s">
        <v>1339</v>
      </c>
      <c r="B5" t="s">
        <v>1340</v>
      </c>
      <c r="C5" t="s">
        <v>1335</v>
      </c>
      <c r="D5" t="s">
        <v>1484</v>
      </c>
      <c r="E5" t="s">
        <v>1352</v>
      </c>
      <c r="F5">
        <v>3.8859127813647427E-2</v>
      </c>
      <c r="G5">
        <v>6.7620445433704685E-2</v>
      </c>
      <c r="H5">
        <v>103</v>
      </c>
      <c r="I5">
        <v>279</v>
      </c>
      <c r="J5">
        <v>28619.880186697472</v>
      </c>
      <c r="K5">
        <v>15242.620800000001</v>
      </c>
      <c r="BI5" s="33"/>
    </row>
    <row r="6" spans="1:61" hidden="1" x14ac:dyDescent="0.25">
      <c r="A6" t="s">
        <v>1339</v>
      </c>
      <c r="B6" t="s">
        <v>1340</v>
      </c>
      <c r="C6" t="s">
        <v>1335</v>
      </c>
      <c r="D6" t="s">
        <v>1485</v>
      </c>
      <c r="E6" t="s">
        <v>1348</v>
      </c>
      <c r="F6">
        <v>3.8859005549593463E-2</v>
      </c>
      <c r="G6">
        <v>5.4985310492331685E-2</v>
      </c>
      <c r="H6">
        <v>83</v>
      </c>
      <c r="I6">
        <v>279</v>
      </c>
      <c r="J6">
        <v>23272.147768705938</v>
      </c>
      <c r="K6">
        <v>14318.8256</v>
      </c>
      <c r="BI6" s="33"/>
    </row>
    <row r="7" spans="1:61" hidden="1" x14ac:dyDescent="0.25">
      <c r="A7" t="s">
        <v>1339</v>
      </c>
      <c r="B7" t="s">
        <v>1340</v>
      </c>
      <c r="C7" t="s">
        <v>1337</v>
      </c>
      <c r="D7" t="s">
        <v>1485</v>
      </c>
      <c r="E7" t="s">
        <v>1342</v>
      </c>
      <c r="F7">
        <v>4.0418995213905365E-2</v>
      </c>
      <c r="G7">
        <v>0.3501028002577446</v>
      </c>
      <c r="H7">
        <v>92</v>
      </c>
      <c r="I7">
        <v>271</v>
      </c>
      <c r="J7">
        <v>25047.754741640078</v>
      </c>
      <c r="K7">
        <v>17208.923200000001</v>
      </c>
      <c r="BI7" s="33"/>
    </row>
    <row r="8" spans="1:61" hidden="1" x14ac:dyDescent="0.25">
      <c r="A8" t="s">
        <v>1339</v>
      </c>
      <c r="B8" t="s">
        <v>1340</v>
      </c>
      <c r="C8" t="s">
        <v>1335</v>
      </c>
      <c r="D8" t="s">
        <v>1486</v>
      </c>
      <c r="E8" t="s">
        <v>1346</v>
      </c>
      <c r="F8">
        <v>3.6770904285345241E-2</v>
      </c>
      <c r="G8">
        <v>6.398663754624756E-2</v>
      </c>
      <c r="H8">
        <v>97</v>
      </c>
      <c r="I8">
        <v>279</v>
      </c>
      <c r="J8">
        <v>27081.896434986455</v>
      </c>
      <c r="K8">
        <v>13164.0816</v>
      </c>
      <c r="BI8" s="33"/>
    </row>
    <row r="9" spans="1:61" hidden="1" x14ac:dyDescent="0.25">
      <c r="A9" t="s">
        <v>1339</v>
      </c>
      <c r="B9" t="s">
        <v>1340</v>
      </c>
      <c r="C9" t="s">
        <v>1337</v>
      </c>
      <c r="D9" t="s">
        <v>1490</v>
      </c>
      <c r="E9" t="s">
        <v>1342</v>
      </c>
      <c r="F9">
        <v>3.4676335002460659E-2</v>
      </c>
      <c r="G9">
        <v>0.30036080617017658</v>
      </c>
      <c r="H9">
        <v>79</v>
      </c>
      <c r="I9">
        <v>271</v>
      </c>
      <c r="J9">
        <v>21489.013516639112</v>
      </c>
      <c r="K9">
        <v>17208.923200000001</v>
      </c>
      <c r="BI9" s="33"/>
    </row>
    <row r="10" spans="1:61" hidden="1" x14ac:dyDescent="0.25">
      <c r="A10" t="s">
        <v>1339</v>
      </c>
      <c r="B10" t="s">
        <v>1340</v>
      </c>
      <c r="C10" t="s">
        <v>1335</v>
      </c>
      <c r="D10" t="s">
        <v>1487</v>
      </c>
      <c r="E10" t="s">
        <v>1346</v>
      </c>
      <c r="F10">
        <v>2.9829312411668512E-2</v>
      </c>
      <c r="G10">
        <v>5.1907273933970322E-2</v>
      </c>
      <c r="H10">
        <v>79</v>
      </c>
      <c r="I10">
        <v>279</v>
      </c>
      <c r="J10">
        <v>21969.390341635401</v>
      </c>
      <c r="K10">
        <v>13164.0816</v>
      </c>
      <c r="BI10" s="33"/>
    </row>
    <row r="11" spans="1:61" x14ac:dyDescent="0.25">
      <c r="A11" t="s">
        <v>1339</v>
      </c>
      <c r="B11" t="s">
        <v>1340</v>
      </c>
      <c r="C11" t="s">
        <v>1335</v>
      </c>
      <c r="D11" t="s">
        <v>1475</v>
      </c>
      <c r="E11" t="s">
        <v>1350</v>
      </c>
      <c r="F11">
        <v>2.6278835567181809E-2</v>
      </c>
      <c r="G11">
        <v>4.5728935941476104E-2</v>
      </c>
      <c r="H11">
        <v>69</v>
      </c>
      <c r="I11">
        <v>279</v>
      </c>
      <c r="J11">
        <v>19354.452034678172</v>
      </c>
      <c r="K11">
        <v>10161.7472</v>
      </c>
      <c r="BI11" s="33"/>
    </row>
    <row r="12" spans="1:61" x14ac:dyDescent="0.25">
      <c r="A12" t="s">
        <v>1339</v>
      </c>
      <c r="B12" t="s">
        <v>1340</v>
      </c>
      <c r="C12" t="s">
        <v>1336</v>
      </c>
      <c r="D12" t="s">
        <v>1488</v>
      </c>
      <c r="E12" t="s">
        <v>1350</v>
      </c>
      <c r="F12">
        <v>3.4816586052018539E-2</v>
      </c>
      <c r="G12">
        <v>0</v>
      </c>
      <c r="H12">
        <v>0</v>
      </c>
      <c r="I12">
        <v>221</v>
      </c>
      <c r="J12">
        <v>0</v>
      </c>
      <c r="K12">
        <v>14961.056</v>
      </c>
      <c r="BI12" s="33"/>
    </row>
    <row r="13" spans="1:61" x14ac:dyDescent="0.25">
      <c r="A13" t="s">
        <v>1339</v>
      </c>
      <c r="B13" t="s">
        <v>1340</v>
      </c>
      <c r="C13" t="s">
        <v>1335</v>
      </c>
      <c r="D13" s="34" t="s">
        <v>1477</v>
      </c>
      <c r="E13" t="s">
        <v>1350</v>
      </c>
      <c r="F13">
        <v>3.1463366083929856E-2</v>
      </c>
      <c r="G13">
        <v>4.7462096242584045E-2</v>
      </c>
      <c r="H13">
        <v>72</v>
      </c>
      <c r="I13">
        <v>279</v>
      </c>
      <c r="J13">
        <v>20088</v>
      </c>
      <c r="K13">
        <v>10161.7472</v>
      </c>
      <c r="BI13" s="33"/>
    </row>
    <row r="14" spans="1:61" hidden="1" x14ac:dyDescent="0.25">
      <c r="A14" t="s">
        <v>1339</v>
      </c>
      <c r="B14" t="s">
        <v>1340</v>
      </c>
      <c r="C14" t="s">
        <v>1335</v>
      </c>
      <c r="D14" t="s">
        <v>1478</v>
      </c>
      <c r="E14" t="s">
        <v>1346</v>
      </c>
      <c r="F14">
        <v>2.9763484841451367E-2</v>
      </c>
      <c r="G14">
        <v>5.1792724537976405E-2</v>
      </c>
      <c r="H14">
        <v>79</v>
      </c>
      <c r="I14">
        <v>279</v>
      </c>
      <c r="J14">
        <v>21920.908111626748</v>
      </c>
      <c r="K14">
        <v>13164.0816</v>
      </c>
      <c r="BI14" s="33"/>
    </row>
    <row r="15" spans="1:61" hidden="1" x14ac:dyDescent="0.25">
      <c r="A15" t="s">
        <v>1339</v>
      </c>
      <c r="B15" t="s">
        <v>1340</v>
      </c>
      <c r="C15" t="s">
        <v>1335</v>
      </c>
      <c r="D15" t="s">
        <v>1479</v>
      </c>
      <c r="E15" t="s">
        <v>1352</v>
      </c>
      <c r="F15">
        <v>2.7572709620114436E-2</v>
      </c>
      <c r="G15">
        <v>4.7980462023430245E-2</v>
      </c>
      <c r="H15">
        <v>73</v>
      </c>
      <c r="I15">
        <v>279</v>
      </c>
      <c r="J15">
        <v>20307.394688182689</v>
      </c>
      <c r="K15">
        <v>15242.620800000001</v>
      </c>
      <c r="BI15" s="33"/>
    </row>
    <row r="16" spans="1:61" hidden="1" x14ac:dyDescent="0.25">
      <c r="A16" t="s">
        <v>1335</v>
      </c>
      <c r="B16" t="s">
        <v>1340</v>
      </c>
      <c r="C16" t="s">
        <v>1339</v>
      </c>
      <c r="D16" t="s">
        <v>1440</v>
      </c>
      <c r="E16" t="s">
        <v>1348</v>
      </c>
      <c r="F16">
        <v>3.1062369743430747E-2</v>
      </c>
      <c r="G16">
        <v>5.1927654378018592E-2</v>
      </c>
      <c r="H16">
        <v>87</v>
      </c>
      <c r="I16">
        <v>287</v>
      </c>
      <c r="J16">
        <v>24873.502230034039</v>
      </c>
      <c r="K16">
        <v>14318.8256</v>
      </c>
      <c r="BI16" s="33"/>
    </row>
    <row r="17" spans="1:61" hidden="1" x14ac:dyDescent="0.25">
      <c r="A17" t="s">
        <v>1337</v>
      </c>
      <c r="B17" t="s">
        <v>1340</v>
      </c>
      <c r="C17" t="s">
        <v>1339</v>
      </c>
      <c r="D17" t="s">
        <v>1440</v>
      </c>
      <c r="E17" t="s">
        <v>1342</v>
      </c>
      <c r="F17">
        <v>3.2789787509063049E-2</v>
      </c>
      <c r="G17">
        <v>0.31999521059150132</v>
      </c>
      <c r="H17">
        <v>84</v>
      </c>
      <c r="I17">
        <v>276</v>
      </c>
      <c r="J17">
        <v>23051.174990169387</v>
      </c>
      <c r="K17">
        <v>17208.923200000001</v>
      </c>
      <c r="BI17" s="33"/>
    </row>
    <row r="18" spans="1:61" hidden="1" x14ac:dyDescent="0.25">
      <c r="A18" t="s">
        <v>1335</v>
      </c>
      <c r="B18" t="s">
        <v>1340</v>
      </c>
      <c r="C18" t="s">
        <v>1339</v>
      </c>
      <c r="D18" t="s">
        <v>1473</v>
      </c>
      <c r="E18" t="s">
        <v>1346</v>
      </c>
      <c r="F18">
        <v>3.3192788225874965E-2</v>
      </c>
      <c r="G18">
        <v>5.5489122339113295E-2</v>
      </c>
      <c r="H18">
        <v>93</v>
      </c>
      <c r="I18">
        <v>287</v>
      </c>
      <c r="J18">
        <v>26579.456067802286</v>
      </c>
      <c r="K18">
        <v>13164.0816</v>
      </c>
      <c r="BI18" s="33"/>
    </row>
    <row r="19" spans="1:61" hidden="1" x14ac:dyDescent="0.25">
      <c r="A19" t="s">
        <v>1335</v>
      </c>
      <c r="B19" t="s">
        <v>1340</v>
      </c>
      <c r="C19" t="s">
        <v>1339</v>
      </c>
      <c r="D19" t="s">
        <v>1441</v>
      </c>
      <c r="E19" t="s">
        <v>1348</v>
      </c>
      <c r="F19">
        <v>3.4395411608450457E-2</v>
      </c>
      <c r="G19">
        <v>5.7499574596076436E-2</v>
      </c>
      <c r="H19">
        <v>96</v>
      </c>
      <c r="I19">
        <v>287</v>
      </c>
      <c r="J19">
        <v>27542.4687302444</v>
      </c>
      <c r="K19">
        <v>14318.8256</v>
      </c>
      <c r="BI19" s="33"/>
    </row>
    <row r="20" spans="1:61" hidden="1" x14ac:dyDescent="0.25">
      <c r="A20" t="s">
        <v>1337</v>
      </c>
      <c r="B20" t="s">
        <v>1340</v>
      </c>
      <c r="C20" t="s">
        <v>1339</v>
      </c>
      <c r="D20" t="s">
        <v>1441</v>
      </c>
      <c r="E20" t="s">
        <v>1342</v>
      </c>
      <c r="F20">
        <v>3.6308184058184055E-2</v>
      </c>
      <c r="G20">
        <v>0.35433120756522973</v>
      </c>
      <c r="H20">
        <v>92</v>
      </c>
      <c r="I20">
        <v>276</v>
      </c>
      <c r="J20">
        <v>25524.602868168888</v>
      </c>
      <c r="K20">
        <v>17208.923200000001</v>
      </c>
      <c r="BI20" s="33"/>
    </row>
    <row r="21" spans="1:61" hidden="1" x14ac:dyDescent="0.25">
      <c r="A21" t="s">
        <v>1335</v>
      </c>
      <c r="B21" t="s">
        <v>1340</v>
      </c>
      <c r="C21" t="s">
        <v>1339</v>
      </c>
      <c r="D21" t="s">
        <v>1442</v>
      </c>
      <c r="E21" t="s">
        <v>1352</v>
      </c>
      <c r="F21">
        <v>3.48902296310463E-2</v>
      </c>
      <c r="G21">
        <v>5.832677289001232E-2</v>
      </c>
      <c r="H21">
        <v>97</v>
      </c>
      <c r="I21">
        <v>287</v>
      </c>
      <c r="J21">
        <v>27938.69919463457</v>
      </c>
      <c r="K21">
        <v>15242.620800000001</v>
      </c>
      <c r="BI21" s="33"/>
    </row>
    <row r="22" spans="1:61" hidden="1" x14ac:dyDescent="0.25">
      <c r="A22" t="s">
        <v>1335</v>
      </c>
      <c r="B22" t="s">
        <v>1340</v>
      </c>
      <c r="C22" t="s">
        <v>1339</v>
      </c>
      <c r="D22" t="s">
        <v>1443</v>
      </c>
      <c r="E22" t="s">
        <v>1352</v>
      </c>
      <c r="F22">
        <v>3.5491768063400354E-2</v>
      </c>
      <c r="G22">
        <v>5.9332378066577526E-2</v>
      </c>
      <c r="H22">
        <v>99</v>
      </c>
      <c r="I22">
        <v>287</v>
      </c>
      <c r="J22">
        <v>28420.387091024833</v>
      </c>
      <c r="K22">
        <v>15242.620800000001</v>
      </c>
      <c r="BI22" s="33"/>
    </row>
    <row r="23" spans="1:61" hidden="1" x14ac:dyDescent="0.25">
      <c r="A23" t="s">
        <v>1335</v>
      </c>
      <c r="B23" t="s">
        <v>1340</v>
      </c>
      <c r="C23" t="s">
        <v>1339</v>
      </c>
      <c r="D23" t="s">
        <v>1444</v>
      </c>
      <c r="E23" t="s">
        <v>1346</v>
      </c>
      <c r="F23">
        <v>3.6866171207162235E-2</v>
      </c>
      <c r="G23">
        <v>6.1629998370978892E-2</v>
      </c>
      <c r="H23">
        <v>103</v>
      </c>
      <c r="I23">
        <v>287</v>
      </c>
      <c r="J23">
        <v>29520.954109694001</v>
      </c>
      <c r="K23">
        <v>13164.0816</v>
      </c>
      <c r="BI23" s="33"/>
    </row>
    <row r="24" spans="1:61" hidden="1" x14ac:dyDescent="0.25">
      <c r="A24" t="s">
        <v>1335</v>
      </c>
      <c r="B24" t="s">
        <v>1340</v>
      </c>
      <c r="C24" t="s">
        <v>1339</v>
      </c>
      <c r="D24" t="s">
        <v>1445</v>
      </c>
      <c r="E24" t="s">
        <v>1352</v>
      </c>
      <c r="F24">
        <v>3.8896537792448463E-2</v>
      </c>
      <c r="G24">
        <v>6.5024207350276697E-2</v>
      </c>
      <c r="H24">
        <v>109</v>
      </c>
      <c r="I24">
        <v>287</v>
      </c>
      <c r="J24">
        <v>31146.79039340459</v>
      </c>
      <c r="K24">
        <v>15242.620800000001</v>
      </c>
      <c r="BI24" s="33"/>
    </row>
    <row r="25" spans="1:61" hidden="1" x14ac:dyDescent="0.25">
      <c r="A25" t="s">
        <v>1335</v>
      </c>
      <c r="B25" t="s">
        <v>1340</v>
      </c>
      <c r="C25" t="s">
        <v>1339</v>
      </c>
      <c r="D25" t="s">
        <v>1446</v>
      </c>
      <c r="E25" t="s">
        <v>1352</v>
      </c>
      <c r="F25">
        <v>4.0423568609353949E-2</v>
      </c>
      <c r="G25">
        <v>6.7576978730561399E-2</v>
      </c>
      <c r="H25">
        <v>113</v>
      </c>
      <c r="I25">
        <v>287</v>
      </c>
      <c r="J25">
        <v>32369.575542875104</v>
      </c>
      <c r="K25">
        <v>15242.620800000001</v>
      </c>
      <c r="BI25" s="33"/>
    </row>
    <row r="26" spans="1:61" hidden="1" x14ac:dyDescent="0.25">
      <c r="A26" t="s">
        <v>1335</v>
      </c>
      <c r="B26" t="s">
        <v>1340</v>
      </c>
      <c r="C26" t="s">
        <v>1339</v>
      </c>
      <c r="D26" t="s">
        <v>1431</v>
      </c>
      <c r="E26" t="s">
        <v>1346</v>
      </c>
      <c r="F26">
        <v>3.9745837166719103E-2</v>
      </c>
      <c r="G26">
        <v>6.6444000004052581E-2</v>
      </c>
      <c r="H26">
        <v>111</v>
      </c>
      <c r="I26">
        <v>287</v>
      </c>
      <c r="J26">
        <v>31826.8753339412</v>
      </c>
      <c r="K26">
        <v>13164.0816</v>
      </c>
      <c r="BI26" s="33"/>
    </row>
    <row r="27" spans="1:61" x14ac:dyDescent="0.25">
      <c r="A27" t="s">
        <v>1335</v>
      </c>
      <c r="B27" t="s">
        <v>1340</v>
      </c>
      <c r="C27" t="s">
        <v>1339</v>
      </c>
      <c r="D27" t="s">
        <v>1447</v>
      </c>
      <c r="E27" t="s">
        <v>1350</v>
      </c>
      <c r="F27">
        <v>3.0530648044555322E-2</v>
      </c>
      <c r="G27">
        <v>4.3139604553624929E-2</v>
      </c>
      <c r="H27">
        <v>72</v>
      </c>
      <c r="I27">
        <v>287</v>
      </c>
      <c r="J27">
        <v>20664</v>
      </c>
      <c r="K27">
        <v>10161.7472</v>
      </c>
      <c r="BI27" s="33"/>
    </row>
    <row r="28" spans="1:61" x14ac:dyDescent="0.25">
      <c r="A28" t="s">
        <v>1335</v>
      </c>
      <c r="B28" t="s">
        <v>1340</v>
      </c>
      <c r="C28" t="s">
        <v>1339</v>
      </c>
      <c r="D28" t="s">
        <v>1448</v>
      </c>
      <c r="E28" t="s">
        <v>1350</v>
      </c>
      <c r="F28">
        <v>2.5262606549255648E-2</v>
      </c>
      <c r="G28">
        <v>4.2232061250093419E-2</v>
      </c>
      <c r="H28">
        <v>70</v>
      </c>
      <c r="I28">
        <v>287</v>
      </c>
      <c r="J28">
        <v>20229.284034978496</v>
      </c>
      <c r="K28">
        <v>10161.7472</v>
      </c>
      <c r="BI28" s="33"/>
    </row>
    <row r="29" spans="1:61" x14ac:dyDescent="0.25">
      <c r="A29" t="s">
        <v>1336</v>
      </c>
      <c r="B29" t="s">
        <v>1340</v>
      </c>
      <c r="C29" t="s">
        <v>1339</v>
      </c>
      <c r="D29" t="s">
        <v>1475</v>
      </c>
      <c r="E29" t="s">
        <v>1350</v>
      </c>
      <c r="F29">
        <v>3.3009166657893788E-2</v>
      </c>
      <c r="G29">
        <v>0.2047059649569184</v>
      </c>
      <c r="H29">
        <v>36</v>
      </c>
      <c r="I29">
        <v>231</v>
      </c>
      <c r="J29">
        <v>8369.8127891935219</v>
      </c>
      <c r="K29">
        <v>14961.056</v>
      </c>
      <c r="BI29" s="33"/>
    </row>
    <row r="30" spans="1:61" hidden="1" x14ac:dyDescent="0.25">
      <c r="A30" t="s">
        <v>1335</v>
      </c>
      <c r="B30" t="s">
        <v>1340</v>
      </c>
      <c r="C30" t="s">
        <v>1339</v>
      </c>
      <c r="D30" t="s">
        <v>1438</v>
      </c>
      <c r="E30" t="s">
        <v>1346</v>
      </c>
      <c r="F30">
        <v>3.1063128156266568E-2</v>
      </c>
      <c r="G30">
        <v>5.192892223362458E-2</v>
      </c>
      <c r="H30">
        <v>87</v>
      </c>
      <c r="I30">
        <v>287</v>
      </c>
      <c r="J30">
        <v>24874.109536672873</v>
      </c>
      <c r="K30">
        <v>13164.0816</v>
      </c>
      <c r="BI30" s="33"/>
    </row>
  </sheetData>
  <autoFilter ref="A1:BV30">
    <filterColumn colId="4">
      <filters>
        <filter val="737-400C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180"/>
  <sheetViews>
    <sheetView workbookViewId="0">
      <selection activeCell="A92" sqref="A92:XFD141"/>
    </sheetView>
  </sheetViews>
  <sheetFormatPr defaultRowHeight="15.75" x14ac:dyDescent="0.25"/>
  <cols>
    <col min="4" max="4" width="29.875" customWidth="1"/>
  </cols>
  <sheetData>
    <row r="1" spans="1:61" x14ac:dyDescent="0.25">
      <c r="A1" t="s">
        <v>1335</v>
      </c>
      <c r="B1" t="s">
        <v>1340</v>
      </c>
      <c r="C1" t="s">
        <v>1336</v>
      </c>
      <c r="D1" t="s">
        <v>1340</v>
      </c>
      <c r="E1">
        <v>2150</v>
      </c>
      <c r="F1">
        <v>0.49407745552277577</v>
      </c>
      <c r="G1">
        <v>0.41557187918724692</v>
      </c>
      <c r="H1">
        <v>893.47954025258082</v>
      </c>
      <c r="BI1" s="33"/>
    </row>
    <row r="2" spans="1:61" hidden="1" x14ac:dyDescent="0.25">
      <c r="A2" t="s">
        <v>1335</v>
      </c>
      <c r="B2" t="s">
        <v>1340</v>
      </c>
      <c r="C2" t="s">
        <v>1336</v>
      </c>
      <c r="D2" t="s">
        <v>1438</v>
      </c>
      <c r="E2" t="s">
        <v>1346</v>
      </c>
      <c r="F2">
        <v>5.1839822040650664E-2</v>
      </c>
      <c r="G2">
        <v>4.3602823851517689E-2</v>
      </c>
      <c r="H2">
        <v>94</v>
      </c>
      <c r="I2">
        <v>182</v>
      </c>
      <c r="J2">
        <v>17061.784973098871</v>
      </c>
      <c r="K2">
        <v>9740.0687999999991</v>
      </c>
      <c r="BI2" s="33"/>
    </row>
    <row r="3" spans="1:61" hidden="1" x14ac:dyDescent="0.25">
      <c r="A3" t="s">
        <v>1335</v>
      </c>
      <c r="B3" t="s">
        <v>1340</v>
      </c>
      <c r="C3" t="s">
        <v>1336</v>
      </c>
      <c r="D3" t="s">
        <v>1471</v>
      </c>
      <c r="E3" t="s">
        <v>1350</v>
      </c>
      <c r="F3">
        <v>4.837223635289202E-2</v>
      </c>
      <c r="G3">
        <v>3.3488373093023258E-2</v>
      </c>
      <c r="H3">
        <v>72</v>
      </c>
      <c r="I3">
        <v>182</v>
      </c>
      <c r="J3">
        <v>13104.0003913</v>
      </c>
      <c r="K3">
        <v>7518.6496000000006</v>
      </c>
      <c r="BI3" s="33"/>
    </row>
    <row r="4" spans="1:61" hidden="1" x14ac:dyDescent="0.25">
      <c r="A4" t="s">
        <v>1335</v>
      </c>
      <c r="B4" t="s">
        <v>1340</v>
      </c>
      <c r="C4" t="s">
        <v>1336</v>
      </c>
      <c r="D4" t="s">
        <v>1439</v>
      </c>
      <c r="E4" t="s">
        <v>1352</v>
      </c>
      <c r="F4">
        <v>4.5335411497753234E-2</v>
      </c>
      <c r="G4">
        <v>3.813192028750631E-2</v>
      </c>
      <c r="H4">
        <v>82</v>
      </c>
      <c r="I4">
        <v>182</v>
      </c>
      <c r="J4">
        <v>14921.020408501219</v>
      </c>
      <c r="K4">
        <v>11277.974399999999</v>
      </c>
      <c r="BI4" s="33"/>
    </row>
    <row r="5" spans="1:61" hidden="1" x14ac:dyDescent="0.25">
      <c r="A5" t="s">
        <v>1335</v>
      </c>
      <c r="B5" t="s">
        <v>1340</v>
      </c>
      <c r="C5" t="s">
        <v>1336</v>
      </c>
      <c r="D5" t="s">
        <v>1473</v>
      </c>
      <c r="E5" t="s">
        <v>1352</v>
      </c>
      <c r="F5">
        <v>5.2936101633177586E-2</v>
      </c>
      <c r="G5">
        <v>4.4524912008523342E-2</v>
      </c>
      <c r="H5">
        <v>96</v>
      </c>
      <c r="I5">
        <v>182</v>
      </c>
      <c r="J5">
        <v>17422.598068935182</v>
      </c>
      <c r="K5">
        <v>11277.974399999999</v>
      </c>
      <c r="BI5" s="33"/>
    </row>
    <row r="6" spans="1:61" hidden="1" x14ac:dyDescent="0.25">
      <c r="A6" t="s">
        <v>1335</v>
      </c>
      <c r="B6" t="s">
        <v>1340</v>
      </c>
      <c r="C6" t="s">
        <v>1336</v>
      </c>
      <c r="D6" t="s">
        <v>1441</v>
      </c>
      <c r="E6" t="s">
        <v>1342</v>
      </c>
      <c r="F6">
        <v>5.4350309890442261E-2</v>
      </c>
      <c r="G6">
        <v>4.5714412109093126E-2</v>
      </c>
      <c r="H6">
        <v>98</v>
      </c>
      <c r="I6">
        <v>182</v>
      </c>
      <c r="J6">
        <v>17888.04945828814</v>
      </c>
      <c r="K6">
        <v>12132.366399999999</v>
      </c>
      <c r="BI6" s="33"/>
    </row>
    <row r="7" spans="1:61" hidden="1" x14ac:dyDescent="0.25">
      <c r="A7" t="s">
        <v>1335</v>
      </c>
      <c r="B7" t="s">
        <v>1340</v>
      </c>
      <c r="C7" t="s">
        <v>1336</v>
      </c>
      <c r="D7" t="s">
        <v>1442</v>
      </c>
      <c r="E7" t="s">
        <v>1346</v>
      </c>
      <c r="F7">
        <v>5.5658606048483751E-2</v>
      </c>
      <c r="G7">
        <v>4.6814828828887566E-2</v>
      </c>
      <c r="H7">
        <v>101</v>
      </c>
      <c r="I7">
        <v>182</v>
      </c>
      <c r="J7">
        <v>18318.642520743706</v>
      </c>
      <c r="K7">
        <v>9740.0687999999991</v>
      </c>
      <c r="BI7" s="33"/>
    </row>
    <row r="8" spans="1:61" hidden="1" x14ac:dyDescent="0.25">
      <c r="A8" t="s">
        <v>1335</v>
      </c>
      <c r="B8" t="s">
        <v>1340</v>
      </c>
      <c r="C8" t="s">
        <v>1336</v>
      </c>
      <c r="D8" t="s">
        <v>1444</v>
      </c>
      <c r="E8" t="s">
        <v>1352</v>
      </c>
      <c r="F8">
        <v>5.8644741932370785E-2</v>
      </c>
      <c r="G8">
        <v>4.9326487855026233E-2</v>
      </c>
      <c r="H8">
        <v>106</v>
      </c>
      <c r="I8">
        <v>182</v>
      </c>
      <c r="J8">
        <v>19301.454697671765</v>
      </c>
      <c r="K8">
        <v>11277.974399999999</v>
      </c>
      <c r="BI8" s="33"/>
    </row>
    <row r="9" spans="1:61" hidden="1" x14ac:dyDescent="0.25">
      <c r="A9" t="s">
        <v>1335</v>
      </c>
      <c r="B9" t="s">
        <v>1340</v>
      </c>
      <c r="C9" t="s">
        <v>1336</v>
      </c>
      <c r="D9" t="s">
        <v>1445</v>
      </c>
      <c r="E9" t="s">
        <v>1352</v>
      </c>
      <c r="F9">
        <v>5.9117417902815259E-2</v>
      </c>
      <c r="G9">
        <v>4.972405880081332E-2</v>
      </c>
      <c r="H9">
        <v>107</v>
      </c>
      <c r="I9">
        <v>182</v>
      </c>
      <c r="J9">
        <v>19457.024208758252</v>
      </c>
      <c r="K9">
        <v>11277.974399999999</v>
      </c>
      <c r="BI9" s="33"/>
    </row>
    <row r="10" spans="1:61" hidden="1" x14ac:dyDescent="0.25">
      <c r="A10" t="s">
        <v>1335</v>
      </c>
      <c r="B10" t="s">
        <v>1340</v>
      </c>
      <c r="C10" t="s">
        <v>1336</v>
      </c>
      <c r="D10" t="s">
        <v>1446</v>
      </c>
      <c r="E10" t="s">
        <v>1352</v>
      </c>
      <c r="F10">
        <v>5.7539836378074451E-2</v>
      </c>
      <c r="G10">
        <v>4.8397144343415251E-2</v>
      </c>
      <c r="H10">
        <v>104</v>
      </c>
      <c r="I10">
        <v>182</v>
      </c>
      <c r="J10">
        <v>18937.802581578388</v>
      </c>
      <c r="K10">
        <v>11277.974399999999</v>
      </c>
      <c r="BI10" s="33"/>
    </row>
    <row r="11" spans="1:61" hidden="1" x14ac:dyDescent="0.25">
      <c r="A11" t="s">
        <v>1335</v>
      </c>
      <c r="B11" t="s">
        <v>1340</v>
      </c>
      <c r="C11" t="s">
        <v>1336</v>
      </c>
      <c r="D11" t="s">
        <v>1431</v>
      </c>
      <c r="E11" t="s">
        <v>1352</v>
      </c>
      <c r="F11">
        <v>5.3688285087707087E-2</v>
      </c>
      <c r="G11">
        <v>4.5157578583770411E-2</v>
      </c>
      <c r="H11">
        <v>97</v>
      </c>
      <c r="I11">
        <v>182</v>
      </c>
      <c r="J11">
        <v>17670.160499829362</v>
      </c>
      <c r="K11">
        <v>11277.974399999999</v>
      </c>
      <c r="BI11" s="33"/>
    </row>
    <row r="12" spans="1:61" hidden="1" x14ac:dyDescent="0.25">
      <c r="A12" t="s">
        <v>1335</v>
      </c>
      <c r="B12" t="s">
        <v>1340</v>
      </c>
      <c r="C12" t="s">
        <v>1336</v>
      </c>
      <c r="D12" t="s">
        <v>1433</v>
      </c>
      <c r="E12" t="s">
        <v>1352</v>
      </c>
      <c r="F12">
        <v>4.8616834454945503E-2</v>
      </c>
      <c r="G12">
        <v>4.0891947261992911E-2</v>
      </c>
      <c r="H12">
        <v>88</v>
      </c>
      <c r="I12">
        <v>182</v>
      </c>
      <c r="J12">
        <v>16001.018963617826</v>
      </c>
      <c r="K12">
        <v>11277.974399999999</v>
      </c>
      <c r="BI12" s="33"/>
    </row>
    <row r="13" spans="1:61" hidden="1" x14ac:dyDescent="0.25">
      <c r="A13" t="s">
        <v>1335</v>
      </c>
      <c r="B13" t="s">
        <v>1340</v>
      </c>
      <c r="C13" t="s">
        <v>1336</v>
      </c>
      <c r="D13" t="s">
        <v>1447</v>
      </c>
      <c r="E13" t="s">
        <v>1346</v>
      </c>
      <c r="F13">
        <v>4.4040271201115727E-2</v>
      </c>
      <c r="G13">
        <v>3.7042569051442945E-2</v>
      </c>
      <c r="H13">
        <v>80</v>
      </c>
      <c r="I13">
        <v>182</v>
      </c>
      <c r="J13">
        <v>14494.757269829624</v>
      </c>
      <c r="K13">
        <v>9740.0687999999991</v>
      </c>
      <c r="BI13" s="33"/>
    </row>
    <row r="14" spans="1:61" hidden="1" x14ac:dyDescent="0.25">
      <c r="A14" t="s">
        <v>1335</v>
      </c>
      <c r="B14" t="s">
        <v>1340</v>
      </c>
      <c r="C14" t="s">
        <v>1336</v>
      </c>
      <c r="D14" t="s">
        <v>1448</v>
      </c>
      <c r="E14" t="s">
        <v>1346</v>
      </c>
      <c r="F14">
        <v>4.1373225504044209E-2</v>
      </c>
      <c r="G14">
        <v>3.4799298932919637E-2</v>
      </c>
      <c r="H14">
        <v>75</v>
      </c>
      <c r="I14">
        <v>182</v>
      </c>
      <c r="J14">
        <v>13616.965672451453</v>
      </c>
      <c r="K14">
        <v>9740.0687999999991</v>
      </c>
      <c r="BI14" s="33"/>
    </row>
    <row r="15" spans="1:61" hidden="1" x14ac:dyDescent="0.25">
      <c r="A15" t="s">
        <v>1335</v>
      </c>
      <c r="B15" t="s">
        <v>1339</v>
      </c>
      <c r="C15" t="s">
        <v>1336</v>
      </c>
      <c r="D15" t="s">
        <v>1446</v>
      </c>
      <c r="E15" t="s">
        <v>1449</v>
      </c>
      <c r="F15">
        <v>3.1876769462881857E-2</v>
      </c>
      <c r="G15">
        <v>2.6811765726270427E-2</v>
      </c>
      <c r="H15">
        <v>58</v>
      </c>
      <c r="I15">
        <v>182</v>
      </c>
      <c r="J15">
        <v>10491.443928689618</v>
      </c>
      <c r="BI15" s="33"/>
    </row>
    <row r="16" spans="1:61" hidden="1" x14ac:dyDescent="0.25">
      <c r="A16" t="s">
        <v>1337</v>
      </c>
      <c r="B16" t="s">
        <v>1340</v>
      </c>
      <c r="C16" t="s">
        <v>1336</v>
      </c>
      <c r="D16" t="s">
        <v>1340</v>
      </c>
      <c r="E16">
        <v>1186</v>
      </c>
      <c r="F16">
        <v>0.35922928146265304</v>
      </c>
      <c r="G16">
        <v>0.50564305919818509</v>
      </c>
      <c r="H16">
        <v>599.6926682090475</v>
      </c>
      <c r="BI16" s="33"/>
    </row>
    <row r="17" spans="1:61" hidden="1" x14ac:dyDescent="0.25">
      <c r="A17" t="s">
        <v>1337</v>
      </c>
      <c r="B17" t="s">
        <v>1340</v>
      </c>
      <c r="C17" t="s">
        <v>1336</v>
      </c>
      <c r="D17" t="s">
        <v>1463</v>
      </c>
      <c r="E17" t="s">
        <v>1352</v>
      </c>
      <c r="F17">
        <v>5.2497789954034479E-2</v>
      </c>
      <c r="G17">
        <v>7.3894708709210513E-2</v>
      </c>
      <c r="H17">
        <v>88</v>
      </c>
      <c r="I17">
        <v>177</v>
      </c>
      <c r="J17">
        <v>15512.12504165489</v>
      </c>
      <c r="K17">
        <v>10314.902399999999</v>
      </c>
      <c r="BI17" s="33"/>
    </row>
    <row r="18" spans="1:61" hidden="1" x14ac:dyDescent="0.25">
      <c r="A18" t="s">
        <v>1337</v>
      </c>
      <c r="B18" t="s">
        <v>1340</v>
      </c>
      <c r="C18" t="s">
        <v>1336</v>
      </c>
      <c r="D18" t="s">
        <v>1457</v>
      </c>
      <c r="E18" t="s">
        <v>1352</v>
      </c>
      <c r="F18">
        <v>5.4473566008229626E-2</v>
      </c>
      <c r="G18">
        <v>7.6675766657120628E-2</v>
      </c>
      <c r="H18">
        <v>91</v>
      </c>
      <c r="I18">
        <v>177</v>
      </c>
      <c r="J18">
        <v>16095.930288196076</v>
      </c>
      <c r="K18">
        <v>10314.902399999999</v>
      </c>
      <c r="BI18" s="33"/>
    </row>
    <row r="19" spans="1:61" hidden="1" x14ac:dyDescent="0.25">
      <c r="A19" t="s">
        <v>1337</v>
      </c>
      <c r="B19" t="s">
        <v>1340</v>
      </c>
      <c r="C19" t="s">
        <v>1336</v>
      </c>
      <c r="D19" t="s">
        <v>1452</v>
      </c>
      <c r="E19" t="s">
        <v>1352</v>
      </c>
      <c r="F19">
        <v>6.03480067879874E-2</v>
      </c>
      <c r="G19">
        <v>8.494449740997298E-2</v>
      </c>
      <c r="H19">
        <v>101</v>
      </c>
      <c r="I19">
        <v>177</v>
      </c>
      <c r="J19">
        <v>17831.718785296347</v>
      </c>
      <c r="K19">
        <v>10314.902399999999</v>
      </c>
      <c r="BI19" s="33"/>
    </row>
    <row r="20" spans="1:61" hidden="1" x14ac:dyDescent="0.25">
      <c r="A20" t="s">
        <v>1337</v>
      </c>
      <c r="B20" t="s">
        <v>1340</v>
      </c>
      <c r="C20" t="s">
        <v>1336</v>
      </c>
      <c r="D20" t="s">
        <v>1453</v>
      </c>
      <c r="E20" t="s">
        <v>1352</v>
      </c>
      <c r="F20">
        <v>6.0834411054303296E-2</v>
      </c>
      <c r="G20">
        <v>8.5629149118279194E-2</v>
      </c>
      <c r="H20">
        <v>102</v>
      </c>
      <c r="I20">
        <v>177</v>
      </c>
      <c r="J20">
        <v>17975.442241207405</v>
      </c>
      <c r="K20">
        <v>10314.902399999999</v>
      </c>
      <c r="BI20" s="33"/>
    </row>
    <row r="21" spans="1:61" hidden="1" x14ac:dyDescent="0.25">
      <c r="A21" t="s">
        <v>1337</v>
      </c>
      <c r="B21" t="s">
        <v>1340</v>
      </c>
      <c r="C21" t="s">
        <v>1336</v>
      </c>
      <c r="D21" t="s">
        <v>1467</v>
      </c>
      <c r="E21" t="s">
        <v>1352</v>
      </c>
      <c r="F21">
        <v>5.921101060224826E-2</v>
      </c>
      <c r="G21">
        <v>8.3344087144660087E-2</v>
      </c>
      <c r="H21">
        <v>99</v>
      </c>
      <c r="I21">
        <v>177</v>
      </c>
      <c r="J21">
        <v>17495.757461581336</v>
      </c>
      <c r="K21">
        <v>10314.902399999999</v>
      </c>
      <c r="BI21" s="33"/>
    </row>
    <row r="22" spans="1:61" hidden="1" x14ac:dyDescent="0.25">
      <c r="A22" t="s">
        <v>1337</v>
      </c>
      <c r="B22" t="s">
        <v>1340</v>
      </c>
      <c r="C22" t="s">
        <v>1336</v>
      </c>
      <c r="D22" t="s">
        <v>1454</v>
      </c>
      <c r="E22" t="s">
        <v>1352</v>
      </c>
      <c r="F22">
        <v>5.5247595711900306E-2</v>
      </c>
      <c r="G22">
        <v>7.7765273463694801E-2</v>
      </c>
      <c r="H22">
        <v>92</v>
      </c>
      <c r="I22">
        <v>177</v>
      </c>
      <c r="J22">
        <v>16324.64173604574</v>
      </c>
      <c r="K22">
        <v>10314.902399999999</v>
      </c>
      <c r="BI22" s="33"/>
    </row>
    <row r="23" spans="1:61" hidden="1" x14ac:dyDescent="0.25">
      <c r="A23" t="s">
        <v>1337</v>
      </c>
      <c r="B23" t="s">
        <v>1339</v>
      </c>
      <c r="C23" t="s">
        <v>1336</v>
      </c>
      <c r="D23" t="s">
        <v>1446</v>
      </c>
      <c r="E23" t="s">
        <v>1449</v>
      </c>
      <c r="F23">
        <v>3.2670662844624748E-2</v>
      </c>
      <c r="G23">
        <v>1.2103460108363051E-2</v>
      </c>
      <c r="H23">
        <v>14</v>
      </c>
      <c r="I23">
        <v>177</v>
      </c>
      <c r="J23">
        <v>2540.7825528677886</v>
      </c>
      <c r="BI23" s="33"/>
    </row>
    <row r="24" spans="1:61" hidden="1" x14ac:dyDescent="0.25">
      <c r="A24" t="s">
        <v>1338</v>
      </c>
      <c r="B24" t="s">
        <v>1340</v>
      </c>
      <c r="C24" t="s">
        <v>1336</v>
      </c>
      <c r="D24" t="s">
        <v>1340</v>
      </c>
      <c r="E24">
        <v>3948</v>
      </c>
      <c r="F24">
        <v>1.3115742632484602</v>
      </c>
      <c r="G24">
        <v>0.83459779630134268</v>
      </c>
      <c r="H24">
        <v>3294.992099797701</v>
      </c>
      <c r="BI24" s="33"/>
    </row>
    <row r="25" spans="1:61" hidden="1" x14ac:dyDescent="0.25">
      <c r="A25" t="s">
        <v>1338</v>
      </c>
      <c r="B25" t="s">
        <v>1337</v>
      </c>
      <c r="C25" t="s">
        <v>1336</v>
      </c>
      <c r="D25" t="s">
        <v>1493</v>
      </c>
      <c r="E25" t="s">
        <v>1476</v>
      </c>
      <c r="F25">
        <v>3.8069663789704937E-2</v>
      </c>
      <c r="G25">
        <v>5.862285852560236E-3</v>
      </c>
      <c r="H25">
        <v>23</v>
      </c>
      <c r="I25">
        <v>118</v>
      </c>
      <c r="J25">
        <v>2731.027936417122</v>
      </c>
      <c r="BI25" s="33"/>
    </row>
    <row r="26" spans="1:61" hidden="1" x14ac:dyDescent="0.25">
      <c r="A26" t="s">
        <v>1338</v>
      </c>
      <c r="B26" t="s">
        <v>1337</v>
      </c>
      <c r="C26" t="s">
        <v>1336</v>
      </c>
      <c r="D26" t="s">
        <v>1493</v>
      </c>
      <c r="E26" t="s">
        <v>1470</v>
      </c>
      <c r="F26">
        <v>3.8069663789704937E-2</v>
      </c>
      <c r="G26">
        <v>1.7493044768149679E-2</v>
      </c>
      <c r="H26">
        <v>69</v>
      </c>
      <c r="I26">
        <v>118</v>
      </c>
      <c r="J26">
        <v>8149.3798078692816</v>
      </c>
      <c r="BI26" s="33"/>
    </row>
    <row r="27" spans="1:61" hidden="1" x14ac:dyDescent="0.25">
      <c r="A27" t="s">
        <v>1338</v>
      </c>
      <c r="B27" t="s">
        <v>1337</v>
      </c>
      <c r="C27" t="s">
        <v>1336</v>
      </c>
      <c r="D27" t="s">
        <v>1469</v>
      </c>
      <c r="E27" t="s">
        <v>1464</v>
      </c>
      <c r="F27">
        <v>4.6134190469495351E-2</v>
      </c>
      <c r="G27">
        <v>1.3569600327849492E-2</v>
      </c>
      <c r="H27">
        <v>54</v>
      </c>
      <c r="I27">
        <v>118</v>
      </c>
      <c r="J27">
        <v>6321.588287133276</v>
      </c>
      <c r="BI27" s="33"/>
    </row>
    <row r="28" spans="1:61" hidden="1" x14ac:dyDescent="0.25">
      <c r="A28" t="s">
        <v>1338</v>
      </c>
      <c r="B28" t="s">
        <v>1337</v>
      </c>
      <c r="C28" t="s">
        <v>1336</v>
      </c>
      <c r="D28" t="s">
        <v>1469</v>
      </c>
      <c r="E28" t="s">
        <v>1459</v>
      </c>
      <c r="F28">
        <v>4.6134190469495351E-2</v>
      </c>
      <c r="G28">
        <v>4.5265420785014464E-3</v>
      </c>
      <c r="H28">
        <v>18</v>
      </c>
      <c r="I28">
        <v>118</v>
      </c>
      <c r="J28">
        <v>2108.7529988589977</v>
      </c>
      <c r="BI28" s="33"/>
    </row>
    <row r="29" spans="1:61" hidden="1" x14ac:dyDescent="0.25">
      <c r="A29" t="s">
        <v>1338</v>
      </c>
      <c r="B29" t="s">
        <v>1337</v>
      </c>
      <c r="C29" t="s">
        <v>1336</v>
      </c>
      <c r="D29" t="s">
        <v>1450</v>
      </c>
      <c r="E29" t="s">
        <v>1459</v>
      </c>
      <c r="F29">
        <v>4.8430195859967787E-2</v>
      </c>
      <c r="G29">
        <v>5.5154433056808644E-3</v>
      </c>
      <c r="H29">
        <v>22</v>
      </c>
      <c r="I29">
        <v>118</v>
      </c>
      <c r="J29">
        <v>2569.4464801577101</v>
      </c>
      <c r="BI29" s="33"/>
    </row>
    <row r="30" spans="1:61" hidden="1" x14ac:dyDescent="0.25">
      <c r="A30" t="s">
        <v>1338</v>
      </c>
      <c r="B30" t="s">
        <v>1337</v>
      </c>
      <c r="C30" t="s">
        <v>1336</v>
      </c>
      <c r="D30" t="s">
        <v>1450</v>
      </c>
      <c r="E30" t="s">
        <v>1465</v>
      </c>
      <c r="F30">
        <v>4.8430195859967787E-2</v>
      </c>
      <c r="G30">
        <v>1.1095690054884692E-2</v>
      </c>
      <c r="H30">
        <v>44</v>
      </c>
      <c r="I30">
        <v>118</v>
      </c>
      <c r="J30">
        <v>5169.0825517288022</v>
      </c>
      <c r="BI30" s="33"/>
    </row>
    <row r="31" spans="1:61" hidden="1" x14ac:dyDescent="0.25">
      <c r="A31" t="s">
        <v>1338</v>
      </c>
      <c r="B31" t="s">
        <v>1337</v>
      </c>
      <c r="C31" t="s">
        <v>1336</v>
      </c>
      <c r="D31" t="s">
        <v>1451</v>
      </c>
      <c r="E31" t="s">
        <v>1460</v>
      </c>
      <c r="F31">
        <v>5.0704934710673284E-2</v>
      </c>
      <c r="G31">
        <v>1.5127357066220957E-2</v>
      </c>
      <c r="H31">
        <v>60</v>
      </c>
      <c r="I31">
        <v>118</v>
      </c>
      <c r="J31">
        <v>7047.2910722979595</v>
      </c>
      <c r="BI31" s="33"/>
    </row>
    <row r="32" spans="1:61" hidden="1" x14ac:dyDescent="0.25">
      <c r="A32" t="s">
        <v>1338</v>
      </c>
      <c r="B32" t="s">
        <v>1335</v>
      </c>
      <c r="C32" t="s">
        <v>1336</v>
      </c>
      <c r="D32" t="s">
        <v>1461</v>
      </c>
      <c r="E32" t="s">
        <v>1462</v>
      </c>
      <c r="F32">
        <v>3.6647734585632835E-2</v>
      </c>
      <c r="G32">
        <v>1.5320616172758355E-2</v>
      </c>
      <c r="H32">
        <v>60</v>
      </c>
      <c r="I32">
        <v>118</v>
      </c>
      <c r="J32">
        <v>7137.3235327058983</v>
      </c>
      <c r="BI32" s="33"/>
    </row>
    <row r="33" spans="1:61" hidden="1" x14ac:dyDescent="0.25">
      <c r="A33" t="s">
        <v>1338</v>
      </c>
      <c r="B33" t="s">
        <v>1335</v>
      </c>
      <c r="C33" t="s">
        <v>1336</v>
      </c>
      <c r="D33" t="s">
        <v>1456</v>
      </c>
      <c r="E33" t="s">
        <v>1489</v>
      </c>
      <c r="F33">
        <v>4.0482409632801232E-2</v>
      </c>
      <c r="G33">
        <v>1.7188452123159479E-2</v>
      </c>
      <c r="H33">
        <v>68</v>
      </c>
      <c r="I33">
        <v>118</v>
      </c>
      <c r="J33">
        <v>8007.4810599035673</v>
      </c>
      <c r="BI33" s="33"/>
    </row>
    <row r="34" spans="1:61" hidden="1" x14ac:dyDescent="0.25">
      <c r="A34" t="s">
        <v>1338</v>
      </c>
      <c r="B34" t="s">
        <v>1335</v>
      </c>
      <c r="C34" t="s">
        <v>1336</v>
      </c>
      <c r="D34" t="s">
        <v>1450</v>
      </c>
      <c r="E34" t="s">
        <v>1459</v>
      </c>
      <c r="F34">
        <v>4.8235414917868535E-2</v>
      </c>
      <c r="G34">
        <v>1.3090620683095563E-2</v>
      </c>
      <c r="H34">
        <v>52</v>
      </c>
      <c r="I34">
        <v>118</v>
      </c>
      <c r="J34">
        <v>6098.4489139096313</v>
      </c>
      <c r="BI34" s="33"/>
    </row>
    <row r="35" spans="1:61" hidden="1" x14ac:dyDescent="0.25">
      <c r="A35" t="s">
        <v>1338</v>
      </c>
      <c r="B35" t="s">
        <v>1335</v>
      </c>
      <c r="C35" t="s">
        <v>1336</v>
      </c>
      <c r="D35" t="s">
        <v>1451</v>
      </c>
      <c r="E35" t="s">
        <v>1465</v>
      </c>
      <c r="F35">
        <v>5.0501005018119827E-2</v>
      </c>
      <c r="G35">
        <v>1.1854704695606826E-2</v>
      </c>
      <c r="H35">
        <v>47</v>
      </c>
      <c r="I35">
        <v>118</v>
      </c>
      <c r="J35">
        <v>5522.680148314179</v>
      </c>
      <c r="BI35" s="33"/>
    </row>
    <row r="36" spans="1:61" hidden="1" x14ac:dyDescent="0.25">
      <c r="A36" t="s">
        <v>1338</v>
      </c>
      <c r="B36" t="s">
        <v>1335</v>
      </c>
      <c r="C36" t="s">
        <v>1336</v>
      </c>
      <c r="D36" t="s">
        <v>1452</v>
      </c>
      <c r="E36" t="s">
        <v>1460</v>
      </c>
      <c r="F36">
        <v>5.2083755800902923E-2</v>
      </c>
      <c r="G36">
        <v>1.0193880672763205E-2</v>
      </c>
      <c r="H36">
        <v>40</v>
      </c>
      <c r="I36">
        <v>118</v>
      </c>
      <c r="J36">
        <v>4748.9620257361576</v>
      </c>
      <c r="BI36" s="33"/>
    </row>
    <row r="37" spans="1:61" hidden="1" x14ac:dyDescent="0.25">
      <c r="A37" t="s">
        <v>1338</v>
      </c>
      <c r="B37" t="s">
        <v>1335</v>
      </c>
      <c r="C37" t="s">
        <v>1336</v>
      </c>
      <c r="D37" t="s">
        <v>1452</v>
      </c>
      <c r="E37" t="s">
        <v>1466</v>
      </c>
      <c r="F37">
        <v>5.2083755800902923E-2</v>
      </c>
      <c r="G37">
        <v>1.1529730051995334E-3</v>
      </c>
      <c r="H37">
        <v>5</v>
      </c>
      <c r="I37">
        <v>118</v>
      </c>
      <c r="J37">
        <v>537.12861609427546</v>
      </c>
      <c r="BI37" s="33"/>
    </row>
    <row r="38" spans="1:61" hidden="1" x14ac:dyDescent="0.25">
      <c r="A38" t="s">
        <v>1338</v>
      </c>
      <c r="B38" t="s">
        <v>1335</v>
      </c>
      <c r="C38" t="s">
        <v>1336</v>
      </c>
      <c r="D38" t="s">
        <v>1453</v>
      </c>
      <c r="E38" t="s">
        <v>1466</v>
      </c>
      <c r="F38">
        <v>5.209600930585237E-2</v>
      </c>
      <c r="G38">
        <v>1.107083249425582E-2</v>
      </c>
      <c r="H38">
        <v>44</v>
      </c>
      <c r="I38">
        <v>118</v>
      </c>
      <c r="J38">
        <v>5157.502309103993</v>
      </c>
      <c r="BI38" s="33"/>
    </row>
    <row r="39" spans="1:61" hidden="1" x14ac:dyDescent="0.25">
      <c r="A39" t="s">
        <v>1338</v>
      </c>
      <c r="B39" t="s">
        <v>1335</v>
      </c>
      <c r="C39" t="s">
        <v>1336</v>
      </c>
      <c r="D39" t="s">
        <v>1467</v>
      </c>
      <c r="E39" t="s">
        <v>1468</v>
      </c>
      <c r="F39">
        <v>4.9937255778811813E-2</v>
      </c>
      <c r="G39">
        <v>6.0677220088488464E-3</v>
      </c>
      <c r="H39">
        <v>24</v>
      </c>
      <c r="I39">
        <v>118</v>
      </c>
      <c r="J39">
        <v>2826.7332459303589</v>
      </c>
      <c r="BI39" s="33"/>
    </row>
    <row r="40" spans="1:61" hidden="1" x14ac:dyDescent="0.25">
      <c r="A40" t="s">
        <v>1338</v>
      </c>
      <c r="B40" t="s">
        <v>1335</v>
      </c>
      <c r="C40" t="s">
        <v>1336</v>
      </c>
      <c r="D40" t="s">
        <v>1467</v>
      </c>
      <c r="E40" t="s">
        <v>1449</v>
      </c>
      <c r="F40">
        <v>4.9937255778811813E-2</v>
      </c>
      <c r="G40">
        <v>5.9243460613209904E-3</v>
      </c>
      <c r="H40">
        <v>23</v>
      </c>
      <c r="I40">
        <v>118</v>
      </c>
      <c r="J40">
        <v>2759.9395535112417</v>
      </c>
      <c r="BI40" s="33"/>
    </row>
    <row r="41" spans="1:61" hidden="1" x14ac:dyDescent="0.25">
      <c r="A41" t="s">
        <v>1336</v>
      </c>
      <c r="B41" t="s">
        <v>1340</v>
      </c>
      <c r="C41" t="s">
        <v>1337</v>
      </c>
      <c r="D41" t="s">
        <v>1340</v>
      </c>
      <c r="E41">
        <v>1175</v>
      </c>
      <c r="F41">
        <v>0.33144641084567478</v>
      </c>
      <c r="G41">
        <v>0.50411898079591722</v>
      </c>
      <c r="H41">
        <v>592.33980243520273</v>
      </c>
      <c r="BI41" s="33"/>
    </row>
    <row r="42" spans="1:61" hidden="1" x14ac:dyDescent="0.25">
      <c r="A42" t="s">
        <v>1336</v>
      </c>
      <c r="B42" t="s">
        <v>1340</v>
      </c>
      <c r="C42" t="s">
        <v>1337</v>
      </c>
      <c r="D42" t="s">
        <v>1494</v>
      </c>
      <c r="E42" t="s">
        <v>1352</v>
      </c>
      <c r="F42">
        <v>4.6135709063473335E-2</v>
      </c>
      <c r="G42">
        <v>7.0170880933763613E-2</v>
      </c>
      <c r="H42">
        <v>82</v>
      </c>
      <c r="I42">
        <v>182</v>
      </c>
      <c r="J42">
        <v>15006.042887685349</v>
      </c>
      <c r="K42">
        <v>10314.902399999999</v>
      </c>
      <c r="BI42" s="33"/>
    </row>
    <row r="43" spans="1:61" hidden="1" x14ac:dyDescent="0.25">
      <c r="A43" t="s">
        <v>1336</v>
      </c>
      <c r="B43" t="s">
        <v>1340</v>
      </c>
      <c r="C43" t="s">
        <v>1337</v>
      </c>
      <c r="D43" t="s">
        <v>1457</v>
      </c>
      <c r="E43" t="s">
        <v>1352</v>
      </c>
      <c r="F43">
        <v>5.3149864565759999E-2</v>
      </c>
      <c r="G43">
        <v>8.0839178454122668E-2</v>
      </c>
      <c r="H43">
        <v>95</v>
      </c>
      <c r="I43">
        <v>182</v>
      </c>
      <c r="J43">
        <v>17287.458312414132</v>
      </c>
      <c r="K43">
        <v>10314.902399999999</v>
      </c>
      <c r="BI43" s="33"/>
    </row>
    <row r="44" spans="1:61" hidden="1" x14ac:dyDescent="0.25">
      <c r="A44" t="s">
        <v>1336</v>
      </c>
      <c r="B44" t="s">
        <v>1340</v>
      </c>
      <c r="C44" t="s">
        <v>1337</v>
      </c>
      <c r="D44" t="s">
        <v>1469</v>
      </c>
      <c r="E44" t="s">
        <v>1352</v>
      </c>
      <c r="F44">
        <v>5.4569783581751304E-2</v>
      </c>
      <c r="G44">
        <v>8.2998828110089434E-2</v>
      </c>
      <c r="H44">
        <v>98</v>
      </c>
      <c r="I44">
        <v>182</v>
      </c>
      <c r="J44">
        <v>17749.299391342625</v>
      </c>
      <c r="K44">
        <v>10314.902399999999</v>
      </c>
      <c r="BI44" s="33"/>
    </row>
    <row r="45" spans="1:61" hidden="1" x14ac:dyDescent="0.25">
      <c r="A45" t="s">
        <v>1336</v>
      </c>
      <c r="B45" t="s">
        <v>1340</v>
      </c>
      <c r="C45" t="s">
        <v>1337</v>
      </c>
      <c r="D45" t="s">
        <v>1450</v>
      </c>
      <c r="E45" t="s">
        <v>1352</v>
      </c>
      <c r="F45">
        <v>5.5883362811549139E-2</v>
      </c>
      <c r="G45">
        <v>8.499673848368744E-2</v>
      </c>
      <c r="H45">
        <v>100</v>
      </c>
      <c r="I45">
        <v>182</v>
      </c>
      <c r="J45">
        <v>18176.552524736559</v>
      </c>
      <c r="K45">
        <v>10314.902399999999</v>
      </c>
      <c r="BI45" s="33"/>
    </row>
    <row r="46" spans="1:61" hidden="1" x14ac:dyDescent="0.25">
      <c r="A46" t="s">
        <v>1336</v>
      </c>
      <c r="B46" t="s">
        <v>1340</v>
      </c>
      <c r="C46" t="s">
        <v>1337</v>
      </c>
      <c r="D46" t="s">
        <v>1451</v>
      </c>
      <c r="E46" t="s">
        <v>1352</v>
      </c>
      <c r="F46">
        <v>5.7409867110412828E-2</v>
      </c>
      <c r="G46">
        <v>8.7318500814316594E-2</v>
      </c>
      <c r="H46">
        <v>103</v>
      </c>
      <c r="I46">
        <v>182</v>
      </c>
      <c r="J46">
        <v>18673.061399141603</v>
      </c>
      <c r="K46">
        <v>10314.902399999999</v>
      </c>
      <c r="BI46" s="33"/>
    </row>
    <row r="47" spans="1:61" hidden="1" x14ac:dyDescent="0.25">
      <c r="A47" t="s">
        <v>1336</v>
      </c>
      <c r="B47" t="s">
        <v>1340</v>
      </c>
      <c r="C47" t="s">
        <v>1337</v>
      </c>
      <c r="D47" t="s">
        <v>1452</v>
      </c>
      <c r="E47" t="s">
        <v>1352</v>
      </c>
      <c r="F47">
        <v>5.8881557104422395E-2</v>
      </c>
      <c r="G47">
        <v>8.955689240810305E-2</v>
      </c>
      <c r="H47">
        <v>105</v>
      </c>
      <c r="I47">
        <v>182</v>
      </c>
      <c r="J47">
        <v>19151.741441472837</v>
      </c>
      <c r="K47">
        <v>10314.902399999999</v>
      </c>
      <c r="BI47" s="33"/>
    </row>
    <row r="48" spans="1:61" hidden="1" x14ac:dyDescent="0.25">
      <c r="A48" t="s">
        <v>1338</v>
      </c>
      <c r="B48" t="s">
        <v>1340</v>
      </c>
      <c r="C48" t="s">
        <v>1337</v>
      </c>
      <c r="D48" t="s">
        <v>1340</v>
      </c>
      <c r="E48">
        <v>1119</v>
      </c>
      <c r="F48">
        <v>0.40786496272273709</v>
      </c>
      <c r="G48">
        <v>0.61479354398193853</v>
      </c>
      <c r="H48">
        <v>687.95397571578917</v>
      </c>
      <c r="BI48" s="33"/>
    </row>
    <row r="49" spans="1:61" hidden="1" x14ac:dyDescent="0.25">
      <c r="A49" t="s">
        <v>1338</v>
      </c>
      <c r="B49" t="s">
        <v>1340</v>
      </c>
      <c r="C49" t="s">
        <v>1337</v>
      </c>
      <c r="D49" t="s">
        <v>1493</v>
      </c>
      <c r="E49" t="s">
        <v>1342</v>
      </c>
      <c r="F49">
        <v>5.2049632732508823E-2</v>
      </c>
      <c r="G49">
        <v>7.8456795986985947E-2</v>
      </c>
      <c r="H49">
        <v>88</v>
      </c>
      <c r="I49">
        <v>163</v>
      </c>
      <c r="J49">
        <v>14310.284217638276</v>
      </c>
      <c r="K49">
        <v>8644.3919999999998</v>
      </c>
      <c r="BI49" s="33"/>
    </row>
    <row r="50" spans="1:61" hidden="1" x14ac:dyDescent="0.25">
      <c r="A50" t="s">
        <v>1338</v>
      </c>
      <c r="B50" t="s">
        <v>1340</v>
      </c>
      <c r="C50" t="s">
        <v>1337</v>
      </c>
      <c r="D50" t="s">
        <v>1469</v>
      </c>
      <c r="E50" t="s">
        <v>1342</v>
      </c>
      <c r="F50">
        <v>6.4359485878911812E-2</v>
      </c>
      <c r="G50">
        <v>9.7012001590461583E-2</v>
      </c>
      <c r="H50">
        <v>109</v>
      </c>
      <c r="I50">
        <v>163</v>
      </c>
      <c r="J50">
        <v>17694.698054095421</v>
      </c>
      <c r="K50">
        <v>8644.3919999999998</v>
      </c>
      <c r="BI50" s="33"/>
    </row>
    <row r="51" spans="1:61" hidden="1" x14ac:dyDescent="0.25">
      <c r="A51" t="s">
        <v>1338</v>
      </c>
      <c r="B51" t="s">
        <v>1340</v>
      </c>
      <c r="C51" t="s">
        <v>1337</v>
      </c>
      <c r="D51" t="s">
        <v>1450</v>
      </c>
      <c r="E51" t="s">
        <v>1342</v>
      </c>
      <c r="F51">
        <v>6.7835353737146692E-2</v>
      </c>
      <c r="G51">
        <v>0.10225133645441215</v>
      </c>
      <c r="H51">
        <v>114</v>
      </c>
      <c r="I51">
        <v>163</v>
      </c>
      <c r="J51">
        <v>18650.337015275411</v>
      </c>
      <c r="K51">
        <v>8644.3919999999998</v>
      </c>
      <c r="BI51" s="33"/>
    </row>
    <row r="52" spans="1:61" hidden="1" x14ac:dyDescent="0.25">
      <c r="A52" t="s">
        <v>1338</v>
      </c>
      <c r="B52" t="s">
        <v>1340</v>
      </c>
      <c r="C52" t="s">
        <v>1337</v>
      </c>
      <c r="D52" t="s">
        <v>1451</v>
      </c>
      <c r="E52" t="s">
        <v>1342</v>
      </c>
      <c r="F52">
        <v>7.1308336171132913E-2</v>
      </c>
      <c r="G52">
        <v>0.10748632198620167</v>
      </c>
      <c r="H52">
        <v>120</v>
      </c>
      <c r="I52">
        <v>163</v>
      </c>
      <c r="J52">
        <v>19605.182671317227</v>
      </c>
      <c r="K52">
        <v>8644.3919999999998</v>
      </c>
      <c r="BI52" s="33"/>
    </row>
    <row r="53" spans="1:61" hidden="1" x14ac:dyDescent="0.25">
      <c r="A53" t="s">
        <v>1336</v>
      </c>
      <c r="B53" t="s">
        <v>1340</v>
      </c>
      <c r="C53" t="s">
        <v>1335</v>
      </c>
      <c r="D53" t="s">
        <v>1340</v>
      </c>
      <c r="E53">
        <v>2204</v>
      </c>
      <c r="F53">
        <v>0.48119952410855898</v>
      </c>
      <c r="G53">
        <v>0.41709112407238597</v>
      </c>
      <c r="H53">
        <v>919.26883745553869</v>
      </c>
      <c r="BI53" s="33"/>
    </row>
    <row r="54" spans="1:61" hidden="1" x14ac:dyDescent="0.25">
      <c r="A54" t="s">
        <v>1336</v>
      </c>
      <c r="B54" t="s">
        <v>1340</v>
      </c>
      <c r="C54" t="s">
        <v>1335</v>
      </c>
      <c r="D54" t="s">
        <v>1438</v>
      </c>
      <c r="E54" t="s">
        <v>1352</v>
      </c>
      <c r="F54">
        <v>4.9108818384848187E-2</v>
      </c>
      <c r="G54">
        <v>4.1655488805335233E-2</v>
      </c>
      <c r="H54">
        <v>92</v>
      </c>
      <c r="I54">
        <v>193</v>
      </c>
      <c r="J54">
        <v>17719.078584103059</v>
      </c>
      <c r="K54">
        <v>11277.974399999999</v>
      </c>
      <c r="BI54" s="33"/>
    </row>
    <row r="55" spans="1:61" hidden="1" x14ac:dyDescent="0.25">
      <c r="A55" t="s">
        <v>1336</v>
      </c>
      <c r="B55" t="s">
        <v>1340</v>
      </c>
      <c r="C55" t="s">
        <v>1335</v>
      </c>
      <c r="D55" t="s">
        <v>1471</v>
      </c>
      <c r="E55" t="s">
        <v>1346</v>
      </c>
      <c r="F55">
        <v>4.582391058480783E-2</v>
      </c>
      <c r="G55">
        <v>3.9718963585047416E-2</v>
      </c>
      <c r="H55">
        <v>88</v>
      </c>
      <c r="I55">
        <v>193</v>
      </c>
      <c r="J55">
        <v>16895.334978098788</v>
      </c>
      <c r="K55">
        <v>9740.0687999999991</v>
      </c>
      <c r="BI55" s="33"/>
    </row>
    <row r="56" spans="1:61" hidden="1" x14ac:dyDescent="0.25">
      <c r="A56" t="s">
        <v>1336</v>
      </c>
      <c r="B56" t="s">
        <v>1340</v>
      </c>
      <c r="C56" t="s">
        <v>1335</v>
      </c>
      <c r="D56" t="s">
        <v>1472</v>
      </c>
      <c r="E56" t="s">
        <v>1346</v>
      </c>
      <c r="F56">
        <v>4.4004589789720917E-2</v>
      </c>
      <c r="G56">
        <v>3.8142024046553868E-2</v>
      </c>
      <c r="H56">
        <v>84</v>
      </c>
      <c r="I56">
        <v>193</v>
      </c>
      <c r="J56">
        <v>16224.549052730712</v>
      </c>
      <c r="K56">
        <v>9740.0687999999991</v>
      </c>
      <c r="BI56" s="33"/>
    </row>
    <row r="57" spans="1:61" hidden="1" x14ac:dyDescent="0.25">
      <c r="A57" t="s">
        <v>1336</v>
      </c>
      <c r="B57" t="s">
        <v>1340</v>
      </c>
      <c r="C57" t="s">
        <v>1335</v>
      </c>
      <c r="D57" t="s">
        <v>1495</v>
      </c>
      <c r="E57" t="s">
        <v>1346</v>
      </c>
      <c r="F57">
        <v>4.607872632619104E-2</v>
      </c>
      <c r="G57">
        <v>3.9939831185034663E-2</v>
      </c>
      <c r="H57">
        <v>88</v>
      </c>
      <c r="I57">
        <v>193</v>
      </c>
      <c r="J57">
        <v>16989.285870840566</v>
      </c>
      <c r="K57">
        <v>9740.0687999999991</v>
      </c>
      <c r="BI57" s="33"/>
    </row>
    <row r="58" spans="1:61" hidden="1" x14ac:dyDescent="0.25">
      <c r="A58" t="s">
        <v>1336</v>
      </c>
      <c r="B58" t="s">
        <v>1340</v>
      </c>
      <c r="C58" t="s">
        <v>1335</v>
      </c>
      <c r="D58" t="s">
        <v>1440</v>
      </c>
      <c r="E58" t="s">
        <v>1352</v>
      </c>
      <c r="F58">
        <v>4.8328481821032804E-2</v>
      </c>
      <c r="G58">
        <v>4.1889860229576872E-2</v>
      </c>
      <c r="H58">
        <v>92</v>
      </c>
      <c r="I58">
        <v>193</v>
      </c>
      <c r="J58">
        <v>17818.773625575574</v>
      </c>
      <c r="K58">
        <v>11277.974399999999</v>
      </c>
      <c r="BI58" s="33"/>
    </row>
    <row r="59" spans="1:61" hidden="1" x14ac:dyDescent="0.25">
      <c r="A59" t="s">
        <v>1336</v>
      </c>
      <c r="B59" t="s">
        <v>1340</v>
      </c>
      <c r="C59" t="s">
        <v>1335</v>
      </c>
      <c r="D59" t="s">
        <v>1473</v>
      </c>
      <c r="E59" t="s">
        <v>1342</v>
      </c>
      <c r="F59">
        <v>5.0147344237930866E-2</v>
      </c>
      <c r="G59">
        <v>4.3466402457881075E-2</v>
      </c>
      <c r="H59">
        <v>96</v>
      </c>
      <c r="I59">
        <v>193</v>
      </c>
      <c r="J59">
        <v>18489.390546313789</v>
      </c>
      <c r="K59">
        <v>12132.366399999999</v>
      </c>
      <c r="BI59" s="33"/>
    </row>
    <row r="60" spans="1:61" hidden="1" x14ac:dyDescent="0.25">
      <c r="A60" t="s">
        <v>1336</v>
      </c>
      <c r="B60" t="s">
        <v>1340</v>
      </c>
      <c r="C60" t="s">
        <v>1335</v>
      </c>
      <c r="D60" t="s">
        <v>1441</v>
      </c>
      <c r="E60" t="s">
        <v>1350</v>
      </c>
      <c r="F60">
        <v>5.1487049771833042E-2</v>
      </c>
      <c r="G60">
        <v>3.2667877588021775E-2</v>
      </c>
      <c r="H60">
        <v>72</v>
      </c>
      <c r="I60">
        <v>193</v>
      </c>
      <c r="J60">
        <v>13896.000425371998</v>
      </c>
      <c r="K60">
        <v>7518.6496000000006</v>
      </c>
      <c r="BI60" s="33"/>
    </row>
    <row r="61" spans="1:61" hidden="1" x14ac:dyDescent="0.25">
      <c r="A61" t="s">
        <v>1336</v>
      </c>
      <c r="B61" t="s">
        <v>1340</v>
      </c>
      <c r="C61" t="s">
        <v>1335</v>
      </c>
      <c r="D61" t="s">
        <v>1442</v>
      </c>
      <c r="E61" t="s">
        <v>1352</v>
      </c>
      <c r="F61">
        <v>5.2726422823084484E-2</v>
      </c>
      <c r="G61">
        <v>4.5701880117892349E-2</v>
      </c>
      <c r="H61">
        <v>101</v>
      </c>
      <c r="I61">
        <v>193</v>
      </c>
      <c r="J61">
        <v>19440.300149508104</v>
      </c>
      <c r="K61">
        <v>11277.974399999999</v>
      </c>
      <c r="BI61" s="33"/>
    </row>
    <row r="62" spans="1:61" hidden="1" x14ac:dyDescent="0.25">
      <c r="A62" t="s">
        <v>1336</v>
      </c>
      <c r="B62" t="s">
        <v>1340</v>
      </c>
      <c r="C62" t="s">
        <v>1335</v>
      </c>
      <c r="D62" t="s">
        <v>1443</v>
      </c>
      <c r="E62" t="s">
        <v>1352</v>
      </c>
      <c r="F62">
        <v>5.4166692467818724E-2</v>
      </c>
      <c r="G62">
        <v>4.6950268063001822E-2</v>
      </c>
      <c r="H62">
        <v>103</v>
      </c>
      <c r="I62">
        <v>193</v>
      </c>
      <c r="J62">
        <v>19971.329426495213</v>
      </c>
      <c r="K62">
        <v>11277.974399999999</v>
      </c>
      <c r="BI62" s="33"/>
    </row>
    <row r="63" spans="1:61" hidden="1" x14ac:dyDescent="0.25">
      <c r="A63" t="s">
        <v>1336</v>
      </c>
      <c r="B63" t="s">
        <v>1340</v>
      </c>
      <c r="C63" t="s">
        <v>1335</v>
      </c>
      <c r="D63" t="s">
        <v>1444</v>
      </c>
      <c r="E63" t="s">
        <v>1352</v>
      </c>
      <c r="F63">
        <v>5.5555244354904061E-2</v>
      </c>
      <c r="G63">
        <v>4.8153828412505824E-2</v>
      </c>
      <c r="H63">
        <v>106</v>
      </c>
      <c r="I63">
        <v>193</v>
      </c>
      <c r="J63">
        <v>20483.290299484426</v>
      </c>
      <c r="K63">
        <v>11277.974399999999</v>
      </c>
      <c r="BI63" s="33"/>
    </row>
    <row r="64" spans="1:61" hidden="1" x14ac:dyDescent="0.25">
      <c r="A64" t="s">
        <v>1336</v>
      </c>
      <c r="B64" t="s">
        <v>1340</v>
      </c>
      <c r="C64" t="s">
        <v>1335</v>
      </c>
      <c r="D64" t="s">
        <v>1445</v>
      </c>
      <c r="E64" t="s">
        <v>1352</v>
      </c>
      <c r="F64">
        <v>5.6003019009092415E-2</v>
      </c>
      <c r="G64">
        <v>4.8541947736174172E-2</v>
      </c>
      <c r="H64">
        <v>107</v>
      </c>
      <c r="I64">
        <v>193</v>
      </c>
      <c r="J64">
        <v>20648.385392431879</v>
      </c>
      <c r="K64">
        <v>11277.974399999999</v>
      </c>
      <c r="BI64" s="33"/>
    </row>
    <row r="65" spans="1:61" hidden="1" x14ac:dyDescent="0.25">
      <c r="A65" t="s">
        <v>1336</v>
      </c>
      <c r="B65" t="s">
        <v>1340</v>
      </c>
      <c r="C65" t="s">
        <v>1335</v>
      </c>
      <c r="D65" t="s">
        <v>1446</v>
      </c>
      <c r="E65" t="s">
        <v>1346</v>
      </c>
      <c r="F65">
        <v>5.4508546969334312E-2</v>
      </c>
      <c r="G65">
        <v>4.7246578576962711E-2</v>
      </c>
      <c r="H65">
        <v>104</v>
      </c>
      <c r="I65">
        <v>193</v>
      </c>
      <c r="J65">
        <v>20097.371622439783</v>
      </c>
      <c r="K65">
        <v>9740.0687999999991</v>
      </c>
      <c r="BI65" s="33"/>
    </row>
    <row r="66" spans="1:61" hidden="1" x14ac:dyDescent="0.25">
      <c r="A66" t="s">
        <v>1336</v>
      </c>
      <c r="B66" t="s">
        <v>1340</v>
      </c>
      <c r="C66" t="s">
        <v>1335</v>
      </c>
      <c r="D66" t="s">
        <v>1431</v>
      </c>
      <c r="E66" t="s">
        <v>1352</v>
      </c>
      <c r="F66">
        <v>5.085990148073178E-2</v>
      </c>
      <c r="G66">
        <v>4.4084028383252323E-2</v>
      </c>
      <c r="H66">
        <v>97</v>
      </c>
      <c r="I66">
        <v>193</v>
      </c>
      <c r="J66">
        <v>18752.111321440807</v>
      </c>
      <c r="K66">
        <v>11277.974399999999</v>
      </c>
      <c r="BI66" s="33"/>
    </row>
    <row r="67" spans="1:61" hidden="1" x14ac:dyDescent="0.25">
      <c r="A67" t="s">
        <v>1336</v>
      </c>
      <c r="B67" t="s">
        <v>1339</v>
      </c>
      <c r="C67" t="s">
        <v>1335</v>
      </c>
      <c r="D67" t="s">
        <v>1477</v>
      </c>
      <c r="E67" t="s">
        <v>1476</v>
      </c>
      <c r="F67">
        <v>2.8554045338456385E-2</v>
      </c>
      <c r="G67">
        <v>2.4749897434112631E-2</v>
      </c>
      <c r="H67">
        <v>55</v>
      </c>
      <c r="I67">
        <v>193</v>
      </c>
      <c r="J67">
        <v>10527.913371343358</v>
      </c>
      <c r="BI67" s="33"/>
    </row>
    <row r="68" spans="1:61" hidden="1" x14ac:dyDescent="0.25">
      <c r="A68" t="s">
        <v>1338</v>
      </c>
      <c r="B68" t="s">
        <v>1340</v>
      </c>
      <c r="C68" t="s">
        <v>1335</v>
      </c>
      <c r="D68" t="s">
        <v>1340</v>
      </c>
      <c r="E68">
        <v>2050</v>
      </c>
      <c r="F68">
        <v>0.50507631628731431</v>
      </c>
      <c r="G68">
        <v>0.56295313389585866</v>
      </c>
      <c r="H68">
        <v>1154.0539244865101</v>
      </c>
      <c r="BI68" s="33"/>
    </row>
    <row r="69" spans="1:61" hidden="1" x14ac:dyDescent="0.25">
      <c r="A69" t="s">
        <v>1338</v>
      </c>
      <c r="B69" t="s">
        <v>1340</v>
      </c>
      <c r="C69" t="s">
        <v>1335</v>
      </c>
      <c r="D69" t="s">
        <v>1461</v>
      </c>
      <c r="E69" t="s">
        <v>1342</v>
      </c>
      <c r="F69">
        <v>5.2305870905616093E-2</v>
      </c>
      <c r="G69">
        <v>5.8299613341439044E-2</v>
      </c>
      <c r="H69">
        <v>120</v>
      </c>
      <c r="I69">
        <v>181</v>
      </c>
      <c r="J69">
        <v>21632.071530340956</v>
      </c>
      <c r="K69">
        <v>9758.126400000001</v>
      </c>
      <c r="BI69" s="33"/>
    </row>
    <row r="70" spans="1:61" hidden="1" x14ac:dyDescent="0.25">
      <c r="A70" t="s">
        <v>1338</v>
      </c>
      <c r="B70" t="s">
        <v>1340</v>
      </c>
      <c r="C70" t="s">
        <v>1335</v>
      </c>
      <c r="D70" t="s">
        <v>1456</v>
      </c>
      <c r="E70" t="s">
        <v>1342</v>
      </c>
      <c r="F70">
        <v>4.9078515630842194E-2</v>
      </c>
      <c r="G70">
        <v>5.470243464281288E-2</v>
      </c>
      <c r="H70">
        <v>112</v>
      </c>
      <c r="I70">
        <v>181</v>
      </c>
      <c r="J70">
        <v>20297.33837421572</v>
      </c>
      <c r="K70">
        <v>9758.126400000001</v>
      </c>
      <c r="BI70" s="33"/>
    </row>
    <row r="71" spans="1:61" hidden="1" x14ac:dyDescent="0.25">
      <c r="A71" t="s">
        <v>1338</v>
      </c>
      <c r="B71" t="s">
        <v>1340</v>
      </c>
      <c r="C71" t="s">
        <v>1335</v>
      </c>
      <c r="D71" t="s">
        <v>1450</v>
      </c>
      <c r="E71" t="s">
        <v>1342</v>
      </c>
      <c r="F71">
        <v>5.6158986434707195E-2</v>
      </c>
      <c r="G71">
        <v>6.2594258313726212E-2</v>
      </c>
      <c r="H71">
        <v>128</v>
      </c>
      <c r="I71">
        <v>181</v>
      </c>
      <c r="J71">
        <v>23225.599547308109</v>
      </c>
      <c r="K71">
        <v>9758.126400000001</v>
      </c>
      <c r="BI71" s="33"/>
    </row>
    <row r="72" spans="1:61" hidden="1" x14ac:dyDescent="0.25">
      <c r="A72" t="s">
        <v>1338</v>
      </c>
      <c r="B72" t="s">
        <v>1340</v>
      </c>
      <c r="C72" t="s">
        <v>1335</v>
      </c>
      <c r="D72" t="s">
        <v>1451</v>
      </c>
      <c r="E72" t="s">
        <v>1342</v>
      </c>
      <c r="F72">
        <v>5.7693019640645361E-2</v>
      </c>
      <c r="G72">
        <v>6.4304076756870054E-2</v>
      </c>
      <c r="H72">
        <v>132</v>
      </c>
      <c r="I72">
        <v>181</v>
      </c>
      <c r="J72">
        <v>23860.027680636635</v>
      </c>
      <c r="K72">
        <v>9758.126400000001</v>
      </c>
      <c r="BI72" s="33"/>
    </row>
    <row r="73" spans="1:61" hidden="1" x14ac:dyDescent="0.25">
      <c r="A73" t="s">
        <v>1338</v>
      </c>
      <c r="B73" t="s">
        <v>1340</v>
      </c>
      <c r="C73" t="s">
        <v>1335</v>
      </c>
      <c r="D73" t="s">
        <v>1452</v>
      </c>
      <c r="E73" t="s">
        <v>1342</v>
      </c>
      <c r="F73">
        <v>5.9171968190831731E-2</v>
      </c>
      <c r="G73">
        <v>6.595249838019665E-2</v>
      </c>
      <c r="H73">
        <v>135</v>
      </c>
      <c r="I73">
        <v>181</v>
      </c>
      <c r="J73">
        <v>24471.674523971968</v>
      </c>
      <c r="K73">
        <v>9758.126400000001</v>
      </c>
      <c r="BI73" s="33"/>
    </row>
    <row r="74" spans="1:61" hidden="1" x14ac:dyDescent="0.25">
      <c r="A74" t="s">
        <v>1338</v>
      </c>
      <c r="B74" t="s">
        <v>1340</v>
      </c>
      <c r="C74" t="s">
        <v>1335</v>
      </c>
      <c r="D74" t="s">
        <v>1453</v>
      </c>
      <c r="E74" t="s">
        <v>1342</v>
      </c>
      <c r="F74">
        <v>5.9648893599080009E-2</v>
      </c>
      <c r="G74">
        <v>6.6484074786672218E-2</v>
      </c>
      <c r="H74">
        <v>136</v>
      </c>
      <c r="I74">
        <v>181</v>
      </c>
      <c r="J74">
        <v>24668.915949594728</v>
      </c>
      <c r="K74">
        <v>9758.126400000001</v>
      </c>
      <c r="BI74" s="33"/>
    </row>
    <row r="75" spans="1:61" hidden="1" x14ac:dyDescent="0.25">
      <c r="A75" t="s">
        <v>1338</v>
      </c>
      <c r="B75" t="s">
        <v>1340</v>
      </c>
      <c r="C75" t="s">
        <v>1335</v>
      </c>
      <c r="D75" t="s">
        <v>1467</v>
      </c>
      <c r="E75" t="s">
        <v>1342</v>
      </c>
      <c r="F75">
        <v>5.8057129346658909E-2</v>
      </c>
      <c r="G75">
        <v>6.4709909882424144E-2</v>
      </c>
      <c r="H75">
        <v>133</v>
      </c>
      <c r="I75">
        <v>181</v>
      </c>
      <c r="J75">
        <v>24010.612061873479</v>
      </c>
      <c r="K75">
        <v>9758.126400000001</v>
      </c>
      <c r="BI75" s="33"/>
    </row>
    <row r="76" spans="1:61" hidden="1" x14ac:dyDescent="0.25">
      <c r="A76" t="s">
        <v>1335</v>
      </c>
      <c r="B76" t="s">
        <v>1340</v>
      </c>
      <c r="C76" t="s">
        <v>1338</v>
      </c>
      <c r="D76" t="s">
        <v>1340</v>
      </c>
      <c r="E76">
        <v>1999</v>
      </c>
      <c r="F76">
        <v>0.46604800789297324</v>
      </c>
      <c r="G76">
        <v>0.55616610741019512</v>
      </c>
      <c r="H76">
        <v>1111.7760487129801</v>
      </c>
      <c r="BI76" s="33"/>
    </row>
    <row r="77" spans="1:61" hidden="1" x14ac:dyDescent="0.25">
      <c r="A77" t="s">
        <v>1335</v>
      </c>
      <c r="B77" t="s">
        <v>1340</v>
      </c>
      <c r="C77" t="s">
        <v>1338</v>
      </c>
      <c r="D77" t="s">
        <v>1496</v>
      </c>
      <c r="E77" t="s">
        <v>1342</v>
      </c>
      <c r="F77">
        <v>4.6869349915083486E-2</v>
      </c>
      <c r="G77">
        <v>5.593231482088986E-2</v>
      </c>
      <c r="H77">
        <v>112</v>
      </c>
      <c r="I77">
        <v>181</v>
      </c>
      <c r="J77">
        <v>20237.374216179549</v>
      </c>
      <c r="K77">
        <v>9758.126400000001</v>
      </c>
      <c r="BI77" s="33"/>
    </row>
    <row r="78" spans="1:61" hidden="1" x14ac:dyDescent="0.25">
      <c r="A78" t="s">
        <v>1335</v>
      </c>
      <c r="B78" t="s">
        <v>1340</v>
      </c>
      <c r="C78" t="s">
        <v>1338</v>
      </c>
      <c r="D78" t="s">
        <v>1450</v>
      </c>
      <c r="E78" t="s">
        <v>1342</v>
      </c>
      <c r="F78">
        <v>5.6158986434707195E-2</v>
      </c>
      <c r="G78">
        <v>6.7018256386723568E-2</v>
      </c>
      <c r="H78">
        <v>134</v>
      </c>
      <c r="I78">
        <v>181</v>
      </c>
      <c r="J78">
        <v>24248.478507587934</v>
      </c>
      <c r="K78">
        <v>9758.126400000001</v>
      </c>
      <c r="BI78" s="33"/>
    </row>
    <row r="79" spans="1:61" hidden="1" x14ac:dyDescent="0.25">
      <c r="A79" t="s">
        <v>1335</v>
      </c>
      <c r="B79" t="s">
        <v>1340</v>
      </c>
      <c r="C79" t="s">
        <v>1338</v>
      </c>
      <c r="D79" t="s">
        <v>1451</v>
      </c>
      <c r="E79" t="s">
        <v>1342</v>
      </c>
      <c r="F79">
        <v>5.7693019640645361E-2</v>
      </c>
      <c r="G79">
        <v>6.8848920314763667E-2</v>
      </c>
      <c r="H79">
        <v>138</v>
      </c>
      <c r="I79">
        <v>181</v>
      </c>
      <c r="J79">
        <v>24910.847499367475</v>
      </c>
      <c r="K79">
        <v>9758.126400000001</v>
      </c>
      <c r="BI79" s="33"/>
    </row>
    <row r="80" spans="1:61" hidden="1" x14ac:dyDescent="0.25">
      <c r="A80" t="s">
        <v>1335</v>
      </c>
      <c r="B80" t="s">
        <v>1340</v>
      </c>
      <c r="C80" t="s">
        <v>1338</v>
      </c>
      <c r="D80" t="s">
        <v>1453</v>
      </c>
      <c r="E80" t="s">
        <v>1342</v>
      </c>
      <c r="F80">
        <v>5.9648893599080009E-2</v>
      </c>
      <c r="G80">
        <v>7.1182994889967904E-2</v>
      </c>
      <c r="H80">
        <v>142</v>
      </c>
      <c r="I80">
        <v>181</v>
      </c>
      <c r="J80">
        <v>25755.360028093299</v>
      </c>
      <c r="K80">
        <v>9758.126400000001</v>
      </c>
      <c r="BI80" s="33"/>
    </row>
    <row r="81" spans="1:61" hidden="1" x14ac:dyDescent="0.25">
      <c r="A81" t="s">
        <v>1335</v>
      </c>
      <c r="B81" t="s">
        <v>1340</v>
      </c>
      <c r="C81" t="s">
        <v>1338</v>
      </c>
      <c r="D81" t="s">
        <v>1467</v>
      </c>
      <c r="E81" t="s">
        <v>1342</v>
      </c>
      <c r="F81">
        <v>5.8057129346658909E-2</v>
      </c>
      <c r="G81">
        <v>6.9283436661651113E-2</v>
      </c>
      <c r="H81">
        <v>138</v>
      </c>
      <c r="I81">
        <v>181</v>
      </c>
      <c r="J81">
        <v>25068.063769481945</v>
      </c>
      <c r="K81">
        <v>9758.126400000001</v>
      </c>
      <c r="BI81" s="33"/>
    </row>
    <row r="82" spans="1:61" hidden="1" x14ac:dyDescent="0.25">
      <c r="A82" t="s">
        <v>1335</v>
      </c>
      <c r="B82" t="s">
        <v>1340</v>
      </c>
      <c r="C82" t="s">
        <v>1338</v>
      </c>
      <c r="D82" t="s">
        <v>1474</v>
      </c>
      <c r="E82" t="s">
        <v>1342</v>
      </c>
      <c r="F82">
        <v>4.9053908110371504E-2</v>
      </c>
      <c r="G82">
        <v>5.8539293516877318E-2</v>
      </c>
      <c r="H82">
        <v>117</v>
      </c>
      <c r="I82">
        <v>181</v>
      </c>
      <c r="J82">
        <v>21180.628640983035</v>
      </c>
      <c r="K82">
        <v>9758.126400000001</v>
      </c>
      <c r="BI82" s="33"/>
    </row>
    <row r="83" spans="1:61" hidden="1" x14ac:dyDescent="0.25">
      <c r="A83" t="s">
        <v>1335</v>
      </c>
      <c r="B83" t="s">
        <v>1340</v>
      </c>
      <c r="C83" t="s">
        <v>1338</v>
      </c>
      <c r="D83" t="s">
        <v>1455</v>
      </c>
      <c r="E83" t="s">
        <v>1342</v>
      </c>
      <c r="F83">
        <v>4.4436200770278891E-2</v>
      </c>
      <c r="G83">
        <v>5.3028675998931456E-2</v>
      </c>
      <c r="H83">
        <v>106</v>
      </c>
      <c r="I83">
        <v>181</v>
      </c>
      <c r="J83">
        <v>19186.782521257381</v>
      </c>
      <c r="K83">
        <v>9758.126400000001</v>
      </c>
      <c r="BI83" s="33"/>
    </row>
    <row r="84" spans="1:61" hidden="1" x14ac:dyDescent="0.25">
      <c r="A84" t="s">
        <v>1337</v>
      </c>
      <c r="B84" t="s">
        <v>1340</v>
      </c>
      <c r="C84" t="s">
        <v>1338</v>
      </c>
      <c r="D84" t="s">
        <v>1340</v>
      </c>
      <c r="E84">
        <v>1069</v>
      </c>
      <c r="F84">
        <v>0.38657508831406645</v>
      </c>
      <c r="G84">
        <v>0.58501676176350581</v>
      </c>
      <c r="H84">
        <v>625.38291832518769</v>
      </c>
      <c r="BI84" s="33"/>
    </row>
    <row r="85" spans="1:61" hidden="1" x14ac:dyDescent="0.25">
      <c r="A85" t="s">
        <v>1337</v>
      </c>
      <c r="B85" t="s">
        <v>1340</v>
      </c>
      <c r="C85" t="s">
        <v>1338</v>
      </c>
      <c r="D85" t="s">
        <v>1451</v>
      </c>
      <c r="E85" t="s">
        <v>1342</v>
      </c>
      <c r="F85">
        <v>7.2013473786519358E-2</v>
      </c>
      <c r="G85">
        <v>0.10898035210097033</v>
      </c>
      <c r="H85">
        <v>116</v>
      </c>
      <c r="I85">
        <v>161</v>
      </c>
      <c r="J85">
        <v>18756.499419745902</v>
      </c>
      <c r="K85">
        <v>8644.3919999999998</v>
      </c>
      <c r="BI85" s="33"/>
    </row>
    <row r="86" spans="1:61" hidden="1" x14ac:dyDescent="0.25">
      <c r="A86" t="s">
        <v>1337</v>
      </c>
      <c r="B86" t="s">
        <v>1340</v>
      </c>
      <c r="C86" t="s">
        <v>1338</v>
      </c>
      <c r="D86" t="s">
        <v>1452</v>
      </c>
      <c r="E86" t="s">
        <v>1342</v>
      </c>
      <c r="F86">
        <v>7.4570360154368021E-2</v>
      </c>
      <c r="G86">
        <v>0.11284977211362471</v>
      </c>
      <c r="H86">
        <v>121</v>
      </c>
      <c r="I86">
        <v>161</v>
      </c>
      <c r="J86">
        <v>19422.461428703835</v>
      </c>
      <c r="K86">
        <v>8644.3919999999998</v>
      </c>
      <c r="BI86" s="33"/>
    </row>
    <row r="87" spans="1:61" hidden="1" x14ac:dyDescent="0.25">
      <c r="A87" t="s">
        <v>1337</v>
      </c>
      <c r="B87" t="s">
        <v>1340</v>
      </c>
      <c r="C87" t="s">
        <v>1338</v>
      </c>
      <c r="D87" t="s">
        <v>1453</v>
      </c>
      <c r="E87" t="s">
        <v>1342</v>
      </c>
      <c r="F87">
        <v>7.488909973382693E-2</v>
      </c>
      <c r="G87">
        <v>0.11333213117466548</v>
      </c>
      <c r="H87">
        <v>121</v>
      </c>
      <c r="I87">
        <v>161</v>
      </c>
      <c r="J87">
        <v>19505.4797643405</v>
      </c>
      <c r="K87">
        <v>8644.3919999999998</v>
      </c>
      <c r="BI87" s="33"/>
    </row>
    <row r="88" spans="1:61" hidden="1" x14ac:dyDescent="0.25">
      <c r="A88" t="s">
        <v>1337</v>
      </c>
      <c r="B88" t="s">
        <v>1340</v>
      </c>
      <c r="C88" t="s">
        <v>1338</v>
      </c>
      <c r="D88" t="s">
        <v>1454</v>
      </c>
      <c r="E88" t="s">
        <v>1342</v>
      </c>
      <c r="F88">
        <v>6.6396231989413607E-2</v>
      </c>
      <c r="G88">
        <v>7.9820982847233685E-2</v>
      </c>
      <c r="H88">
        <v>85</v>
      </c>
      <c r="I88">
        <v>161</v>
      </c>
      <c r="J88">
        <v>13737.909536854542</v>
      </c>
      <c r="K88">
        <v>8644.3919999999998</v>
      </c>
      <c r="BI88" s="33"/>
    </row>
    <row r="89" spans="1:61" x14ac:dyDescent="0.25">
      <c r="A89" t="s">
        <v>1336</v>
      </c>
      <c r="B89" t="s">
        <v>1340</v>
      </c>
      <c r="C89" t="s">
        <v>1339</v>
      </c>
      <c r="D89" t="s">
        <v>1340</v>
      </c>
      <c r="E89">
        <v>177</v>
      </c>
      <c r="F89">
        <v>6.8396525148878796E-3</v>
      </c>
      <c r="G89">
        <v>2.0716498734485292E-2</v>
      </c>
      <c r="H89">
        <v>3.6668202760038966</v>
      </c>
      <c r="BI89" s="33"/>
    </row>
    <row r="90" spans="1:61" x14ac:dyDescent="0.25">
      <c r="A90" t="s">
        <v>1335</v>
      </c>
      <c r="B90" t="s">
        <v>1340</v>
      </c>
      <c r="C90" t="s">
        <v>1339</v>
      </c>
      <c r="D90" t="s">
        <v>1340</v>
      </c>
      <c r="E90">
        <v>1669</v>
      </c>
      <c r="F90">
        <v>0.19108959447972668</v>
      </c>
      <c r="G90">
        <v>0.33686969570965786</v>
      </c>
      <c r="H90">
        <v>562.235522139419</v>
      </c>
      <c r="BI90" s="33"/>
    </row>
    <row r="91" spans="1:61" x14ac:dyDescent="0.25">
      <c r="A91" t="s">
        <v>1337</v>
      </c>
      <c r="B91" t="s">
        <v>1340</v>
      </c>
      <c r="C91" t="s">
        <v>1339</v>
      </c>
      <c r="D91" t="s">
        <v>1340</v>
      </c>
      <c r="E91">
        <v>261</v>
      </c>
      <c r="F91">
        <v>3.3371648051284487E-2</v>
      </c>
      <c r="G91">
        <v>0.29029030420145663</v>
      </c>
      <c r="H91">
        <v>75.765769396580183</v>
      </c>
      <c r="BI91" s="33"/>
    </row>
    <row r="92" spans="1:61" x14ac:dyDescent="0.25">
      <c r="A92" t="s">
        <v>1335</v>
      </c>
      <c r="B92" t="s">
        <v>1340</v>
      </c>
      <c r="C92" t="s">
        <v>1339</v>
      </c>
      <c r="D92" t="s">
        <v>1473</v>
      </c>
      <c r="E92" t="s">
        <v>1348</v>
      </c>
      <c r="F92">
        <v>3.3192788225874965E-2</v>
      </c>
      <c r="G92">
        <v>5.8515192833233573E-2</v>
      </c>
      <c r="H92">
        <v>98</v>
      </c>
      <c r="I92">
        <v>287</v>
      </c>
      <c r="J92">
        <v>28028.952912697379</v>
      </c>
      <c r="K92">
        <v>14318.8256</v>
      </c>
      <c r="BI92" s="33"/>
    </row>
    <row r="93" spans="1:61" x14ac:dyDescent="0.25">
      <c r="A93" t="s">
        <v>1335</v>
      </c>
      <c r="B93" t="s">
        <v>1340</v>
      </c>
      <c r="C93" t="s">
        <v>1339</v>
      </c>
      <c r="D93" t="s">
        <v>1441</v>
      </c>
      <c r="E93" t="s">
        <v>1352</v>
      </c>
      <c r="F93">
        <v>3.4395411608450457E-2</v>
      </c>
      <c r="G93">
        <v>6.0635284060830512E-2</v>
      </c>
      <c r="H93">
        <v>101</v>
      </c>
      <c r="I93">
        <v>287</v>
      </c>
      <c r="J93">
        <v>29044.482970989997</v>
      </c>
      <c r="K93">
        <v>15242.620800000001</v>
      </c>
      <c r="BI93" s="33"/>
    </row>
    <row r="94" spans="1:61" x14ac:dyDescent="0.25">
      <c r="A94" t="s">
        <v>1335</v>
      </c>
      <c r="B94" t="s">
        <v>1340</v>
      </c>
      <c r="C94" t="s">
        <v>1339</v>
      </c>
      <c r="D94" t="s">
        <v>1442</v>
      </c>
      <c r="E94" t="s">
        <v>1352</v>
      </c>
      <c r="F94">
        <v>3.48902296310463E-2</v>
      </c>
      <c r="G94">
        <v>6.1507593184502871E-2</v>
      </c>
      <c r="H94">
        <v>103</v>
      </c>
      <c r="I94">
        <v>287</v>
      </c>
      <c r="J94">
        <v>29462.32165815643</v>
      </c>
      <c r="K94">
        <v>15242.620800000001</v>
      </c>
      <c r="BI94" s="33"/>
    </row>
    <row r="95" spans="1:61" x14ac:dyDescent="0.25">
      <c r="A95" t="s">
        <v>1335</v>
      </c>
      <c r="B95" t="s">
        <v>1340</v>
      </c>
      <c r="C95" t="s">
        <v>1339</v>
      </c>
      <c r="D95" t="s">
        <v>1443</v>
      </c>
      <c r="E95" t="s">
        <v>1346</v>
      </c>
      <c r="F95">
        <v>3.5491768063400354E-2</v>
      </c>
      <c r="G95">
        <v>6.2568038517575544E-2</v>
      </c>
      <c r="H95">
        <v>104</v>
      </c>
      <c r="I95">
        <v>287</v>
      </c>
      <c r="J95">
        <v>29970.27815403424</v>
      </c>
      <c r="K95">
        <v>13164.0816</v>
      </c>
      <c r="BI95" s="33"/>
    </row>
    <row r="96" spans="1:61" x14ac:dyDescent="0.25">
      <c r="A96" t="s">
        <v>1335</v>
      </c>
      <c r="B96" t="s">
        <v>1340</v>
      </c>
      <c r="C96" t="s">
        <v>1339</v>
      </c>
      <c r="D96" t="s">
        <v>1444</v>
      </c>
      <c r="E96" t="s">
        <v>1348</v>
      </c>
      <c r="F96">
        <v>3.6866171207162235E-2</v>
      </c>
      <c r="G96">
        <v>6.4990958353069686E-2</v>
      </c>
      <c r="H96">
        <v>108</v>
      </c>
      <c r="I96">
        <v>287</v>
      </c>
      <c r="J96">
        <v>31130.86402399544</v>
      </c>
      <c r="K96">
        <v>14318.8256</v>
      </c>
      <c r="BI96" s="33"/>
    </row>
    <row r="97" spans="1:61" x14ac:dyDescent="0.25">
      <c r="A97" t="s">
        <v>1337</v>
      </c>
      <c r="B97" t="s">
        <v>1340</v>
      </c>
      <c r="C97" t="s">
        <v>1339</v>
      </c>
      <c r="D97" t="s">
        <v>1444</v>
      </c>
      <c r="E97" t="s">
        <v>1342</v>
      </c>
      <c r="F97">
        <v>3.8916345730873922E-2</v>
      </c>
      <c r="G97">
        <v>0.33852202394270497</v>
      </c>
      <c r="H97">
        <v>88</v>
      </c>
      <c r="I97">
        <v>276</v>
      </c>
      <c r="J97">
        <v>24385.772516736695</v>
      </c>
      <c r="K97">
        <v>17208.923200000001</v>
      </c>
      <c r="BI97" s="33"/>
    </row>
    <row r="98" spans="1:61" x14ac:dyDescent="0.25">
      <c r="A98" t="s">
        <v>1335</v>
      </c>
      <c r="B98" t="s">
        <v>1340</v>
      </c>
      <c r="C98" t="s">
        <v>1339</v>
      </c>
      <c r="D98" t="s">
        <v>1445</v>
      </c>
      <c r="E98" t="s">
        <v>1350</v>
      </c>
      <c r="F98">
        <v>3.8896537792448463E-2</v>
      </c>
      <c r="G98">
        <v>4.3139605553624921E-2</v>
      </c>
      <c r="H98">
        <v>72</v>
      </c>
      <c r="I98">
        <v>287</v>
      </c>
      <c r="J98">
        <v>20664.000479003</v>
      </c>
      <c r="K98">
        <v>10161.7472</v>
      </c>
      <c r="BI98" s="33"/>
    </row>
    <row r="99" spans="1:61" x14ac:dyDescent="0.25">
      <c r="A99" t="s">
        <v>1335</v>
      </c>
      <c r="B99" t="s">
        <v>1340</v>
      </c>
      <c r="C99" t="s">
        <v>1339</v>
      </c>
      <c r="D99" t="s">
        <v>1446</v>
      </c>
      <c r="E99" t="s">
        <v>1346</v>
      </c>
      <c r="F99">
        <v>4.0423568609353949E-2</v>
      </c>
      <c r="G99">
        <v>7.1262254200744904E-2</v>
      </c>
      <c r="H99">
        <v>119</v>
      </c>
      <c r="I99">
        <v>287</v>
      </c>
      <c r="J99">
        <v>34134.833548919414</v>
      </c>
      <c r="K99">
        <v>13164.0816</v>
      </c>
      <c r="BI99" s="33"/>
    </row>
    <row r="100" spans="1:61" x14ac:dyDescent="0.25">
      <c r="A100" t="s">
        <v>1335</v>
      </c>
      <c r="B100" t="s">
        <v>1340</v>
      </c>
      <c r="C100" t="s">
        <v>1339</v>
      </c>
      <c r="D100" t="s">
        <v>1446</v>
      </c>
      <c r="E100" t="s">
        <v>1350</v>
      </c>
      <c r="F100">
        <v>4.0423568609353949E-2</v>
      </c>
      <c r="G100">
        <v>7.1262254200744904E-2</v>
      </c>
      <c r="H100">
        <v>119</v>
      </c>
      <c r="I100">
        <v>287</v>
      </c>
      <c r="J100">
        <v>34134.833548919414</v>
      </c>
      <c r="K100">
        <v>10161.7472</v>
      </c>
      <c r="BI100" s="33"/>
    </row>
    <row r="101" spans="1:61" x14ac:dyDescent="0.25">
      <c r="A101" t="s">
        <v>1337</v>
      </c>
      <c r="B101" t="s">
        <v>1340</v>
      </c>
      <c r="C101" t="s">
        <v>1339</v>
      </c>
      <c r="D101" t="s">
        <v>1446</v>
      </c>
      <c r="E101" t="s">
        <v>1342</v>
      </c>
      <c r="F101">
        <v>4.2671574513051043E-2</v>
      </c>
      <c r="G101">
        <v>0.37118767185583845</v>
      </c>
      <c r="H101">
        <v>97</v>
      </c>
      <c r="I101">
        <v>276</v>
      </c>
      <c r="J101">
        <v>26738.87512980718</v>
      </c>
      <c r="K101">
        <v>17208.923200000001</v>
      </c>
      <c r="BI101" s="33"/>
    </row>
    <row r="102" spans="1:61" x14ac:dyDescent="0.25">
      <c r="A102" t="s">
        <v>1335</v>
      </c>
      <c r="B102" t="s">
        <v>1340</v>
      </c>
      <c r="C102" t="s">
        <v>1339</v>
      </c>
      <c r="D102" t="s">
        <v>1431</v>
      </c>
      <c r="E102" t="s">
        <v>1352</v>
      </c>
      <c r="F102">
        <v>3.9745837166719103E-2</v>
      </c>
      <c r="G102">
        <v>7.0067489067275057E-2</v>
      </c>
      <c r="H102">
        <v>117</v>
      </c>
      <c r="I102">
        <v>287</v>
      </c>
      <c r="J102">
        <v>33562.537465691952</v>
      </c>
      <c r="K102">
        <v>15242.620800000001</v>
      </c>
      <c r="BI102" s="33"/>
    </row>
    <row r="103" spans="1:61" x14ac:dyDescent="0.25">
      <c r="A103" t="s">
        <v>1335</v>
      </c>
      <c r="B103" t="s">
        <v>1340</v>
      </c>
      <c r="C103" t="s">
        <v>1339</v>
      </c>
      <c r="D103" t="s">
        <v>1433</v>
      </c>
      <c r="E103" t="s">
        <v>1348</v>
      </c>
      <c r="F103">
        <v>3.6070058147992162E-2</v>
      </c>
      <c r="G103">
        <v>6.3587499600000014E-2</v>
      </c>
      <c r="H103">
        <v>106</v>
      </c>
      <c r="I103">
        <v>287</v>
      </c>
      <c r="J103">
        <v>30458.603070898807</v>
      </c>
      <c r="K103">
        <v>14318.8256</v>
      </c>
      <c r="BI103" s="33"/>
    </row>
    <row r="104" spans="1:61" hidden="1" x14ac:dyDescent="0.25">
      <c r="A104" t="s">
        <v>1339</v>
      </c>
      <c r="B104" t="s">
        <v>1340</v>
      </c>
      <c r="C104" t="s">
        <v>1335</v>
      </c>
      <c r="D104" t="s">
        <v>1340</v>
      </c>
      <c r="E104">
        <v>1517</v>
      </c>
      <c r="F104">
        <v>0.19612687396673148</v>
      </c>
      <c r="G104">
        <v>0.34031225727835318</v>
      </c>
      <c r="H104">
        <v>516.25369429126181</v>
      </c>
      <c r="BI104" s="33"/>
    </row>
    <row r="105" spans="1:61" hidden="1" x14ac:dyDescent="0.25">
      <c r="A105" t="s">
        <v>1339</v>
      </c>
      <c r="B105" t="s">
        <v>1340</v>
      </c>
      <c r="C105" t="s">
        <v>1336</v>
      </c>
      <c r="D105" t="s">
        <v>1340</v>
      </c>
      <c r="E105">
        <v>157</v>
      </c>
      <c r="F105">
        <v>9.9968885703300477E-3</v>
      </c>
      <c r="G105">
        <v>5.6204795978983257E-2</v>
      </c>
      <c r="H105">
        <v>8.8241529687003712</v>
      </c>
      <c r="BI105" s="33"/>
    </row>
    <row r="106" spans="1:61" hidden="1" x14ac:dyDescent="0.25">
      <c r="A106" t="s">
        <v>1339</v>
      </c>
      <c r="B106" t="s">
        <v>1340</v>
      </c>
      <c r="C106" t="s">
        <v>1337</v>
      </c>
      <c r="D106" t="s">
        <v>1340</v>
      </c>
      <c r="E106">
        <v>264</v>
      </c>
      <c r="F106">
        <v>4.0353604165618416E-2</v>
      </c>
      <c r="G106">
        <v>0.3282574125488345</v>
      </c>
      <c r="H106">
        <v>86.659956912892312</v>
      </c>
      <c r="BI106" s="33"/>
    </row>
    <row r="107" spans="1:61" hidden="1" x14ac:dyDescent="0.25">
      <c r="A107" t="s">
        <v>1339</v>
      </c>
      <c r="B107" t="s">
        <v>1340</v>
      </c>
      <c r="C107" t="s">
        <v>1338</v>
      </c>
      <c r="D107" t="s">
        <v>1340</v>
      </c>
      <c r="E107">
        <v>28</v>
      </c>
      <c r="F107">
        <v>1.4723318978784525E-2</v>
      </c>
      <c r="G107">
        <v>0.12598525989736381</v>
      </c>
      <c r="H107">
        <v>3.5275872771261865</v>
      </c>
      <c r="BI107" s="33"/>
    </row>
    <row r="108" spans="1:61" hidden="1" x14ac:dyDescent="0.25">
      <c r="A108" t="s">
        <v>1339</v>
      </c>
      <c r="B108" t="s">
        <v>1340</v>
      </c>
      <c r="C108" t="s">
        <v>1337</v>
      </c>
      <c r="D108" t="s">
        <v>1480</v>
      </c>
      <c r="E108" t="s">
        <v>1342</v>
      </c>
      <c r="F108">
        <v>2.8639174960634457E-2</v>
      </c>
      <c r="G108">
        <v>0.23296609223621664</v>
      </c>
      <c r="H108">
        <v>62</v>
      </c>
      <c r="I108">
        <v>271</v>
      </c>
      <c r="J108">
        <v>16667.326102947882</v>
      </c>
      <c r="K108">
        <v>17208.923200000001</v>
      </c>
      <c r="BI108" s="33"/>
    </row>
    <row r="109" spans="1:61" hidden="1" x14ac:dyDescent="0.25">
      <c r="A109" t="s">
        <v>1339</v>
      </c>
      <c r="B109" t="s">
        <v>1340</v>
      </c>
      <c r="C109" t="s">
        <v>1335</v>
      </c>
      <c r="D109" t="s">
        <v>1497</v>
      </c>
      <c r="E109" t="s">
        <v>1348</v>
      </c>
      <c r="F109">
        <v>2.8278865372653821E-2</v>
      </c>
      <c r="G109">
        <v>4.9068464273136353E-2</v>
      </c>
      <c r="H109">
        <v>74</v>
      </c>
      <c r="I109">
        <v>279</v>
      </c>
      <c r="J109">
        <v>20767.884024355051</v>
      </c>
      <c r="K109">
        <v>14318.8256</v>
      </c>
      <c r="BI109" s="33"/>
    </row>
    <row r="110" spans="1:61" hidden="1" x14ac:dyDescent="0.25">
      <c r="A110" t="s">
        <v>1339</v>
      </c>
      <c r="B110" t="s">
        <v>1340</v>
      </c>
      <c r="C110" t="s">
        <v>1335</v>
      </c>
      <c r="D110" t="s">
        <v>1498</v>
      </c>
      <c r="E110" t="s">
        <v>1350</v>
      </c>
      <c r="F110">
        <v>2.9636467454139503E-2</v>
      </c>
      <c r="G110">
        <v>4.7462097242584045E-2</v>
      </c>
      <c r="H110">
        <v>72</v>
      </c>
      <c r="I110">
        <v>279</v>
      </c>
      <c r="J110">
        <v>20088.000423243</v>
      </c>
      <c r="K110">
        <v>10161.7472</v>
      </c>
      <c r="BI110" s="33"/>
    </row>
    <row r="111" spans="1:61" hidden="1" x14ac:dyDescent="0.25">
      <c r="A111" t="s">
        <v>1339</v>
      </c>
      <c r="B111" t="s">
        <v>1340</v>
      </c>
      <c r="C111" t="s">
        <v>1335</v>
      </c>
      <c r="D111" t="s">
        <v>1481</v>
      </c>
      <c r="E111" t="s">
        <v>1352</v>
      </c>
      <c r="F111">
        <v>3.1692778279270327E-2</v>
      </c>
      <c r="G111">
        <v>5.4992162458421451E-2</v>
      </c>
      <c r="H111">
        <v>83</v>
      </c>
      <c r="I111">
        <v>279</v>
      </c>
      <c r="J111">
        <v>23275.047815389669</v>
      </c>
      <c r="K111">
        <v>15242.620800000001</v>
      </c>
      <c r="BI111" s="33"/>
    </row>
    <row r="112" spans="1:61" hidden="1" x14ac:dyDescent="0.25">
      <c r="A112" t="s">
        <v>1339</v>
      </c>
      <c r="B112" t="s">
        <v>1340</v>
      </c>
      <c r="C112" t="s">
        <v>1335</v>
      </c>
      <c r="D112" t="s">
        <v>1482</v>
      </c>
      <c r="E112" t="s">
        <v>1346</v>
      </c>
      <c r="F112">
        <v>3.4331467741134325E-2</v>
      </c>
      <c r="G112">
        <v>5.9570720964258146E-2</v>
      </c>
      <c r="H112">
        <v>90</v>
      </c>
      <c r="I112">
        <v>279</v>
      </c>
      <c r="J112">
        <v>25212.890653075512</v>
      </c>
      <c r="K112">
        <v>13164.0816</v>
      </c>
      <c r="BI112" s="33"/>
    </row>
    <row r="113" spans="1:61" hidden="1" x14ac:dyDescent="0.25">
      <c r="A113" t="s">
        <v>1339</v>
      </c>
      <c r="B113" t="s">
        <v>1340</v>
      </c>
      <c r="C113" t="s">
        <v>1335</v>
      </c>
      <c r="D113" t="s">
        <v>1484</v>
      </c>
      <c r="E113" t="s">
        <v>1348</v>
      </c>
      <c r="F113">
        <v>3.8859127813647427E-2</v>
      </c>
      <c r="G113">
        <v>6.742695294462088E-2</v>
      </c>
      <c r="H113">
        <v>102</v>
      </c>
      <c r="I113">
        <v>279</v>
      </c>
      <c r="J113">
        <v>28537.985845140174</v>
      </c>
      <c r="K113">
        <v>14318.8256</v>
      </c>
      <c r="BI113" s="33"/>
    </row>
    <row r="114" spans="1:61" hidden="1" x14ac:dyDescent="0.25">
      <c r="A114" t="s">
        <v>1339</v>
      </c>
      <c r="B114" t="s">
        <v>1340</v>
      </c>
      <c r="C114" t="s">
        <v>1335</v>
      </c>
      <c r="D114" t="s">
        <v>1485</v>
      </c>
      <c r="E114" t="s">
        <v>1352</v>
      </c>
      <c r="F114">
        <v>3.8859005549593463E-2</v>
      </c>
      <c r="G114">
        <v>6.7426740796457052E-2</v>
      </c>
      <c r="H114">
        <v>102</v>
      </c>
      <c r="I114">
        <v>279</v>
      </c>
      <c r="J114">
        <v>28537.896054914872</v>
      </c>
      <c r="K114">
        <v>15242.620800000001</v>
      </c>
      <c r="BI114" s="33"/>
    </row>
    <row r="115" spans="1:61" hidden="1" x14ac:dyDescent="0.25">
      <c r="A115" t="s">
        <v>1339</v>
      </c>
      <c r="B115" t="s">
        <v>1340</v>
      </c>
      <c r="C115" t="s">
        <v>1337</v>
      </c>
      <c r="D115" t="s">
        <v>1485</v>
      </c>
      <c r="E115" t="s">
        <v>1342</v>
      </c>
      <c r="F115">
        <v>4.0418995213905365E-2</v>
      </c>
      <c r="G115">
        <v>0.32878933768311575</v>
      </c>
      <c r="H115">
        <v>87</v>
      </c>
      <c r="I115">
        <v>271</v>
      </c>
      <c r="J115">
        <v>23522.904375200833</v>
      </c>
      <c r="K115">
        <v>17208.923200000001</v>
      </c>
      <c r="BI115" s="33"/>
    </row>
    <row r="116" spans="1:61" hidden="1" x14ac:dyDescent="0.25">
      <c r="A116" t="s">
        <v>1339</v>
      </c>
      <c r="B116" t="s">
        <v>1340</v>
      </c>
      <c r="C116" t="s">
        <v>1335</v>
      </c>
      <c r="D116" t="s">
        <v>1486</v>
      </c>
      <c r="E116" t="s">
        <v>1352</v>
      </c>
      <c r="F116">
        <v>3.6770904285345241E-2</v>
      </c>
      <c r="G116">
        <v>6.3803543014889219E-2</v>
      </c>
      <c r="H116">
        <v>97</v>
      </c>
      <c r="I116">
        <v>279</v>
      </c>
      <c r="J116">
        <v>27004.402956250757</v>
      </c>
      <c r="K116">
        <v>15242.620800000001</v>
      </c>
      <c r="BI116" s="33"/>
    </row>
    <row r="117" spans="1:61" hidden="1" x14ac:dyDescent="0.25">
      <c r="A117" t="s">
        <v>1339</v>
      </c>
      <c r="B117" t="s">
        <v>1340</v>
      </c>
      <c r="C117" t="s">
        <v>1335</v>
      </c>
      <c r="D117" t="s">
        <v>1490</v>
      </c>
      <c r="E117" t="s">
        <v>1346</v>
      </c>
      <c r="F117">
        <v>3.3337985943713039E-2</v>
      </c>
      <c r="G117">
        <v>5.7846867286241832E-2</v>
      </c>
      <c r="H117">
        <v>88</v>
      </c>
      <c r="I117">
        <v>279</v>
      </c>
      <c r="J117">
        <v>24483.281650830853</v>
      </c>
      <c r="K117">
        <v>13164.0816</v>
      </c>
      <c r="BI117" s="33"/>
    </row>
    <row r="118" spans="1:61" hidden="1" x14ac:dyDescent="0.25">
      <c r="A118" t="s">
        <v>1339</v>
      </c>
      <c r="B118" t="s">
        <v>1340</v>
      </c>
      <c r="C118" t="s">
        <v>1335</v>
      </c>
      <c r="D118" t="s">
        <v>1487</v>
      </c>
      <c r="E118" t="s">
        <v>1348</v>
      </c>
      <c r="F118">
        <v>2.9829312411668512E-2</v>
      </c>
      <c r="G118">
        <v>4.4523980815515139E-2</v>
      </c>
      <c r="H118">
        <v>68</v>
      </c>
      <c r="I118">
        <v>279</v>
      </c>
      <c r="J118">
        <v>18844.463212301074</v>
      </c>
      <c r="K118">
        <v>14318.8256</v>
      </c>
      <c r="BI118" s="33"/>
    </row>
    <row r="119" spans="1:61" hidden="1" x14ac:dyDescent="0.25">
      <c r="A119" t="s">
        <v>1339</v>
      </c>
      <c r="B119" t="s">
        <v>1340</v>
      </c>
      <c r="C119" t="s">
        <v>1335</v>
      </c>
      <c r="D119" t="s">
        <v>1499</v>
      </c>
      <c r="E119" t="s">
        <v>1350</v>
      </c>
      <c r="F119">
        <v>2.7302340230365357E-2</v>
      </c>
      <c r="G119">
        <v>4.7374033169739357E-2</v>
      </c>
      <c r="H119">
        <v>72</v>
      </c>
      <c r="I119">
        <v>279</v>
      </c>
      <c r="J119">
        <v>20050.727920859994</v>
      </c>
      <c r="K119">
        <v>10161.7472</v>
      </c>
      <c r="BI119" s="33"/>
    </row>
    <row r="120" spans="1:61" hidden="1" x14ac:dyDescent="0.25">
      <c r="A120" t="s">
        <v>1339</v>
      </c>
      <c r="B120" t="s">
        <v>1340</v>
      </c>
      <c r="C120" t="s">
        <v>1335</v>
      </c>
      <c r="D120" t="s">
        <v>1475</v>
      </c>
      <c r="E120" t="s">
        <v>1346</v>
      </c>
      <c r="F120">
        <v>2.6278835567181809E-2</v>
      </c>
      <c r="G120">
        <v>4.5598084901058968E-2</v>
      </c>
      <c r="H120">
        <v>69</v>
      </c>
      <c r="I120">
        <v>279</v>
      </c>
      <c r="J120">
        <v>19299.070247778902</v>
      </c>
      <c r="K120">
        <v>13164.0816</v>
      </c>
      <c r="BI120" s="33"/>
    </row>
    <row r="121" spans="1:61" hidden="1" x14ac:dyDescent="0.25">
      <c r="A121" t="s">
        <v>1339</v>
      </c>
      <c r="B121" t="s">
        <v>1340</v>
      </c>
      <c r="C121" t="s">
        <v>1336</v>
      </c>
      <c r="D121" t="s">
        <v>1488</v>
      </c>
      <c r="E121" t="s">
        <v>1350</v>
      </c>
      <c r="F121">
        <v>3.4816586052018539E-2</v>
      </c>
      <c r="G121">
        <v>0</v>
      </c>
      <c r="H121">
        <v>0</v>
      </c>
      <c r="I121">
        <v>221</v>
      </c>
      <c r="J121">
        <v>0</v>
      </c>
      <c r="K121">
        <v>14961.056</v>
      </c>
      <c r="BI121" s="33"/>
    </row>
    <row r="122" spans="1:61" hidden="1" x14ac:dyDescent="0.25">
      <c r="A122" t="s">
        <v>1339</v>
      </c>
      <c r="B122" t="s">
        <v>1340</v>
      </c>
      <c r="C122" t="s">
        <v>1335</v>
      </c>
      <c r="D122" t="s">
        <v>1477</v>
      </c>
      <c r="E122" t="s">
        <v>1348</v>
      </c>
      <c r="F122">
        <v>3.1463366083929856E-2</v>
      </c>
      <c r="G122">
        <v>5.4594094715513651E-2</v>
      </c>
      <c r="H122">
        <v>83</v>
      </c>
      <c r="I122">
        <v>279</v>
      </c>
      <c r="J122">
        <v>23106.568429678144</v>
      </c>
      <c r="K122">
        <v>14318.8256</v>
      </c>
      <c r="BI122" s="33"/>
    </row>
    <row r="123" spans="1:61" hidden="1" x14ac:dyDescent="0.25">
      <c r="A123" t="s">
        <v>1339</v>
      </c>
      <c r="B123" t="s">
        <v>1337</v>
      </c>
      <c r="C123" t="s">
        <v>1336</v>
      </c>
      <c r="D123" t="s">
        <v>1480</v>
      </c>
      <c r="E123" t="s">
        <v>1464</v>
      </c>
      <c r="F123">
        <v>2.1296346548034861E-2</v>
      </c>
      <c r="G123">
        <v>3.6197732340269032E-2</v>
      </c>
      <c r="H123">
        <v>6</v>
      </c>
      <c r="I123">
        <v>221</v>
      </c>
      <c r="J123">
        <v>1255.9527190103147</v>
      </c>
      <c r="BI123" s="33"/>
    </row>
    <row r="124" spans="1:61" hidden="1" x14ac:dyDescent="0.25">
      <c r="A124" t="s">
        <v>1339</v>
      </c>
      <c r="B124" t="s">
        <v>1337</v>
      </c>
      <c r="C124" t="s">
        <v>1336</v>
      </c>
      <c r="D124" t="s">
        <v>1480</v>
      </c>
      <c r="E124" t="s">
        <v>1459</v>
      </c>
      <c r="F124">
        <v>2.1296346548034861E-2</v>
      </c>
      <c r="G124">
        <v>0.11973293534375228</v>
      </c>
      <c r="H124">
        <v>19</v>
      </c>
      <c r="I124">
        <v>221</v>
      </c>
      <c r="J124">
        <v>4154.3736576221727</v>
      </c>
      <c r="BI124" s="33"/>
    </row>
    <row r="125" spans="1:61" hidden="1" x14ac:dyDescent="0.25">
      <c r="A125" t="s">
        <v>1339</v>
      </c>
      <c r="B125" t="s">
        <v>1337</v>
      </c>
      <c r="C125" t="s">
        <v>1338</v>
      </c>
      <c r="D125" t="s">
        <v>1480</v>
      </c>
      <c r="E125" t="s">
        <v>1464</v>
      </c>
      <c r="F125">
        <v>1.8194066681809409E-2</v>
      </c>
      <c r="G125">
        <v>0.1556839339554239</v>
      </c>
      <c r="H125">
        <v>4</v>
      </c>
      <c r="I125">
        <v>253</v>
      </c>
      <c r="J125">
        <v>1102.864988140223</v>
      </c>
      <c r="BI125" s="33"/>
    </row>
    <row r="126" spans="1:61" hidden="1" x14ac:dyDescent="0.25">
      <c r="A126" t="s">
        <v>1339</v>
      </c>
      <c r="B126" t="s">
        <v>1335</v>
      </c>
      <c r="C126" t="s">
        <v>1336</v>
      </c>
      <c r="D126" t="s">
        <v>1497</v>
      </c>
      <c r="E126" t="s">
        <v>1459</v>
      </c>
      <c r="F126">
        <v>2.1697015554345625E-2</v>
      </c>
      <c r="G126">
        <v>8.9904657413382161E-3</v>
      </c>
      <c r="H126">
        <v>1</v>
      </c>
      <c r="I126">
        <v>221</v>
      </c>
      <c r="J126">
        <v>311.94218982721208</v>
      </c>
      <c r="BI126" s="33"/>
    </row>
    <row r="127" spans="1:61" hidden="1" x14ac:dyDescent="0.25">
      <c r="A127" t="s">
        <v>1339</v>
      </c>
      <c r="B127" t="s">
        <v>1335</v>
      </c>
      <c r="C127" t="s">
        <v>1336</v>
      </c>
      <c r="D127" t="s">
        <v>1497</v>
      </c>
      <c r="E127" t="s">
        <v>1465</v>
      </c>
      <c r="F127">
        <v>2.1697015554345625E-2</v>
      </c>
      <c r="G127">
        <v>5.8240544735041082E-2</v>
      </c>
      <c r="H127">
        <v>9</v>
      </c>
      <c r="I127">
        <v>221</v>
      </c>
      <c r="J127">
        <v>2020.7721806717204</v>
      </c>
      <c r="BI127" s="33"/>
    </row>
    <row r="128" spans="1:61" hidden="1" x14ac:dyDescent="0.25">
      <c r="A128" t="s">
        <v>1339</v>
      </c>
      <c r="B128" t="s">
        <v>1335</v>
      </c>
      <c r="C128" t="s">
        <v>1338</v>
      </c>
      <c r="D128" t="s">
        <v>1497</v>
      </c>
      <c r="E128" t="s">
        <v>1465</v>
      </c>
      <c r="F128">
        <v>1.8611221756380983E-2</v>
      </c>
      <c r="G128">
        <v>0.15925346814558375</v>
      </c>
      <c r="H128">
        <v>4</v>
      </c>
      <c r="I128">
        <v>253</v>
      </c>
      <c r="J128">
        <v>1128.1515683433154</v>
      </c>
      <c r="BI128" s="33"/>
    </row>
    <row r="129" spans="1:61" hidden="1" x14ac:dyDescent="0.25">
      <c r="A129" t="s">
        <v>1339</v>
      </c>
      <c r="B129" t="s">
        <v>1335</v>
      </c>
      <c r="C129" t="s">
        <v>1336</v>
      </c>
      <c r="D129" t="s">
        <v>1481</v>
      </c>
      <c r="E129" t="s">
        <v>1460</v>
      </c>
      <c r="F129">
        <v>2.4121144968275599E-2</v>
      </c>
      <c r="G129">
        <v>0.13561459870074849</v>
      </c>
      <c r="H129">
        <v>21</v>
      </c>
      <c r="I129">
        <v>221</v>
      </c>
      <c r="J129">
        <v>4705.4197311198704</v>
      </c>
      <c r="BI129" s="33"/>
    </row>
    <row r="130" spans="1:61" hidden="1" x14ac:dyDescent="0.25">
      <c r="A130" t="s">
        <v>1339</v>
      </c>
      <c r="B130" t="s">
        <v>1335</v>
      </c>
      <c r="C130" t="s">
        <v>1336</v>
      </c>
      <c r="D130" t="s">
        <v>1481</v>
      </c>
      <c r="E130" t="s">
        <v>1466</v>
      </c>
      <c r="F130">
        <v>2.4121144968275599E-2</v>
      </c>
      <c r="G130">
        <v>0.13561459870074849</v>
      </c>
      <c r="H130">
        <v>21</v>
      </c>
      <c r="I130">
        <v>221</v>
      </c>
      <c r="J130">
        <v>4705.4197311198704</v>
      </c>
      <c r="BI130" s="33"/>
    </row>
    <row r="131" spans="1:61" hidden="1" x14ac:dyDescent="0.25">
      <c r="A131" t="s">
        <v>1339</v>
      </c>
      <c r="B131" t="s">
        <v>1335</v>
      </c>
      <c r="C131" t="s">
        <v>1337</v>
      </c>
      <c r="D131" t="s">
        <v>1481</v>
      </c>
      <c r="E131" t="s">
        <v>1460</v>
      </c>
      <c r="F131">
        <v>1.9013492151563279E-2</v>
      </c>
      <c r="G131">
        <v>0.10998715753183325</v>
      </c>
      <c r="H131">
        <v>29</v>
      </c>
      <c r="I131">
        <v>271</v>
      </c>
      <c r="J131">
        <v>7868.9211984574777</v>
      </c>
      <c r="BI131" s="33"/>
    </row>
    <row r="132" spans="1:61" hidden="1" x14ac:dyDescent="0.25">
      <c r="A132" t="s">
        <v>1339</v>
      </c>
      <c r="B132" t="s">
        <v>1335</v>
      </c>
      <c r="C132" t="s">
        <v>1338</v>
      </c>
      <c r="D132" t="s">
        <v>1481</v>
      </c>
      <c r="E132" t="s">
        <v>1466</v>
      </c>
      <c r="F132">
        <v>2.0690586541635077E-2</v>
      </c>
      <c r="G132">
        <v>0.17704628464770167</v>
      </c>
      <c r="H132">
        <v>5</v>
      </c>
      <c r="I132">
        <v>253</v>
      </c>
      <c r="J132">
        <v>1254.1958804443186</v>
      </c>
      <c r="BI132" s="33"/>
    </row>
    <row r="133" spans="1:61" hidden="1" x14ac:dyDescent="0.25">
      <c r="A133" t="s">
        <v>1335</v>
      </c>
      <c r="B133" t="s">
        <v>1340</v>
      </c>
      <c r="C133" t="s">
        <v>1337</v>
      </c>
      <c r="D133" t="s">
        <v>1340</v>
      </c>
      <c r="E133">
        <v>1557</v>
      </c>
      <c r="F133">
        <v>0.22440224154124686</v>
      </c>
      <c r="G133">
        <v>0.78560071166618561</v>
      </c>
      <c r="H133">
        <v>1223.180308064251</v>
      </c>
      <c r="BI133" s="33"/>
    </row>
    <row r="134" spans="1:61" hidden="1" x14ac:dyDescent="0.25">
      <c r="A134" t="s">
        <v>1335</v>
      </c>
      <c r="B134" t="s">
        <v>1340</v>
      </c>
      <c r="C134" t="s">
        <v>1337</v>
      </c>
      <c r="D134" t="s">
        <v>1500</v>
      </c>
      <c r="E134" t="s">
        <v>1342</v>
      </c>
      <c r="F134">
        <v>8.076553340282415E-2</v>
      </c>
      <c r="G134">
        <v>9.695786153602827E-2</v>
      </c>
      <c r="H134">
        <v>151</v>
      </c>
      <c r="I134">
        <v>122</v>
      </c>
      <c r="J134">
        <v>18417.533630214715</v>
      </c>
      <c r="K134">
        <v>5009.6463999999996</v>
      </c>
      <c r="BI134" s="33"/>
    </row>
    <row r="135" spans="1:61" hidden="1" x14ac:dyDescent="0.25">
      <c r="A135" t="s">
        <v>1335</v>
      </c>
      <c r="B135" t="s">
        <v>1339</v>
      </c>
      <c r="C135" t="s">
        <v>1337</v>
      </c>
      <c r="D135" t="s">
        <v>1438</v>
      </c>
      <c r="E135" t="s">
        <v>1501</v>
      </c>
      <c r="F135">
        <v>3.5501736624951638E-2</v>
      </c>
      <c r="G135">
        <v>2.0940372270365402E-2</v>
      </c>
      <c r="H135">
        <v>33</v>
      </c>
      <c r="I135">
        <v>122</v>
      </c>
      <c r="J135">
        <v>3977.7074742449895</v>
      </c>
      <c r="BI135" s="33"/>
    </row>
    <row r="136" spans="1:61" hidden="1" x14ac:dyDescent="0.25">
      <c r="A136" t="s">
        <v>1335</v>
      </c>
      <c r="B136" t="s">
        <v>1339</v>
      </c>
      <c r="C136" t="s">
        <v>1337</v>
      </c>
      <c r="D136" t="s">
        <v>1471</v>
      </c>
      <c r="E136" t="s">
        <v>1501</v>
      </c>
      <c r="F136">
        <v>3.5689441804750192E-2</v>
      </c>
      <c r="G136">
        <v>3.6642599259818026E-2</v>
      </c>
      <c r="H136">
        <v>57</v>
      </c>
      <c r="I136">
        <v>122</v>
      </c>
      <c r="J136">
        <v>6960.4082997994738</v>
      </c>
      <c r="BI136" s="33"/>
    </row>
    <row r="137" spans="1:61" hidden="1" x14ac:dyDescent="0.25">
      <c r="A137" t="s">
        <v>1335</v>
      </c>
      <c r="B137" t="s">
        <v>1339</v>
      </c>
      <c r="C137" t="s">
        <v>1337</v>
      </c>
      <c r="D137" t="s">
        <v>1473</v>
      </c>
      <c r="E137" t="s">
        <v>1459</v>
      </c>
      <c r="F137">
        <v>4.2535407631309703E-2</v>
      </c>
      <c r="G137">
        <v>2.9761170944979556E-2</v>
      </c>
      <c r="H137">
        <v>46</v>
      </c>
      <c r="I137">
        <v>122</v>
      </c>
      <c r="J137">
        <v>5653.2534656826465</v>
      </c>
      <c r="BI137" s="33"/>
    </row>
    <row r="138" spans="1:61" hidden="1" x14ac:dyDescent="0.25">
      <c r="A138" t="s">
        <v>1335</v>
      </c>
      <c r="B138" t="s">
        <v>1339</v>
      </c>
      <c r="C138" t="s">
        <v>1337</v>
      </c>
      <c r="D138" t="s">
        <v>1441</v>
      </c>
      <c r="E138" t="s">
        <v>1459</v>
      </c>
      <c r="F138">
        <v>4.4511800504024431E-2</v>
      </c>
      <c r="G138">
        <v>3.0097284322623177E-2</v>
      </c>
      <c r="H138">
        <v>47</v>
      </c>
      <c r="I138">
        <v>122</v>
      </c>
      <c r="J138">
        <v>5717.0995462195633</v>
      </c>
      <c r="BI138" s="33"/>
    </row>
    <row r="139" spans="1:61" x14ac:dyDescent="0.25">
      <c r="A139" t="s">
        <v>1336</v>
      </c>
      <c r="B139" t="s">
        <v>1340</v>
      </c>
      <c r="C139" t="s">
        <v>1339</v>
      </c>
      <c r="D139" t="s">
        <v>1477</v>
      </c>
      <c r="E139" t="s">
        <v>1350</v>
      </c>
      <c r="F139">
        <v>4.0588368117379738E-2</v>
      </c>
      <c r="G139">
        <v>9.8594506464495801E-2</v>
      </c>
      <c r="H139">
        <v>17</v>
      </c>
      <c r="I139">
        <v>231</v>
      </c>
      <c r="J139">
        <v>4031.2335858138399</v>
      </c>
      <c r="K139">
        <v>14961.056</v>
      </c>
      <c r="BI139" s="33"/>
    </row>
    <row r="140" spans="1:61" x14ac:dyDescent="0.25">
      <c r="A140" t="s">
        <v>1335</v>
      </c>
      <c r="B140" t="s">
        <v>1340</v>
      </c>
      <c r="C140" t="s">
        <v>1339</v>
      </c>
      <c r="D140" t="s">
        <v>1438</v>
      </c>
      <c r="E140" t="s">
        <v>1346</v>
      </c>
      <c r="F140">
        <v>3.1063128156266568E-2</v>
      </c>
      <c r="G140">
        <v>5.476083906233737E-2</v>
      </c>
      <c r="H140">
        <v>91</v>
      </c>
      <c r="I140">
        <v>287</v>
      </c>
      <c r="J140">
        <v>26230.606193376789</v>
      </c>
      <c r="K140">
        <v>13164.0816</v>
      </c>
      <c r="BI140" s="33"/>
    </row>
    <row r="141" spans="1:61" x14ac:dyDescent="0.25">
      <c r="A141" t="s">
        <v>1335</v>
      </c>
      <c r="B141" t="s">
        <v>1340</v>
      </c>
      <c r="C141" t="s">
        <v>1339</v>
      </c>
      <c r="D141" t="s">
        <v>1471</v>
      </c>
      <c r="E141" t="s">
        <v>1348</v>
      </c>
      <c r="F141">
        <v>2.9551240882647791E-2</v>
      </c>
      <c r="G141">
        <v>5.2095550001475935E-2</v>
      </c>
      <c r="H141">
        <v>87</v>
      </c>
      <c r="I141">
        <v>287</v>
      </c>
      <c r="J141">
        <v>24953.924737356978</v>
      </c>
      <c r="K141">
        <v>14318.8256</v>
      </c>
      <c r="BI141" s="33"/>
    </row>
    <row r="142" spans="1:61" x14ac:dyDescent="0.25">
      <c r="A142" t="s">
        <v>1336</v>
      </c>
      <c r="B142" t="s">
        <v>1337</v>
      </c>
      <c r="C142" t="s">
        <v>1339</v>
      </c>
      <c r="D142" t="s">
        <v>1469</v>
      </c>
      <c r="E142" t="s">
        <v>1464</v>
      </c>
      <c r="F142">
        <v>2.6026445924276841E-2</v>
      </c>
      <c r="G142">
        <v>5.0767769622625948E-2</v>
      </c>
      <c r="H142">
        <v>9</v>
      </c>
      <c r="I142">
        <v>231</v>
      </c>
      <c r="J142">
        <v>2075.7417965603072</v>
      </c>
      <c r="BI142" s="33"/>
    </row>
    <row r="143" spans="1:61" x14ac:dyDescent="0.25">
      <c r="A143" t="s">
        <v>1336</v>
      </c>
      <c r="B143" t="s">
        <v>1337</v>
      </c>
      <c r="C143" t="s">
        <v>1339</v>
      </c>
      <c r="D143" t="s">
        <v>1451</v>
      </c>
      <c r="E143" t="s">
        <v>1465</v>
      </c>
      <c r="F143">
        <v>2.6640451242306292E-2</v>
      </c>
      <c r="G143">
        <v>7.8743552271265727E-2</v>
      </c>
      <c r="H143">
        <v>14</v>
      </c>
      <c r="I143">
        <v>231</v>
      </c>
      <c r="J143">
        <v>3219.5876217152418</v>
      </c>
      <c r="BI143" s="33"/>
    </row>
    <row r="144" spans="1:61" x14ac:dyDescent="0.25">
      <c r="A144" t="s">
        <v>1336</v>
      </c>
      <c r="B144" t="s">
        <v>1335</v>
      </c>
      <c r="C144" t="s">
        <v>1339</v>
      </c>
      <c r="D144" t="s">
        <v>1495</v>
      </c>
      <c r="E144" t="s">
        <v>1419</v>
      </c>
      <c r="F144">
        <v>2.1839702188017372E-2</v>
      </c>
      <c r="G144">
        <v>6.6149875560895258E-2</v>
      </c>
      <c r="H144">
        <v>12</v>
      </c>
      <c r="I144">
        <v>231</v>
      </c>
      <c r="J144">
        <v>2704.6699620583245</v>
      </c>
      <c r="BI144" s="33"/>
    </row>
    <row r="145" spans="1:61" x14ac:dyDescent="0.25">
      <c r="A145" t="s">
        <v>1336</v>
      </c>
      <c r="B145" t="s">
        <v>1335</v>
      </c>
      <c r="C145" t="s">
        <v>1339</v>
      </c>
      <c r="D145" t="s">
        <v>1440</v>
      </c>
      <c r="E145" t="s">
        <v>1458</v>
      </c>
      <c r="F145">
        <v>2.3599301413666507E-2</v>
      </c>
      <c r="G145">
        <v>7.1479493557133345E-2</v>
      </c>
      <c r="H145">
        <v>13</v>
      </c>
      <c r="I145">
        <v>231</v>
      </c>
      <c r="J145">
        <v>2922.5820530705109</v>
      </c>
      <c r="BI145" s="33"/>
    </row>
    <row r="146" spans="1:61" x14ac:dyDescent="0.25">
      <c r="A146" t="s">
        <v>1336</v>
      </c>
      <c r="B146" t="s">
        <v>1335</v>
      </c>
      <c r="C146" t="s">
        <v>1339</v>
      </c>
      <c r="D146" t="s">
        <v>1440</v>
      </c>
      <c r="E146" t="s">
        <v>1464</v>
      </c>
      <c r="F146">
        <v>2.3599301413666507E-2</v>
      </c>
      <c r="G146">
        <v>7.1479493557133358E-2</v>
      </c>
      <c r="H146">
        <v>13</v>
      </c>
      <c r="I146">
        <v>231</v>
      </c>
      <c r="J146">
        <v>2922.5820530705118</v>
      </c>
      <c r="BI146" s="33"/>
    </row>
    <row r="147" spans="1:61" x14ac:dyDescent="0.25">
      <c r="A147" t="s">
        <v>1336</v>
      </c>
      <c r="B147" t="s">
        <v>1335</v>
      </c>
      <c r="C147" t="s">
        <v>1339</v>
      </c>
      <c r="D147" t="s">
        <v>1473</v>
      </c>
      <c r="E147" t="s">
        <v>1464</v>
      </c>
      <c r="F147">
        <v>2.5116440462205791E-2</v>
      </c>
      <c r="G147">
        <v>7.6074728345843612E-2</v>
      </c>
      <c r="H147">
        <v>13</v>
      </c>
      <c r="I147">
        <v>231</v>
      </c>
      <c r="J147">
        <v>3110.4674178765076</v>
      </c>
      <c r="BI147" s="33"/>
    </row>
    <row r="148" spans="1:61" x14ac:dyDescent="0.25">
      <c r="A148" t="s">
        <v>1336</v>
      </c>
      <c r="B148" t="s">
        <v>1335</v>
      </c>
      <c r="C148" t="s">
        <v>1339</v>
      </c>
      <c r="D148" t="s">
        <v>1442</v>
      </c>
      <c r="E148" t="s">
        <v>1465</v>
      </c>
      <c r="F148">
        <v>2.6188930899648931E-2</v>
      </c>
      <c r="G148">
        <v>4.6268594507991367E-2</v>
      </c>
      <c r="H148">
        <v>8</v>
      </c>
      <c r="I148">
        <v>231</v>
      </c>
      <c r="J148">
        <v>1891.784023648243</v>
      </c>
      <c r="BI148" s="33"/>
    </row>
    <row r="149" spans="1:61" x14ac:dyDescent="0.25">
      <c r="A149" t="s">
        <v>1336</v>
      </c>
      <c r="B149" t="s">
        <v>1335</v>
      </c>
      <c r="C149" t="s">
        <v>1339</v>
      </c>
      <c r="D149" t="s">
        <v>1442</v>
      </c>
      <c r="E149" t="s">
        <v>1460</v>
      </c>
      <c r="F149">
        <v>2.6188930899648931E-2</v>
      </c>
      <c r="G149">
        <v>7.9323175067614327E-2</v>
      </c>
      <c r="H149">
        <v>14</v>
      </c>
      <c r="I149">
        <v>231</v>
      </c>
      <c r="J149">
        <v>3243.286658989547</v>
      </c>
      <c r="BI149" s="33"/>
    </row>
    <row r="150" spans="1:61" x14ac:dyDescent="0.25">
      <c r="A150" t="s">
        <v>1336</v>
      </c>
      <c r="B150" t="s">
        <v>1335</v>
      </c>
      <c r="C150" t="s">
        <v>1339</v>
      </c>
      <c r="D150" t="s">
        <v>1443</v>
      </c>
      <c r="E150" t="s">
        <v>1460</v>
      </c>
      <c r="F150">
        <v>2.6533306265938049E-2</v>
      </c>
      <c r="G150">
        <v>8.0366247332526508E-2</v>
      </c>
      <c r="H150">
        <v>14</v>
      </c>
      <c r="I150">
        <v>231</v>
      </c>
      <c r="J150">
        <v>3285.9347546850113</v>
      </c>
      <c r="BI150" s="33"/>
    </row>
    <row r="151" spans="1:61" x14ac:dyDescent="0.25">
      <c r="A151" t="s">
        <v>1336</v>
      </c>
      <c r="B151" t="s">
        <v>1335</v>
      </c>
      <c r="C151" t="s">
        <v>1339</v>
      </c>
      <c r="D151" t="s">
        <v>1443</v>
      </c>
      <c r="E151" t="s">
        <v>1466</v>
      </c>
      <c r="F151">
        <v>2.6533306265938049E-2</v>
      </c>
      <c r="G151">
        <v>8.0366247332526508E-2</v>
      </c>
      <c r="H151">
        <v>14</v>
      </c>
      <c r="I151">
        <v>231</v>
      </c>
      <c r="J151">
        <v>3285.9347546850113</v>
      </c>
      <c r="BI151" s="33"/>
    </row>
    <row r="152" spans="1:61" hidden="1" x14ac:dyDescent="0.25">
      <c r="A152" t="s">
        <v>1336</v>
      </c>
      <c r="B152" t="s">
        <v>1340</v>
      </c>
      <c r="C152" t="s">
        <v>1338</v>
      </c>
      <c r="D152" t="s">
        <v>1340</v>
      </c>
      <c r="E152">
        <v>3989</v>
      </c>
      <c r="F152">
        <v>1.117063124648185</v>
      </c>
      <c r="G152">
        <v>0.84339770511022982</v>
      </c>
      <c r="H152">
        <v>3364.3134456847069</v>
      </c>
      <c r="BI152" s="33"/>
    </row>
    <row r="153" spans="1:61" hidden="1" x14ac:dyDescent="0.25">
      <c r="A153" t="s">
        <v>1336</v>
      </c>
      <c r="B153" t="s">
        <v>1337</v>
      </c>
      <c r="C153" t="s">
        <v>1338</v>
      </c>
      <c r="D153" t="s">
        <v>1457</v>
      </c>
      <c r="E153" t="s">
        <v>1458</v>
      </c>
      <c r="F153">
        <v>3.8223742341720587E-2</v>
      </c>
      <c r="G153">
        <v>1.591877753924861E-2</v>
      </c>
      <c r="H153">
        <v>64</v>
      </c>
      <c r="I153">
        <v>147</v>
      </c>
      <c r="J153">
        <v>9334.5005297972166</v>
      </c>
      <c r="BI153" s="33"/>
    </row>
    <row r="154" spans="1:61" hidden="1" x14ac:dyDescent="0.25">
      <c r="A154" t="s">
        <v>1336</v>
      </c>
      <c r="B154" t="s">
        <v>1337</v>
      </c>
      <c r="C154" t="s">
        <v>1338</v>
      </c>
      <c r="D154" t="s">
        <v>1469</v>
      </c>
      <c r="E154" t="s">
        <v>1464</v>
      </c>
      <c r="F154">
        <v>3.9999795191324718E-2</v>
      </c>
      <c r="G154">
        <v>1.3409496552379076E-2</v>
      </c>
      <c r="H154">
        <v>53</v>
      </c>
      <c r="I154">
        <v>147</v>
      </c>
      <c r="J154">
        <v>7863.1008168736998</v>
      </c>
      <c r="BI154" s="33"/>
    </row>
    <row r="155" spans="1:61" hidden="1" x14ac:dyDescent="0.25">
      <c r="A155" t="s">
        <v>1336</v>
      </c>
      <c r="B155" t="s">
        <v>1337</v>
      </c>
      <c r="C155" t="s">
        <v>1338</v>
      </c>
      <c r="D155" t="s">
        <v>1450</v>
      </c>
      <c r="E155" t="s">
        <v>1459</v>
      </c>
      <c r="F155">
        <v>4.1990504130669855E-2</v>
      </c>
      <c r="G155">
        <v>1.4752557476631383E-2</v>
      </c>
      <c r="H155">
        <v>59</v>
      </c>
      <c r="I155">
        <v>147</v>
      </c>
      <c r="J155">
        <v>8650.6489108195401</v>
      </c>
      <c r="BI155" s="33"/>
    </row>
    <row r="156" spans="1:61" hidden="1" x14ac:dyDescent="0.25">
      <c r="A156" t="s">
        <v>1336</v>
      </c>
      <c r="B156" t="s">
        <v>1337</v>
      </c>
      <c r="C156" t="s">
        <v>1338</v>
      </c>
      <c r="D156" t="s">
        <v>1451</v>
      </c>
      <c r="E156" t="s">
        <v>1460</v>
      </c>
      <c r="F156">
        <v>4.3962774310681636E-2</v>
      </c>
      <c r="G156">
        <v>1.0895751514455749E-2</v>
      </c>
      <c r="H156">
        <v>43</v>
      </c>
      <c r="I156">
        <v>147</v>
      </c>
      <c r="J156">
        <v>6389.0834603011053</v>
      </c>
      <c r="BI156" s="33"/>
    </row>
    <row r="157" spans="1:61" hidden="1" x14ac:dyDescent="0.25">
      <c r="A157" t="s">
        <v>1336</v>
      </c>
      <c r="B157" t="s">
        <v>1337</v>
      </c>
      <c r="C157" t="s">
        <v>1338</v>
      </c>
      <c r="D157" t="s">
        <v>1452</v>
      </c>
      <c r="E157" t="s">
        <v>1460</v>
      </c>
      <c r="F157">
        <v>4.5340610562229121E-2</v>
      </c>
      <c r="G157">
        <v>1.2837356867671897E-2</v>
      </c>
      <c r="H157">
        <v>51</v>
      </c>
      <c r="I157">
        <v>147</v>
      </c>
      <c r="J157">
        <v>7527.6078321360501</v>
      </c>
      <c r="BI157" s="33"/>
    </row>
    <row r="158" spans="1:61" hidden="1" x14ac:dyDescent="0.25">
      <c r="A158" t="s">
        <v>1336</v>
      </c>
      <c r="B158" t="s">
        <v>1335</v>
      </c>
      <c r="C158" t="s">
        <v>1338</v>
      </c>
      <c r="D158" t="s">
        <v>1438</v>
      </c>
      <c r="E158" t="s">
        <v>1502</v>
      </c>
      <c r="F158">
        <v>3.1774739357800549E-2</v>
      </c>
      <c r="G158">
        <v>1.7094836468548799E-2</v>
      </c>
      <c r="H158">
        <v>68</v>
      </c>
      <c r="I158">
        <v>147</v>
      </c>
      <c r="J158">
        <v>10024.121492937051</v>
      </c>
      <c r="BI158" s="33"/>
    </row>
    <row r="159" spans="1:61" hidden="1" x14ac:dyDescent="0.25">
      <c r="A159" t="s">
        <v>1336</v>
      </c>
      <c r="B159" t="s">
        <v>1335</v>
      </c>
      <c r="C159" t="s">
        <v>1338</v>
      </c>
      <c r="D159" t="s">
        <v>1472</v>
      </c>
      <c r="E159" t="s">
        <v>1419</v>
      </c>
      <c r="F159">
        <v>3.3855445674127176E-2</v>
      </c>
      <c r="G159">
        <v>5.4566110275844661E-3</v>
      </c>
      <c r="H159">
        <v>22</v>
      </c>
      <c r="I159">
        <v>147</v>
      </c>
      <c r="J159">
        <v>3199.663944188062</v>
      </c>
      <c r="BI159" s="33"/>
    </row>
    <row r="160" spans="1:61" hidden="1" x14ac:dyDescent="0.25">
      <c r="A160" t="s">
        <v>1336</v>
      </c>
      <c r="B160" t="s">
        <v>1335</v>
      </c>
      <c r="C160" t="s">
        <v>1338</v>
      </c>
      <c r="D160" t="s">
        <v>1495</v>
      </c>
      <c r="E160" t="s">
        <v>1419</v>
      </c>
      <c r="F160">
        <v>3.5099523318482387E-2</v>
      </c>
      <c r="G160">
        <v>6.082748582076994E-3</v>
      </c>
      <c r="H160">
        <v>24</v>
      </c>
      <c r="I160">
        <v>147</v>
      </c>
      <c r="J160">
        <v>3566.8203618040538</v>
      </c>
      <c r="BI160" s="33"/>
    </row>
    <row r="161" spans="1:61" hidden="1" x14ac:dyDescent="0.25">
      <c r="A161" t="s">
        <v>1336</v>
      </c>
      <c r="B161" t="s">
        <v>1335</v>
      </c>
      <c r="C161" t="s">
        <v>1338</v>
      </c>
      <c r="D161" t="s">
        <v>1440</v>
      </c>
      <c r="E161" t="s">
        <v>1458</v>
      </c>
      <c r="F161">
        <v>3.6509683411418845E-2</v>
      </c>
      <c r="G161">
        <v>1.0621962462468645E-2</v>
      </c>
      <c r="H161">
        <v>42</v>
      </c>
      <c r="I161">
        <v>147</v>
      </c>
      <c r="J161">
        <v>6228.5382146297516</v>
      </c>
      <c r="BI161" s="33"/>
    </row>
    <row r="162" spans="1:61" hidden="1" x14ac:dyDescent="0.25">
      <c r="A162" t="s">
        <v>1336</v>
      </c>
      <c r="B162" t="s">
        <v>1335</v>
      </c>
      <c r="C162" t="s">
        <v>1338</v>
      </c>
      <c r="D162" t="s">
        <v>1473</v>
      </c>
      <c r="E162" t="s">
        <v>1459</v>
      </c>
      <c r="F162">
        <v>3.8070010637529121E-2</v>
      </c>
      <c r="G162">
        <v>9.4522921070328766E-3</v>
      </c>
      <c r="H162">
        <v>38</v>
      </c>
      <c r="I162">
        <v>147</v>
      </c>
      <c r="J162">
        <v>5542.6634025982594</v>
      </c>
      <c r="BI162" s="33"/>
    </row>
    <row r="163" spans="1:61" hidden="1" x14ac:dyDescent="0.25">
      <c r="A163" t="s">
        <v>1336</v>
      </c>
      <c r="B163" t="s">
        <v>1335</v>
      </c>
      <c r="C163" t="s">
        <v>1338</v>
      </c>
      <c r="D163" t="s">
        <v>1442</v>
      </c>
      <c r="E163" t="s">
        <v>1465</v>
      </c>
      <c r="F163">
        <v>4.1821622923221446E-2</v>
      </c>
      <c r="G163">
        <v>9.2863657571529354E-3</v>
      </c>
      <c r="H163">
        <v>37</v>
      </c>
      <c r="I163">
        <v>147</v>
      </c>
      <c r="J163">
        <v>5445.3670117766096</v>
      </c>
      <c r="BI163" s="33"/>
    </row>
    <row r="164" spans="1:61" hidden="1" x14ac:dyDescent="0.25">
      <c r="A164" t="s">
        <v>1336</v>
      </c>
      <c r="B164" t="s">
        <v>1335</v>
      </c>
      <c r="C164" t="s">
        <v>1338</v>
      </c>
      <c r="D164" t="s">
        <v>1443</v>
      </c>
      <c r="E164" t="s">
        <v>1466</v>
      </c>
      <c r="F164">
        <v>4.3785960848636347E-2</v>
      </c>
      <c r="G164">
        <v>7.0373420991300083E-3</v>
      </c>
      <c r="H164">
        <v>28</v>
      </c>
      <c r="I164">
        <v>147</v>
      </c>
      <c r="J164">
        <v>4126.5777721141512</v>
      </c>
      <c r="BI164" s="33"/>
    </row>
    <row r="165" spans="1:61" hidden="1" x14ac:dyDescent="0.25">
      <c r="A165" t="s">
        <v>1336</v>
      </c>
      <c r="B165" t="s">
        <v>1335</v>
      </c>
      <c r="C165" t="s">
        <v>1338</v>
      </c>
      <c r="D165" t="s">
        <v>1444</v>
      </c>
      <c r="E165" t="s">
        <v>1466</v>
      </c>
      <c r="F165">
        <v>4.5158255593725549E-2</v>
      </c>
      <c r="G165">
        <v>6.1675266791782419E-3</v>
      </c>
      <c r="H165">
        <v>25</v>
      </c>
      <c r="I165">
        <v>147</v>
      </c>
      <c r="J165">
        <v>3616.5327967165749</v>
      </c>
      <c r="BI165" s="33"/>
    </row>
    <row r="166" spans="1:61" hidden="1" x14ac:dyDescent="0.25">
      <c r="A166" t="s">
        <v>1336</v>
      </c>
      <c r="B166" t="s">
        <v>1335</v>
      </c>
      <c r="C166" t="s">
        <v>1338</v>
      </c>
      <c r="D166" t="s">
        <v>1444</v>
      </c>
      <c r="E166" t="s">
        <v>1468</v>
      </c>
      <c r="F166">
        <v>4.5158255593725549E-2</v>
      </c>
      <c r="G166">
        <v>3.9192014619475884E-3</v>
      </c>
      <c r="H166">
        <v>16</v>
      </c>
      <c r="I166">
        <v>147</v>
      </c>
      <c r="J166">
        <v>2298.1531108612126</v>
      </c>
      <c r="BI166" s="33"/>
    </row>
    <row r="167" spans="1:61" hidden="1" x14ac:dyDescent="0.25">
      <c r="A167" t="s">
        <v>1336</v>
      </c>
      <c r="B167" t="s">
        <v>1335</v>
      </c>
      <c r="C167" t="s">
        <v>1338</v>
      </c>
      <c r="D167" t="s">
        <v>1445</v>
      </c>
      <c r="E167" t="s">
        <v>1468</v>
      </c>
      <c r="F167">
        <v>4.5168879768190645E-2</v>
      </c>
      <c r="G167">
        <v>1.3289934147273027E-2</v>
      </c>
      <c r="H167">
        <v>53</v>
      </c>
      <c r="I167">
        <v>147</v>
      </c>
      <c r="J167">
        <v>7792.9914550803996</v>
      </c>
      <c r="BI167" s="33"/>
    </row>
    <row r="168" spans="1:61" hidden="1" x14ac:dyDescent="0.25">
      <c r="A168" t="s">
        <v>1339</v>
      </c>
      <c r="B168" t="s">
        <v>1335</v>
      </c>
      <c r="C168" t="s">
        <v>1336</v>
      </c>
      <c r="D168" t="s">
        <v>1482</v>
      </c>
      <c r="E168" t="s">
        <v>1466</v>
      </c>
      <c r="F168">
        <v>2.6024342771576992E-2</v>
      </c>
      <c r="G168">
        <v>1.6122530438522492E-2</v>
      </c>
      <c r="H168">
        <v>3</v>
      </c>
      <c r="I168">
        <v>221</v>
      </c>
      <c r="J168">
        <v>559.40343862541488</v>
      </c>
      <c r="BI168" s="33"/>
    </row>
    <row r="169" spans="1:61" hidden="1" x14ac:dyDescent="0.25">
      <c r="A169" t="s">
        <v>1339</v>
      </c>
      <c r="B169" t="s">
        <v>1335</v>
      </c>
      <c r="C169" t="s">
        <v>1336</v>
      </c>
      <c r="D169" t="s">
        <v>1482</v>
      </c>
      <c r="E169" t="s">
        <v>1468</v>
      </c>
      <c r="F169">
        <v>2.6024342771576992E-2</v>
      </c>
      <c r="G169">
        <v>0.12995611179912361</v>
      </c>
      <c r="H169">
        <v>20</v>
      </c>
      <c r="I169">
        <v>221</v>
      </c>
      <c r="J169">
        <v>4509.0872110941918</v>
      </c>
      <c r="BI169" s="33"/>
    </row>
    <row r="170" spans="1:61" hidden="1" x14ac:dyDescent="0.25">
      <c r="A170" t="s">
        <v>1339</v>
      </c>
      <c r="B170" t="s">
        <v>1335</v>
      </c>
      <c r="C170" t="s">
        <v>1338</v>
      </c>
      <c r="D170" t="s">
        <v>1482</v>
      </c>
      <c r="E170" t="s">
        <v>1466</v>
      </c>
      <c r="F170">
        <v>2.2323107672238465E-2</v>
      </c>
      <c r="G170">
        <v>0.19101552617696352</v>
      </c>
      <c r="H170">
        <v>5</v>
      </c>
      <c r="I170">
        <v>253</v>
      </c>
      <c r="J170">
        <v>1353.1539874376097</v>
      </c>
      <c r="BI170" s="33"/>
    </row>
    <row r="171" spans="1:61" hidden="1" x14ac:dyDescent="0.25">
      <c r="A171" t="s">
        <v>1339</v>
      </c>
      <c r="B171" t="s">
        <v>1335</v>
      </c>
      <c r="C171" t="s">
        <v>1338</v>
      </c>
      <c r="D171" t="s">
        <v>1482</v>
      </c>
      <c r="E171" t="s">
        <v>1468</v>
      </c>
      <c r="F171">
        <v>2.2323107672238465E-2</v>
      </c>
      <c r="G171">
        <v>0.19101552617696352</v>
      </c>
      <c r="H171">
        <v>5</v>
      </c>
      <c r="I171">
        <v>253</v>
      </c>
      <c r="J171">
        <v>1353.1539874376097</v>
      </c>
      <c r="BI171" s="33"/>
    </row>
    <row r="172" spans="1:61" hidden="1" x14ac:dyDescent="0.25">
      <c r="A172" t="s">
        <v>1339</v>
      </c>
      <c r="B172" t="s">
        <v>1335</v>
      </c>
      <c r="C172" t="s">
        <v>1336</v>
      </c>
      <c r="D172" t="s">
        <v>1484</v>
      </c>
      <c r="E172" t="s">
        <v>1449</v>
      </c>
      <c r="F172">
        <v>2.921998810900734E-2</v>
      </c>
      <c r="G172">
        <v>0.16428146203902858</v>
      </c>
      <c r="H172">
        <v>26</v>
      </c>
      <c r="I172">
        <v>221</v>
      </c>
      <c r="J172">
        <v>5700.0738883681743</v>
      </c>
      <c r="BI172" s="33"/>
    </row>
    <row r="173" spans="1:61" hidden="1" x14ac:dyDescent="0.25">
      <c r="A173" t="s">
        <v>1339</v>
      </c>
      <c r="B173" t="s">
        <v>1335</v>
      </c>
      <c r="C173" t="s">
        <v>1336</v>
      </c>
      <c r="D173" t="s">
        <v>1477</v>
      </c>
      <c r="E173" t="s">
        <v>1470</v>
      </c>
      <c r="F173">
        <v>2.4731157540656745E-2</v>
      </c>
      <c r="G173">
        <v>0.13904422902363253</v>
      </c>
      <c r="H173">
        <v>22</v>
      </c>
      <c r="I173">
        <v>221</v>
      </c>
      <c r="J173">
        <v>4824.4176144329776</v>
      </c>
      <c r="BI173" s="33"/>
    </row>
    <row r="174" spans="1:61" hidden="1" x14ac:dyDescent="0.25">
      <c r="A174" t="s">
        <v>1337</v>
      </c>
      <c r="B174" t="s">
        <v>1340</v>
      </c>
      <c r="C174" t="s">
        <v>1335</v>
      </c>
      <c r="D174" t="s">
        <v>1340</v>
      </c>
      <c r="E174">
        <v>1469</v>
      </c>
      <c r="F174">
        <v>0.22174486722106626</v>
      </c>
      <c r="G174">
        <v>0.78800652281180217</v>
      </c>
      <c r="H174">
        <v>1157.5815820105374</v>
      </c>
      <c r="BI174" s="33"/>
    </row>
    <row r="175" spans="1:61" hidden="1" x14ac:dyDescent="0.25">
      <c r="A175" t="s">
        <v>1337</v>
      </c>
      <c r="B175" t="s">
        <v>1340</v>
      </c>
      <c r="C175" t="s">
        <v>1335</v>
      </c>
      <c r="D175" t="s">
        <v>1503</v>
      </c>
      <c r="E175" t="s">
        <v>1342</v>
      </c>
      <c r="F175">
        <v>6.1358984944556133E-2</v>
      </c>
      <c r="G175">
        <v>0.12253233492171545</v>
      </c>
      <c r="H175">
        <v>180</v>
      </c>
      <c r="I175">
        <v>121</v>
      </c>
      <c r="J175">
        <v>21780</v>
      </c>
      <c r="K175">
        <v>5009.6463999999996</v>
      </c>
      <c r="BI175" s="33"/>
    </row>
    <row r="176" spans="1:61" hidden="1" x14ac:dyDescent="0.25">
      <c r="A176" t="s">
        <v>1337</v>
      </c>
      <c r="B176" t="s">
        <v>1339</v>
      </c>
      <c r="C176" t="s">
        <v>1335</v>
      </c>
      <c r="D176" t="s">
        <v>1444</v>
      </c>
      <c r="E176" t="s">
        <v>1466</v>
      </c>
      <c r="F176">
        <v>5.0703914226360683E-2</v>
      </c>
      <c r="G176">
        <v>5.204705316736797E-2</v>
      </c>
      <c r="H176">
        <v>76</v>
      </c>
      <c r="I176">
        <v>121</v>
      </c>
      <c r="J176">
        <v>9251.3116534464898</v>
      </c>
      <c r="BI176" s="33"/>
    </row>
    <row r="177" spans="1:61" hidden="1" x14ac:dyDescent="0.25">
      <c r="A177" t="s">
        <v>1337</v>
      </c>
      <c r="B177" t="s">
        <v>1339</v>
      </c>
      <c r="C177" t="s">
        <v>1335</v>
      </c>
      <c r="D177" t="s">
        <v>1446</v>
      </c>
      <c r="E177" t="s">
        <v>1449</v>
      </c>
      <c r="F177">
        <v>4.8614280878431074E-2</v>
      </c>
      <c r="G177">
        <v>3.7323148539886691E-2</v>
      </c>
      <c r="H177">
        <v>55</v>
      </c>
      <c r="I177">
        <v>121</v>
      </c>
      <c r="J177">
        <v>6634.1523298163193</v>
      </c>
      <c r="BI177" s="33"/>
    </row>
    <row r="178" spans="1:61" x14ac:dyDescent="0.25">
      <c r="A178" t="s">
        <v>1336</v>
      </c>
      <c r="B178" t="s">
        <v>1335</v>
      </c>
      <c r="C178" t="s">
        <v>1339</v>
      </c>
      <c r="D178" t="s">
        <v>1444</v>
      </c>
      <c r="E178" t="s">
        <v>1466</v>
      </c>
      <c r="F178">
        <v>2.7449950401935836E-2</v>
      </c>
      <c r="G178">
        <v>7.7022620971108804E-2</v>
      </c>
      <c r="H178">
        <v>14</v>
      </c>
      <c r="I178">
        <v>231</v>
      </c>
      <c r="J178">
        <v>3149.2239036457258</v>
      </c>
      <c r="BI178" s="33"/>
    </row>
    <row r="179" spans="1:61" x14ac:dyDescent="0.25">
      <c r="A179" t="s">
        <v>1336</v>
      </c>
      <c r="B179" t="s">
        <v>1335</v>
      </c>
      <c r="C179" t="s">
        <v>1339</v>
      </c>
      <c r="D179" t="s">
        <v>1472</v>
      </c>
      <c r="E179" t="s">
        <v>1489</v>
      </c>
      <c r="F179">
        <v>2.0582811978106234E-2</v>
      </c>
      <c r="G179">
        <v>4.0304314416843588E-2</v>
      </c>
      <c r="H179">
        <v>7</v>
      </c>
      <c r="I179">
        <v>231</v>
      </c>
      <c r="J179">
        <v>1647.9225035614838</v>
      </c>
      <c r="BI179" s="33"/>
    </row>
    <row r="180" spans="1:61" x14ac:dyDescent="0.25">
      <c r="A180" t="s">
        <v>1336</v>
      </c>
      <c r="B180" t="s">
        <v>1335</v>
      </c>
      <c r="C180" t="s">
        <v>1339</v>
      </c>
      <c r="D180" t="s">
        <v>1472</v>
      </c>
      <c r="E180" t="s">
        <v>1419</v>
      </c>
      <c r="F180">
        <v>2.0582811978106234E-2</v>
      </c>
      <c r="G180">
        <v>6.234290373208768E-2</v>
      </c>
      <c r="H180">
        <v>11</v>
      </c>
      <c r="I180">
        <v>231</v>
      </c>
      <c r="J180">
        <v>2549.0143048938689</v>
      </c>
      <c r="BI180" s="33"/>
    </row>
  </sheetData>
  <autoFilter ref="A1:BI180">
    <filterColumn colId="2">
      <filters>
        <filter val="ANC"/>
      </filters>
    </filterColumn>
    <sortState ref="A89:BI180">
      <sortCondition ref="B1:B180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30"/>
  <sheetViews>
    <sheetView workbookViewId="0">
      <selection activeCell="D9" sqref="D9"/>
    </sheetView>
  </sheetViews>
  <sheetFormatPr defaultRowHeight="15.75" x14ac:dyDescent="0.25"/>
  <cols>
    <col min="4" max="4" width="17" customWidth="1"/>
  </cols>
  <sheetData>
    <row r="1" spans="1:61" x14ac:dyDescent="0.25">
      <c r="A1" t="s">
        <v>1339</v>
      </c>
      <c r="B1" t="s">
        <v>1340</v>
      </c>
      <c r="C1" t="s">
        <v>1337</v>
      </c>
      <c r="D1" t="s">
        <v>1480</v>
      </c>
      <c r="E1" t="s">
        <v>1342</v>
      </c>
      <c r="F1">
        <v>2.8639174960634457E-2</v>
      </c>
      <c r="G1">
        <v>0.23296609223621664</v>
      </c>
      <c r="H1">
        <v>62</v>
      </c>
      <c r="I1">
        <v>271</v>
      </c>
      <c r="J1">
        <v>16667.326102947882</v>
      </c>
      <c r="K1">
        <v>17208.923200000001</v>
      </c>
      <c r="BI1" s="33"/>
    </row>
    <row r="2" spans="1:61" hidden="1" x14ac:dyDescent="0.25">
      <c r="A2" t="s">
        <v>1339</v>
      </c>
      <c r="B2" t="s">
        <v>1340</v>
      </c>
      <c r="C2" t="s">
        <v>1335</v>
      </c>
      <c r="D2" t="s">
        <v>1497</v>
      </c>
      <c r="E2" t="s">
        <v>1348</v>
      </c>
      <c r="F2">
        <v>2.8278865372653821E-2</v>
      </c>
      <c r="G2">
        <v>4.9068464273136353E-2</v>
      </c>
      <c r="H2">
        <v>74</v>
      </c>
      <c r="I2">
        <v>279</v>
      </c>
      <c r="J2">
        <v>20767.884024355051</v>
      </c>
      <c r="K2">
        <v>14318.8256</v>
      </c>
      <c r="BI2" s="33"/>
    </row>
    <row r="3" spans="1:61" hidden="1" x14ac:dyDescent="0.25">
      <c r="A3" t="s">
        <v>1339</v>
      </c>
      <c r="B3" t="s">
        <v>1340</v>
      </c>
      <c r="C3" t="s">
        <v>1335</v>
      </c>
      <c r="D3" t="s">
        <v>1498</v>
      </c>
      <c r="E3" t="s">
        <v>1350</v>
      </c>
      <c r="F3">
        <v>2.9636467454139503E-2</v>
      </c>
      <c r="G3">
        <v>4.7462097242584045E-2</v>
      </c>
      <c r="H3">
        <v>72</v>
      </c>
      <c r="I3">
        <v>279</v>
      </c>
      <c r="J3">
        <v>20088.000423243</v>
      </c>
      <c r="K3">
        <v>10161.7472</v>
      </c>
      <c r="BI3" s="33"/>
    </row>
    <row r="4" spans="1:61" x14ac:dyDescent="0.25">
      <c r="A4" t="s">
        <v>1339</v>
      </c>
      <c r="B4" t="s">
        <v>1340</v>
      </c>
      <c r="C4" t="s">
        <v>1335</v>
      </c>
      <c r="D4" s="34" t="s">
        <v>1481</v>
      </c>
      <c r="E4" t="s">
        <v>1352</v>
      </c>
      <c r="F4">
        <v>3.1692778279270327E-2</v>
      </c>
      <c r="G4">
        <v>5.4992162458421451E-2</v>
      </c>
      <c r="H4">
        <v>83</v>
      </c>
      <c r="I4">
        <v>279</v>
      </c>
      <c r="J4">
        <v>23275.047815389669</v>
      </c>
      <c r="K4">
        <v>15242.620800000001</v>
      </c>
      <c r="BI4" s="33"/>
    </row>
    <row r="5" spans="1:61" hidden="1" x14ac:dyDescent="0.25">
      <c r="A5" t="s">
        <v>1339</v>
      </c>
      <c r="B5" t="s">
        <v>1340</v>
      </c>
      <c r="C5" t="s">
        <v>1335</v>
      </c>
      <c r="D5" t="s">
        <v>1482</v>
      </c>
      <c r="E5" t="s">
        <v>1346</v>
      </c>
      <c r="F5">
        <v>3.4331467741134325E-2</v>
      </c>
      <c r="G5">
        <v>5.9570720964258146E-2</v>
      </c>
      <c r="H5">
        <v>90</v>
      </c>
      <c r="I5">
        <v>279</v>
      </c>
      <c r="J5">
        <v>25212.890653075512</v>
      </c>
      <c r="K5">
        <v>13164.0816</v>
      </c>
      <c r="BI5" s="33"/>
    </row>
    <row r="6" spans="1:61" hidden="1" x14ac:dyDescent="0.25">
      <c r="A6" t="s">
        <v>1339</v>
      </c>
      <c r="B6" t="s">
        <v>1340</v>
      </c>
      <c r="C6" t="s">
        <v>1335</v>
      </c>
      <c r="D6" t="s">
        <v>1484</v>
      </c>
      <c r="E6" t="s">
        <v>1348</v>
      </c>
      <c r="F6">
        <v>3.8859127813647427E-2</v>
      </c>
      <c r="G6">
        <v>6.742695294462088E-2</v>
      </c>
      <c r="H6">
        <v>102</v>
      </c>
      <c r="I6">
        <v>279</v>
      </c>
      <c r="J6">
        <v>28537.985845140174</v>
      </c>
      <c r="K6">
        <v>14318.8256</v>
      </c>
      <c r="BI6" s="33"/>
    </row>
    <row r="7" spans="1:61" x14ac:dyDescent="0.25">
      <c r="A7" t="s">
        <v>1339</v>
      </c>
      <c r="B7" t="s">
        <v>1340</v>
      </c>
      <c r="C7" t="s">
        <v>1335</v>
      </c>
      <c r="D7" s="34" t="s">
        <v>1485</v>
      </c>
      <c r="E7" t="s">
        <v>1352</v>
      </c>
      <c r="F7">
        <v>3.8859005549593463E-2</v>
      </c>
      <c r="G7">
        <v>6.7426740796457052E-2</v>
      </c>
      <c r="H7">
        <v>102</v>
      </c>
      <c r="I7">
        <v>279</v>
      </c>
      <c r="J7">
        <v>28537.896054914872</v>
      </c>
      <c r="K7">
        <v>15242.620800000001</v>
      </c>
      <c r="BI7" s="33"/>
    </row>
    <row r="8" spans="1:61" hidden="1" x14ac:dyDescent="0.25">
      <c r="A8" t="s">
        <v>1339</v>
      </c>
      <c r="B8" t="s">
        <v>1340</v>
      </c>
      <c r="C8" t="s">
        <v>1337</v>
      </c>
      <c r="D8" t="s">
        <v>1485</v>
      </c>
      <c r="E8" t="s">
        <v>1342</v>
      </c>
      <c r="F8">
        <v>4.0418995213905365E-2</v>
      </c>
      <c r="G8">
        <v>0.32878933768311575</v>
      </c>
      <c r="H8">
        <v>87</v>
      </c>
      <c r="I8">
        <v>271</v>
      </c>
      <c r="J8">
        <v>23522.904375200833</v>
      </c>
      <c r="K8">
        <v>17208.923200000001</v>
      </c>
      <c r="BI8" s="33"/>
    </row>
    <row r="9" spans="1:61" x14ac:dyDescent="0.25">
      <c r="A9" t="s">
        <v>1339</v>
      </c>
      <c r="B9" t="s">
        <v>1340</v>
      </c>
      <c r="C9" t="s">
        <v>1335</v>
      </c>
      <c r="D9" s="34" t="s">
        <v>1486</v>
      </c>
      <c r="E9" t="s">
        <v>1352</v>
      </c>
      <c r="F9">
        <v>3.6770904285345241E-2</v>
      </c>
      <c r="G9">
        <v>6.3803543014889219E-2</v>
      </c>
      <c r="H9">
        <v>97</v>
      </c>
      <c r="I9">
        <v>279</v>
      </c>
      <c r="J9">
        <v>27004.402956250757</v>
      </c>
      <c r="K9">
        <v>15242.620800000001</v>
      </c>
      <c r="BI9" s="33"/>
    </row>
    <row r="10" spans="1:61" hidden="1" x14ac:dyDescent="0.25">
      <c r="A10" t="s">
        <v>1339</v>
      </c>
      <c r="B10" t="s">
        <v>1340</v>
      </c>
      <c r="C10" t="s">
        <v>1335</v>
      </c>
      <c r="D10" t="s">
        <v>1490</v>
      </c>
      <c r="E10" t="s">
        <v>1346</v>
      </c>
      <c r="F10">
        <v>3.3337985943713039E-2</v>
      </c>
      <c r="G10">
        <v>5.7846867286241832E-2</v>
      </c>
      <c r="H10">
        <v>88</v>
      </c>
      <c r="I10">
        <v>279</v>
      </c>
      <c r="J10">
        <v>24483.281650830853</v>
      </c>
      <c r="K10">
        <v>13164.0816</v>
      </c>
      <c r="BI10" s="33"/>
    </row>
    <row r="11" spans="1:61" hidden="1" x14ac:dyDescent="0.25">
      <c r="A11" t="s">
        <v>1339</v>
      </c>
      <c r="B11" t="s">
        <v>1340</v>
      </c>
      <c r="C11" t="s">
        <v>1335</v>
      </c>
      <c r="D11" t="s">
        <v>1487</v>
      </c>
      <c r="E11" t="s">
        <v>1348</v>
      </c>
      <c r="F11">
        <v>2.9829312411668512E-2</v>
      </c>
      <c r="G11">
        <v>4.4523980815515139E-2</v>
      </c>
      <c r="H11">
        <v>68</v>
      </c>
      <c r="I11">
        <v>279</v>
      </c>
      <c r="J11">
        <v>18844.463212301074</v>
      </c>
      <c r="K11">
        <v>14318.8256</v>
      </c>
      <c r="BI11" s="33"/>
    </row>
    <row r="12" spans="1:61" hidden="1" x14ac:dyDescent="0.25">
      <c r="A12" t="s">
        <v>1339</v>
      </c>
      <c r="B12" t="s">
        <v>1340</v>
      </c>
      <c r="C12" t="s">
        <v>1335</v>
      </c>
      <c r="D12" t="s">
        <v>1499</v>
      </c>
      <c r="E12" t="s">
        <v>1350</v>
      </c>
      <c r="F12">
        <v>2.7302340230365357E-2</v>
      </c>
      <c r="G12">
        <v>4.7374033169739357E-2</v>
      </c>
      <c r="H12">
        <v>72</v>
      </c>
      <c r="I12">
        <v>279</v>
      </c>
      <c r="J12">
        <v>20050.727920859994</v>
      </c>
      <c r="K12">
        <v>10161.7472</v>
      </c>
      <c r="BI12" s="33"/>
    </row>
    <row r="13" spans="1:61" hidden="1" x14ac:dyDescent="0.25">
      <c r="A13" t="s">
        <v>1339</v>
      </c>
      <c r="B13" t="s">
        <v>1340</v>
      </c>
      <c r="C13" t="s">
        <v>1335</v>
      </c>
      <c r="D13" t="s">
        <v>1475</v>
      </c>
      <c r="E13" t="s">
        <v>1346</v>
      </c>
      <c r="F13">
        <v>2.6278835567181809E-2</v>
      </c>
      <c r="G13">
        <v>4.5598084901058968E-2</v>
      </c>
      <c r="H13">
        <v>69</v>
      </c>
      <c r="I13">
        <v>279</v>
      </c>
      <c r="J13">
        <v>19299.070247778902</v>
      </c>
      <c r="K13">
        <v>13164.0816</v>
      </c>
      <c r="BI13" s="33"/>
    </row>
    <row r="14" spans="1:61" hidden="1" x14ac:dyDescent="0.25">
      <c r="A14" t="s">
        <v>1339</v>
      </c>
      <c r="B14" t="s">
        <v>1340</v>
      </c>
      <c r="C14" t="s">
        <v>1336</v>
      </c>
      <c r="D14" t="s">
        <v>1488</v>
      </c>
      <c r="E14" t="s">
        <v>1350</v>
      </c>
      <c r="F14">
        <v>3.4816586052018539E-2</v>
      </c>
      <c r="G14">
        <v>0</v>
      </c>
      <c r="H14">
        <v>0</v>
      </c>
      <c r="I14">
        <v>221</v>
      </c>
      <c r="J14">
        <v>0</v>
      </c>
      <c r="K14">
        <v>14961.056</v>
      </c>
      <c r="BI14" s="33"/>
    </row>
    <row r="15" spans="1:61" hidden="1" x14ac:dyDescent="0.25">
      <c r="A15" t="s">
        <v>1339</v>
      </c>
      <c r="B15" t="s">
        <v>1340</v>
      </c>
      <c r="C15" t="s">
        <v>1335</v>
      </c>
      <c r="D15" t="s">
        <v>1477</v>
      </c>
      <c r="E15" t="s">
        <v>1348</v>
      </c>
      <c r="F15">
        <v>3.1463366083929856E-2</v>
      </c>
      <c r="G15">
        <v>5.4594094715513651E-2</v>
      </c>
      <c r="H15">
        <v>83</v>
      </c>
      <c r="I15">
        <v>279</v>
      </c>
      <c r="J15">
        <v>23106.568429678144</v>
      </c>
      <c r="K15">
        <v>14318.8256</v>
      </c>
      <c r="BI15" s="33"/>
    </row>
    <row r="16" spans="1:61" hidden="1" x14ac:dyDescent="0.25">
      <c r="A16" t="s">
        <v>1335</v>
      </c>
      <c r="B16" t="s">
        <v>1340</v>
      </c>
      <c r="C16" t="s">
        <v>1339</v>
      </c>
      <c r="D16" t="s">
        <v>1473</v>
      </c>
      <c r="E16" t="s">
        <v>1348</v>
      </c>
      <c r="F16">
        <v>3.3192788225874965E-2</v>
      </c>
      <c r="G16">
        <v>5.8515192833233573E-2</v>
      </c>
      <c r="H16">
        <v>98</v>
      </c>
      <c r="I16">
        <v>287</v>
      </c>
      <c r="J16">
        <v>28028.952912697379</v>
      </c>
      <c r="K16">
        <v>14318.8256</v>
      </c>
      <c r="BI16" s="33"/>
    </row>
    <row r="17" spans="1:61" x14ac:dyDescent="0.25">
      <c r="A17" t="s">
        <v>1335</v>
      </c>
      <c r="B17" t="s">
        <v>1340</v>
      </c>
      <c r="C17" t="s">
        <v>1339</v>
      </c>
      <c r="D17" s="34" t="s">
        <v>1441</v>
      </c>
      <c r="E17" t="s">
        <v>1352</v>
      </c>
      <c r="F17">
        <v>3.4395411608450457E-2</v>
      </c>
      <c r="G17">
        <v>6.0635284060830512E-2</v>
      </c>
      <c r="H17">
        <v>101</v>
      </c>
      <c r="I17">
        <v>287</v>
      </c>
      <c r="J17">
        <v>29044.482970989997</v>
      </c>
      <c r="K17">
        <v>15242.620800000001</v>
      </c>
      <c r="BI17" s="33"/>
    </row>
    <row r="18" spans="1:61" x14ac:dyDescent="0.25">
      <c r="A18" t="s">
        <v>1335</v>
      </c>
      <c r="B18" t="s">
        <v>1340</v>
      </c>
      <c r="C18" t="s">
        <v>1339</v>
      </c>
      <c r="D18" s="34" t="s">
        <v>1442</v>
      </c>
      <c r="E18" t="s">
        <v>1352</v>
      </c>
      <c r="F18">
        <v>3.48902296310463E-2</v>
      </c>
      <c r="G18">
        <v>6.1507593184502871E-2</v>
      </c>
      <c r="H18">
        <v>103</v>
      </c>
      <c r="I18">
        <v>287</v>
      </c>
      <c r="J18">
        <v>29462.32165815643</v>
      </c>
      <c r="K18">
        <v>15242.620800000001</v>
      </c>
      <c r="BI18" s="33"/>
    </row>
    <row r="19" spans="1:61" hidden="1" x14ac:dyDescent="0.25">
      <c r="A19" t="s">
        <v>1335</v>
      </c>
      <c r="B19" t="s">
        <v>1340</v>
      </c>
      <c r="C19" t="s">
        <v>1339</v>
      </c>
      <c r="D19" t="s">
        <v>1443</v>
      </c>
      <c r="E19" t="s">
        <v>1346</v>
      </c>
      <c r="F19">
        <v>3.5491768063400354E-2</v>
      </c>
      <c r="G19">
        <v>6.2568038517575544E-2</v>
      </c>
      <c r="H19">
        <v>104</v>
      </c>
      <c r="I19">
        <v>287</v>
      </c>
      <c r="J19">
        <v>29970.27815403424</v>
      </c>
      <c r="K19">
        <v>13164.0816</v>
      </c>
      <c r="BI19" s="33"/>
    </row>
    <row r="20" spans="1:61" hidden="1" x14ac:dyDescent="0.25">
      <c r="A20" t="s">
        <v>1335</v>
      </c>
      <c r="B20" t="s">
        <v>1340</v>
      </c>
      <c r="C20" t="s">
        <v>1339</v>
      </c>
      <c r="D20" t="s">
        <v>1444</v>
      </c>
      <c r="E20" t="s">
        <v>1348</v>
      </c>
      <c r="F20">
        <v>3.6866171207162235E-2</v>
      </c>
      <c r="G20">
        <v>6.4990958353069686E-2</v>
      </c>
      <c r="H20">
        <v>108</v>
      </c>
      <c r="I20">
        <v>287</v>
      </c>
      <c r="J20">
        <v>31130.86402399544</v>
      </c>
      <c r="K20">
        <v>14318.8256</v>
      </c>
      <c r="BI20" s="33"/>
    </row>
    <row r="21" spans="1:61" hidden="1" x14ac:dyDescent="0.25">
      <c r="A21" t="s">
        <v>1337</v>
      </c>
      <c r="B21" t="s">
        <v>1340</v>
      </c>
      <c r="C21" t="s">
        <v>1339</v>
      </c>
      <c r="D21" t="s">
        <v>1444</v>
      </c>
      <c r="E21" t="s">
        <v>1342</v>
      </c>
      <c r="F21">
        <v>3.8916345730873922E-2</v>
      </c>
      <c r="G21">
        <v>0.33852202394270497</v>
      </c>
      <c r="H21">
        <v>88</v>
      </c>
      <c r="I21">
        <v>276</v>
      </c>
      <c r="J21">
        <v>24385.772516736695</v>
      </c>
      <c r="K21">
        <v>17208.923200000001</v>
      </c>
      <c r="BI21" s="33"/>
    </row>
    <row r="22" spans="1:61" hidden="1" x14ac:dyDescent="0.25">
      <c r="A22" t="s">
        <v>1335</v>
      </c>
      <c r="B22" t="s">
        <v>1340</v>
      </c>
      <c r="C22" t="s">
        <v>1339</v>
      </c>
      <c r="D22" t="s">
        <v>1445</v>
      </c>
      <c r="E22" t="s">
        <v>1350</v>
      </c>
      <c r="F22">
        <v>3.8896537792448463E-2</v>
      </c>
      <c r="G22">
        <v>4.3139605553624921E-2</v>
      </c>
      <c r="H22">
        <v>72</v>
      </c>
      <c r="I22">
        <v>287</v>
      </c>
      <c r="J22">
        <v>20664.000479003</v>
      </c>
      <c r="K22">
        <v>10161.7472</v>
      </c>
      <c r="BI22" s="33"/>
    </row>
    <row r="23" spans="1:61" hidden="1" x14ac:dyDescent="0.25">
      <c r="A23" t="s">
        <v>1335</v>
      </c>
      <c r="B23" t="s">
        <v>1340</v>
      </c>
      <c r="C23" t="s">
        <v>1339</v>
      </c>
      <c r="D23" t="s">
        <v>1446</v>
      </c>
      <c r="E23" t="s">
        <v>1346</v>
      </c>
      <c r="F23">
        <v>4.0423568609353949E-2</v>
      </c>
      <c r="G23">
        <v>7.1262254200744904E-2</v>
      </c>
      <c r="H23">
        <v>119</v>
      </c>
      <c r="I23">
        <v>287</v>
      </c>
      <c r="J23">
        <v>34134.833548919414</v>
      </c>
      <c r="K23">
        <v>13164.0816</v>
      </c>
      <c r="BI23" s="33"/>
    </row>
    <row r="24" spans="1:61" hidden="1" x14ac:dyDescent="0.25">
      <c r="A24" t="s">
        <v>1335</v>
      </c>
      <c r="B24" t="s">
        <v>1340</v>
      </c>
      <c r="C24" t="s">
        <v>1339</v>
      </c>
      <c r="D24" t="s">
        <v>1446</v>
      </c>
      <c r="E24" t="s">
        <v>1350</v>
      </c>
      <c r="F24">
        <v>4.0423568609353949E-2</v>
      </c>
      <c r="G24">
        <v>7.1262254200744904E-2</v>
      </c>
      <c r="H24">
        <v>119</v>
      </c>
      <c r="I24">
        <v>287</v>
      </c>
      <c r="J24">
        <v>34134.833548919414</v>
      </c>
      <c r="K24">
        <v>10161.7472</v>
      </c>
      <c r="BI24" s="33"/>
    </row>
    <row r="25" spans="1:61" hidden="1" x14ac:dyDescent="0.25">
      <c r="A25" t="s">
        <v>1337</v>
      </c>
      <c r="B25" t="s">
        <v>1340</v>
      </c>
      <c r="C25" t="s">
        <v>1339</v>
      </c>
      <c r="D25" t="s">
        <v>1446</v>
      </c>
      <c r="E25" t="s">
        <v>1342</v>
      </c>
      <c r="F25">
        <v>4.2671574513051043E-2</v>
      </c>
      <c r="G25">
        <v>0.37118767185583845</v>
      </c>
      <c r="H25">
        <v>97</v>
      </c>
      <c r="I25">
        <v>276</v>
      </c>
      <c r="J25">
        <v>26738.87512980718</v>
      </c>
      <c r="K25">
        <v>17208.923200000001</v>
      </c>
      <c r="BI25" s="33"/>
    </row>
    <row r="26" spans="1:61" x14ac:dyDescent="0.25">
      <c r="A26" t="s">
        <v>1335</v>
      </c>
      <c r="B26" t="s">
        <v>1340</v>
      </c>
      <c r="C26" t="s">
        <v>1339</v>
      </c>
      <c r="D26" t="s">
        <v>1431</v>
      </c>
      <c r="E26" t="s">
        <v>1352</v>
      </c>
      <c r="F26">
        <v>3.9745837166719103E-2</v>
      </c>
      <c r="G26">
        <v>7.0067489067275057E-2</v>
      </c>
      <c r="H26">
        <v>117</v>
      </c>
      <c r="I26">
        <v>287</v>
      </c>
      <c r="J26">
        <v>33562.537465691952</v>
      </c>
      <c r="K26">
        <v>15242.620800000001</v>
      </c>
      <c r="BI26" s="33"/>
    </row>
    <row r="27" spans="1:61" hidden="1" x14ac:dyDescent="0.25">
      <c r="A27" t="s">
        <v>1335</v>
      </c>
      <c r="B27" t="s">
        <v>1340</v>
      </c>
      <c r="C27" t="s">
        <v>1339</v>
      </c>
      <c r="D27" t="s">
        <v>1433</v>
      </c>
      <c r="E27" t="s">
        <v>1348</v>
      </c>
      <c r="F27">
        <v>3.6070058147992162E-2</v>
      </c>
      <c r="G27">
        <v>6.3587499600000014E-2</v>
      </c>
      <c r="H27">
        <v>106</v>
      </c>
      <c r="I27">
        <v>287</v>
      </c>
      <c r="J27">
        <v>30458.603070898807</v>
      </c>
      <c r="K27">
        <v>14318.8256</v>
      </c>
      <c r="BI27" s="33"/>
    </row>
    <row r="28" spans="1:61" hidden="1" x14ac:dyDescent="0.25">
      <c r="A28" t="s">
        <v>1336</v>
      </c>
      <c r="B28" t="s">
        <v>1340</v>
      </c>
      <c r="C28" t="s">
        <v>1339</v>
      </c>
      <c r="D28" t="s">
        <v>1477</v>
      </c>
      <c r="E28" t="s">
        <v>1350</v>
      </c>
      <c r="F28">
        <v>4.0588368117379738E-2</v>
      </c>
      <c r="G28">
        <v>9.8594506464495801E-2</v>
      </c>
      <c r="H28">
        <v>17</v>
      </c>
      <c r="I28">
        <v>231</v>
      </c>
      <c r="J28">
        <v>4031.2335858138399</v>
      </c>
      <c r="K28">
        <v>14961.056</v>
      </c>
      <c r="BI28" s="33"/>
    </row>
    <row r="29" spans="1:61" hidden="1" x14ac:dyDescent="0.25">
      <c r="A29" t="s">
        <v>1335</v>
      </c>
      <c r="B29" t="s">
        <v>1340</v>
      </c>
      <c r="C29" t="s">
        <v>1339</v>
      </c>
      <c r="D29" t="s">
        <v>1438</v>
      </c>
      <c r="E29" t="s">
        <v>1346</v>
      </c>
      <c r="F29">
        <v>3.1063128156266568E-2</v>
      </c>
      <c r="G29">
        <v>5.476083906233737E-2</v>
      </c>
      <c r="H29">
        <v>91</v>
      </c>
      <c r="I29">
        <v>287</v>
      </c>
      <c r="J29">
        <v>26230.606193376789</v>
      </c>
      <c r="K29">
        <v>13164.0816</v>
      </c>
      <c r="BI29" s="33"/>
    </row>
    <row r="30" spans="1:61" hidden="1" x14ac:dyDescent="0.25">
      <c r="A30" t="s">
        <v>1335</v>
      </c>
      <c r="B30" t="s">
        <v>1340</v>
      </c>
      <c r="C30" t="s">
        <v>1339</v>
      </c>
      <c r="D30" t="s">
        <v>1471</v>
      </c>
      <c r="E30" t="s">
        <v>1348</v>
      </c>
      <c r="F30">
        <v>2.9551240882647791E-2</v>
      </c>
      <c r="G30">
        <v>5.2095550001475935E-2</v>
      </c>
      <c r="H30">
        <v>87</v>
      </c>
      <c r="I30">
        <v>287</v>
      </c>
      <c r="J30">
        <v>24953.924737356978</v>
      </c>
      <c r="K30">
        <v>14318.8256</v>
      </c>
      <c r="BI30" s="33"/>
    </row>
  </sheetData>
  <autoFilter ref="A1:BI30">
    <filterColumn colId="4">
      <filters>
        <filter val="737-800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I112"/>
  <sheetViews>
    <sheetView workbookViewId="0">
      <selection activeCell="A76" sqref="A76:XFD106"/>
    </sheetView>
  </sheetViews>
  <sheetFormatPr defaultRowHeight="15.75" x14ac:dyDescent="0.25"/>
  <sheetData>
    <row r="1" spans="1:61" x14ac:dyDescent="0.25">
      <c r="A1" t="s">
        <v>1335</v>
      </c>
      <c r="B1" t="s">
        <v>1340</v>
      </c>
      <c r="C1" t="s">
        <v>1336</v>
      </c>
      <c r="D1" t="s">
        <v>1340</v>
      </c>
      <c r="E1">
        <v>2150</v>
      </c>
      <c r="F1">
        <v>0.49407745552277577</v>
      </c>
      <c r="G1">
        <v>0.45987222695577068</v>
      </c>
      <c r="H1">
        <v>988.725287954907</v>
      </c>
      <c r="BI1" s="33"/>
    </row>
    <row r="2" spans="1:61" hidden="1" x14ac:dyDescent="0.25">
      <c r="A2" t="s">
        <v>1335</v>
      </c>
      <c r="B2" t="s">
        <v>1340</v>
      </c>
      <c r="C2" t="s">
        <v>1336</v>
      </c>
      <c r="D2" t="s">
        <v>1504</v>
      </c>
      <c r="E2" t="s">
        <v>1352</v>
      </c>
      <c r="F2">
        <v>5.2049158052220781E-2</v>
      </c>
      <c r="G2">
        <v>4.8445768891279169E-2</v>
      </c>
      <c r="H2">
        <v>104</v>
      </c>
      <c r="I2">
        <v>182</v>
      </c>
      <c r="J2">
        <v>18956.829367157537</v>
      </c>
      <c r="K2">
        <v>11277.974399999999</v>
      </c>
      <c r="BI2" s="33"/>
    </row>
    <row r="3" spans="1:61" hidden="1" x14ac:dyDescent="0.25">
      <c r="A3" t="s">
        <v>1335</v>
      </c>
      <c r="B3" t="s">
        <v>1340</v>
      </c>
      <c r="C3" t="s">
        <v>1336</v>
      </c>
      <c r="D3" t="s">
        <v>1505</v>
      </c>
      <c r="E3" t="s">
        <v>1342</v>
      </c>
      <c r="F3">
        <v>4.9390472160554637E-2</v>
      </c>
      <c r="G3">
        <v>4.5971145149374719E-2</v>
      </c>
      <c r="H3">
        <v>99</v>
      </c>
      <c r="I3">
        <v>182</v>
      </c>
      <c r="J3">
        <v>17988.509096950329</v>
      </c>
      <c r="K3">
        <v>12132.366399999999</v>
      </c>
      <c r="BI3" s="33"/>
    </row>
    <row r="4" spans="1:61" hidden="1" x14ac:dyDescent="0.25">
      <c r="A4" t="s">
        <v>1335</v>
      </c>
      <c r="B4" t="s">
        <v>1340</v>
      </c>
      <c r="C4" t="s">
        <v>1336</v>
      </c>
      <c r="D4" t="s">
        <v>1341</v>
      </c>
      <c r="E4" t="s">
        <v>1352</v>
      </c>
      <c r="F4">
        <v>4.7815035587462799E-2</v>
      </c>
      <c r="G4">
        <v>4.4504776835668253E-2</v>
      </c>
      <c r="H4">
        <v>96</v>
      </c>
      <c r="I4">
        <v>182</v>
      </c>
      <c r="J4">
        <v>17414.719175796989</v>
      </c>
      <c r="K4">
        <v>11277.974399999999</v>
      </c>
      <c r="BI4" s="33"/>
    </row>
    <row r="5" spans="1:61" hidden="1" x14ac:dyDescent="0.25">
      <c r="A5" t="s">
        <v>1335</v>
      </c>
      <c r="B5" t="s">
        <v>1340</v>
      </c>
      <c r="C5" t="s">
        <v>1336</v>
      </c>
      <c r="D5" t="s">
        <v>1506</v>
      </c>
      <c r="E5" t="s">
        <v>1342</v>
      </c>
      <c r="F5">
        <v>4.5588053477264634E-2</v>
      </c>
      <c r="G5">
        <v>4.2431969807215843E-2</v>
      </c>
      <c r="H5">
        <v>91</v>
      </c>
      <c r="I5">
        <v>182</v>
      </c>
      <c r="J5">
        <v>16603.62978556356</v>
      </c>
      <c r="K5">
        <v>12132.366399999999</v>
      </c>
      <c r="BI5" s="33"/>
    </row>
    <row r="6" spans="1:61" hidden="1" x14ac:dyDescent="0.25">
      <c r="A6" t="s">
        <v>1335</v>
      </c>
      <c r="B6" t="s">
        <v>1340</v>
      </c>
      <c r="C6" t="s">
        <v>1336</v>
      </c>
      <c r="D6" t="s">
        <v>1379</v>
      </c>
      <c r="E6" t="s">
        <v>1350</v>
      </c>
      <c r="F6">
        <v>4.7122131345126175E-2</v>
      </c>
      <c r="G6">
        <v>3.3488372093023258E-2</v>
      </c>
      <c r="H6">
        <v>72</v>
      </c>
      <c r="I6">
        <v>182</v>
      </c>
      <c r="J6">
        <v>13104</v>
      </c>
      <c r="K6">
        <v>7518.6496000000006</v>
      </c>
      <c r="BI6" s="33"/>
    </row>
    <row r="7" spans="1:61" hidden="1" x14ac:dyDescent="0.25">
      <c r="A7" t="s">
        <v>1335</v>
      </c>
      <c r="B7" t="s">
        <v>1340</v>
      </c>
      <c r="C7" t="s">
        <v>1336</v>
      </c>
      <c r="D7" t="s">
        <v>1380</v>
      </c>
      <c r="E7" t="s">
        <v>1342</v>
      </c>
      <c r="F7">
        <v>4.944951783985891E-2</v>
      </c>
      <c r="G7">
        <v>4.6026103066863666E-2</v>
      </c>
      <c r="H7">
        <v>99</v>
      </c>
      <c r="I7">
        <v>182</v>
      </c>
      <c r="J7">
        <v>18010.014130063752</v>
      </c>
      <c r="K7">
        <v>12132.366399999999</v>
      </c>
      <c r="BI7" s="33"/>
    </row>
    <row r="8" spans="1:61" hidden="1" x14ac:dyDescent="0.25">
      <c r="A8" t="s">
        <v>1335</v>
      </c>
      <c r="B8" t="s">
        <v>1340</v>
      </c>
      <c r="C8" t="s">
        <v>1336</v>
      </c>
      <c r="D8" t="s">
        <v>1349</v>
      </c>
      <c r="E8" t="s">
        <v>1350</v>
      </c>
      <c r="F8">
        <v>5.5210827783750617E-2</v>
      </c>
      <c r="G8">
        <v>3.3488372093023258E-2</v>
      </c>
      <c r="H8">
        <v>72</v>
      </c>
      <c r="I8">
        <v>182</v>
      </c>
      <c r="J8">
        <v>13104</v>
      </c>
      <c r="K8">
        <v>7518.6496000000006</v>
      </c>
      <c r="BI8" s="33"/>
    </row>
    <row r="9" spans="1:61" hidden="1" x14ac:dyDescent="0.25">
      <c r="A9" t="s">
        <v>1335</v>
      </c>
      <c r="B9" t="s">
        <v>1340</v>
      </c>
      <c r="C9" t="s">
        <v>1336</v>
      </c>
      <c r="D9" t="s">
        <v>1507</v>
      </c>
      <c r="E9" t="s">
        <v>1352</v>
      </c>
      <c r="F9">
        <v>5.6619144047415575E-2</v>
      </c>
      <c r="G9">
        <v>5.2699372477670751E-2</v>
      </c>
      <c r="H9">
        <v>113</v>
      </c>
      <c r="I9">
        <v>182</v>
      </c>
      <c r="J9">
        <v>20621.264450512565</v>
      </c>
      <c r="K9">
        <v>11277.974399999999</v>
      </c>
      <c r="BI9" s="33"/>
    </row>
    <row r="10" spans="1:61" hidden="1" x14ac:dyDescent="0.25">
      <c r="A10" t="s">
        <v>1335</v>
      </c>
      <c r="B10" t="s">
        <v>1340</v>
      </c>
      <c r="C10" t="s">
        <v>1336</v>
      </c>
      <c r="D10" t="s">
        <v>1353</v>
      </c>
      <c r="E10" t="s">
        <v>1342</v>
      </c>
      <c r="F10">
        <v>5.7010006790126404E-2</v>
      </c>
      <c r="G10">
        <v>5.3063175597840004E-2</v>
      </c>
      <c r="H10">
        <v>114</v>
      </c>
      <c r="I10">
        <v>182</v>
      </c>
      <c r="J10">
        <v>20763.620611434795</v>
      </c>
      <c r="K10">
        <v>12132.366399999999</v>
      </c>
      <c r="BI10" s="33"/>
    </row>
    <row r="11" spans="1:61" hidden="1" x14ac:dyDescent="0.25">
      <c r="A11" t="s">
        <v>1335</v>
      </c>
      <c r="B11" t="s">
        <v>1340</v>
      </c>
      <c r="C11" t="s">
        <v>1336</v>
      </c>
      <c r="D11" t="s">
        <v>1508</v>
      </c>
      <c r="E11" t="s">
        <v>1346</v>
      </c>
      <c r="F11">
        <v>5.9395933437483429E-2</v>
      </c>
      <c r="G11">
        <v>5.5283923353902337E-2</v>
      </c>
      <c r="H11">
        <v>119</v>
      </c>
      <c r="I11">
        <v>182</v>
      </c>
      <c r="J11">
        <v>21632.599208381984</v>
      </c>
      <c r="K11">
        <v>9740.0687999999991</v>
      </c>
      <c r="BI11" s="33"/>
    </row>
    <row r="12" spans="1:61" hidden="1" x14ac:dyDescent="0.25">
      <c r="A12" t="s">
        <v>1335</v>
      </c>
      <c r="B12" t="s">
        <v>1340</v>
      </c>
      <c r="C12" t="s">
        <v>1336</v>
      </c>
      <c r="D12" t="s">
        <v>1509</v>
      </c>
      <c r="E12" t="s">
        <v>1346</v>
      </c>
      <c r="F12">
        <v>5.7772189796346955E-2</v>
      </c>
      <c r="G12">
        <v>0</v>
      </c>
      <c r="H12">
        <v>0</v>
      </c>
      <c r="I12">
        <v>182</v>
      </c>
      <c r="J12">
        <v>0</v>
      </c>
      <c r="K12">
        <v>9740.0687999999991</v>
      </c>
      <c r="BI12" s="33"/>
    </row>
    <row r="13" spans="1:61" hidden="1" x14ac:dyDescent="0.25">
      <c r="A13" t="s">
        <v>1335</v>
      </c>
      <c r="B13" t="s">
        <v>1340</v>
      </c>
      <c r="C13" t="s">
        <v>1336</v>
      </c>
      <c r="D13" t="s">
        <v>1510</v>
      </c>
      <c r="E13" t="s">
        <v>1342</v>
      </c>
      <c r="F13">
        <v>5.5047379083003695E-2</v>
      </c>
      <c r="G13">
        <v>5.1236421585344867E-2</v>
      </c>
      <c r="H13">
        <v>110</v>
      </c>
      <c r="I13">
        <v>182</v>
      </c>
      <c r="J13">
        <v>20048.811766345447</v>
      </c>
      <c r="K13">
        <v>12132.366399999999</v>
      </c>
      <c r="BI13" s="33"/>
    </row>
    <row r="14" spans="1:61" hidden="1" x14ac:dyDescent="0.25">
      <c r="A14" t="s">
        <v>1335</v>
      </c>
      <c r="B14" t="s">
        <v>1340</v>
      </c>
      <c r="C14" t="s">
        <v>1336</v>
      </c>
      <c r="D14" t="s">
        <v>1511</v>
      </c>
      <c r="E14" t="s">
        <v>1350</v>
      </c>
      <c r="F14">
        <v>4.3328897018663208E-2</v>
      </c>
      <c r="G14">
        <v>3.3488372093023258E-2</v>
      </c>
      <c r="H14">
        <v>72</v>
      </c>
      <c r="I14">
        <v>182</v>
      </c>
      <c r="J14">
        <v>13104</v>
      </c>
      <c r="K14">
        <v>7518.6496000000006</v>
      </c>
      <c r="BI14" s="33"/>
    </row>
    <row r="15" spans="1:61" hidden="1" x14ac:dyDescent="0.25">
      <c r="A15" t="s">
        <v>1337</v>
      </c>
      <c r="B15" t="s">
        <v>1340</v>
      </c>
      <c r="C15" t="s">
        <v>1336</v>
      </c>
      <c r="D15" t="s">
        <v>1340</v>
      </c>
      <c r="E15">
        <v>1186</v>
      </c>
      <c r="F15">
        <v>0.35922928146265304</v>
      </c>
      <c r="G15">
        <v>0.58732112167901196</v>
      </c>
      <c r="H15">
        <v>696.56285031130824</v>
      </c>
      <c r="BI15" s="33"/>
    </row>
    <row r="16" spans="1:61" hidden="1" x14ac:dyDescent="0.25">
      <c r="A16" t="s">
        <v>1337</v>
      </c>
      <c r="B16" t="s">
        <v>1340</v>
      </c>
      <c r="C16" t="s">
        <v>1336</v>
      </c>
      <c r="D16" t="s">
        <v>1512</v>
      </c>
      <c r="E16" t="s">
        <v>1342</v>
      </c>
      <c r="F16">
        <v>5.1514085698520444E-2</v>
      </c>
      <c r="G16">
        <v>8.422284083172446E-2</v>
      </c>
      <c r="H16">
        <v>100</v>
      </c>
      <c r="I16">
        <v>177</v>
      </c>
      <c r="J16">
        <v>17680.227193077262</v>
      </c>
      <c r="K16">
        <v>11096.3344</v>
      </c>
      <c r="BI16" s="33"/>
    </row>
    <row r="17" spans="1:61" hidden="1" x14ac:dyDescent="0.25">
      <c r="A17" t="s">
        <v>1337</v>
      </c>
      <c r="B17" t="s">
        <v>1340</v>
      </c>
      <c r="C17" t="s">
        <v>1336</v>
      </c>
      <c r="D17" t="s">
        <v>1513</v>
      </c>
      <c r="E17" t="s">
        <v>1350</v>
      </c>
      <c r="F17">
        <v>4.7747636145257913E-2</v>
      </c>
      <c r="G17">
        <v>6.0708263069139963E-2</v>
      </c>
      <c r="H17">
        <v>72</v>
      </c>
      <c r="I17">
        <v>177</v>
      </c>
      <c r="J17">
        <v>12744</v>
      </c>
      <c r="K17">
        <v>6876.6016</v>
      </c>
      <c r="BI17" s="33"/>
    </row>
    <row r="18" spans="1:61" hidden="1" x14ac:dyDescent="0.25">
      <c r="A18" t="s">
        <v>1337</v>
      </c>
      <c r="B18" t="s">
        <v>1340</v>
      </c>
      <c r="C18" t="s">
        <v>1336</v>
      </c>
      <c r="D18" t="s">
        <v>1514</v>
      </c>
      <c r="E18" t="s">
        <v>1352</v>
      </c>
      <c r="F18">
        <v>4.7035636203941897E-2</v>
      </c>
      <c r="G18">
        <v>0</v>
      </c>
      <c r="H18">
        <v>0</v>
      </c>
      <c r="I18">
        <v>177</v>
      </c>
      <c r="J18">
        <v>0</v>
      </c>
      <c r="K18">
        <v>10314.902399999999</v>
      </c>
      <c r="BI18" s="33"/>
    </row>
    <row r="19" spans="1:61" hidden="1" x14ac:dyDescent="0.25">
      <c r="A19" t="s">
        <v>1337</v>
      </c>
      <c r="B19" t="s">
        <v>1340</v>
      </c>
      <c r="C19" t="s">
        <v>1336</v>
      </c>
      <c r="D19" t="s">
        <v>1515</v>
      </c>
      <c r="E19" t="s">
        <v>1342</v>
      </c>
      <c r="F19">
        <v>5.1914003355986921E-2</v>
      </c>
      <c r="G19">
        <v>8.487668532403897E-2</v>
      </c>
      <c r="H19">
        <v>101</v>
      </c>
      <c r="I19">
        <v>177</v>
      </c>
      <c r="J19">
        <v>17817.48353659291</v>
      </c>
      <c r="K19">
        <v>11096.3344</v>
      </c>
      <c r="BI19" s="33"/>
    </row>
    <row r="20" spans="1:61" hidden="1" x14ac:dyDescent="0.25">
      <c r="A20" t="s">
        <v>1337</v>
      </c>
      <c r="B20" t="s">
        <v>1340</v>
      </c>
      <c r="C20" t="s">
        <v>1336</v>
      </c>
      <c r="D20" t="s">
        <v>1516</v>
      </c>
      <c r="E20" t="s">
        <v>1342</v>
      </c>
      <c r="F20">
        <v>5.5594762994021198E-2</v>
      </c>
      <c r="G20">
        <v>9.0894535178703093E-2</v>
      </c>
      <c r="H20">
        <v>108</v>
      </c>
      <c r="I20">
        <v>177</v>
      </c>
      <c r="J20">
        <v>19080.762613783711</v>
      </c>
      <c r="K20">
        <v>11096.3344</v>
      </c>
      <c r="BI20" s="33"/>
    </row>
    <row r="21" spans="1:61" hidden="1" x14ac:dyDescent="0.25">
      <c r="A21" t="s">
        <v>1337</v>
      </c>
      <c r="B21" t="s">
        <v>1340</v>
      </c>
      <c r="C21" t="s">
        <v>1336</v>
      </c>
      <c r="D21" t="s">
        <v>1362</v>
      </c>
      <c r="E21" t="s">
        <v>1342</v>
      </c>
      <c r="F21">
        <v>5.6256569286485925E-2</v>
      </c>
      <c r="G21">
        <v>9.1976553917381618E-2</v>
      </c>
      <c r="H21">
        <v>109</v>
      </c>
      <c r="I21">
        <v>177</v>
      </c>
      <c r="J21">
        <v>19307.902151444585</v>
      </c>
      <c r="K21">
        <v>11096.3344</v>
      </c>
      <c r="BI21" s="33"/>
    </row>
    <row r="22" spans="1:61" hidden="1" x14ac:dyDescent="0.25">
      <c r="A22" t="s">
        <v>1338</v>
      </c>
      <c r="B22" t="s">
        <v>1340</v>
      </c>
      <c r="C22" t="s">
        <v>1336</v>
      </c>
      <c r="D22" t="s">
        <v>1340</v>
      </c>
      <c r="E22">
        <v>3948</v>
      </c>
      <c r="F22">
        <v>1.3115742632484602</v>
      </c>
      <c r="G22">
        <v>0.9685916919959473</v>
      </c>
      <c r="H22">
        <v>3824</v>
      </c>
      <c r="BI22" s="33"/>
    </row>
    <row r="23" spans="1:61" hidden="1" x14ac:dyDescent="0.25">
      <c r="A23" t="s">
        <v>1336</v>
      </c>
      <c r="B23" t="s">
        <v>1340</v>
      </c>
      <c r="C23" t="s">
        <v>1337</v>
      </c>
      <c r="D23" t="s">
        <v>1340</v>
      </c>
      <c r="E23">
        <v>1175</v>
      </c>
      <c r="F23">
        <v>0.33144641084567478</v>
      </c>
      <c r="G23">
        <v>0.52546008764232788</v>
      </c>
      <c r="H23">
        <v>617.41560297973524</v>
      </c>
      <c r="BI23" s="33"/>
    </row>
    <row r="24" spans="1:61" hidden="1" x14ac:dyDescent="0.25">
      <c r="A24" t="s">
        <v>1336</v>
      </c>
      <c r="B24" t="s">
        <v>1340</v>
      </c>
      <c r="C24" t="s">
        <v>1337</v>
      </c>
      <c r="D24" t="s">
        <v>1359</v>
      </c>
      <c r="E24" t="s">
        <v>1342</v>
      </c>
      <c r="F24">
        <v>5.2049158052220781E-2</v>
      </c>
      <c r="G24">
        <v>8.2516371446133011E-2</v>
      </c>
      <c r="H24">
        <v>97</v>
      </c>
      <c r="I24">
        <v>182</v>
      </c>
      <c r="J24">
        <v>17646.126033755543</v>
      </c>
      <c r="K24">
        <v>11096.3344</v>
      </c>
      <c r="BI24" s="33"/>
    </row>
    <row r="25" spans="1:61" hidden="1" x14ac:dyDescent="0.25">
      <c r="A25" t="s">
        <v>1336</v>
      </c>
      <c r="B25" t="s">
        <v>1340</v>
      </c>
      <c r="C25" t="s">
        <v>1337</v>
      </c>
      <c r="D25" t="s">
        <v>1518</v>
      </c>
      <c r="E25" t="s">
        <v>1352</v>
      </c>
      <c r="F25">
        <v>4.6225104962870578E-2</v>
      </c>
      <c r="G25">
        <v>7.3283182168399533E-2</v>
      </c>
      <c r="H25">
        <v>86</v>
      </c>
      <c r="I25">
        <v>182</v>
      </c>
      <c r="J25">
        <v>15671.60850671224</v>
      </c>
      <c r="K25">
        <v>10314.902399999999</v>
      </c>
      <c r="BI25" s="33"/>
    </row>
    <row r="26" spans="1:61" hidden="1" x14ac:dyDescent="0.25">
      <c r="A26" t="s">
        <v>1336</v>
      </c>
      <c r="B26" t="s">
        <v>1340</v>
      </c>
      <c r="C26" t="s">
        <v>1337</v>
      </c>
      <c r="D26" t="s">
        <v>1519</v>
      </c>
      <c r="E26" t="s">
        <v>1342</v>
      </c>
      <c r="F26">
        <v>4.7122131345126175E-2</v>
      </c>
      <c r="G26">
        <v>7.47052870577989E-2</v>
      </c>
      <c r="H26">
        <v>88</v>
      </c>
      <c r="I26">
        <v>182</v>
      </c>
      <c r="J26">
        <v>15975.725637310295</v>
      </c>
      <c r="K26">
        <v>11096.3344</v>
      </c>
      <c r="BI26" s="33"/>
    </row>
    <row r="27" spans="1:61" hidden="1" x14ac:dyDescent="0.25">
      <c r="A27" t="s">
        <v>1336</v>
      </c>
      <c r="B27" t="s">
        <v>1340</v>
      </c>
      <c r="C27" t="s">
        <v>1337</v>
      </c>
      <c r="D27" t="s">
        <v>1520</v>
      </c>
      <c r="E27" t="s">
        <v>1342</v>
      </c>
      <c r="F27">
        <v>5.5883362811549139E-2</v>
      </c>
      <c r="G27">
        <v>8.8594945547251835E-2</v>
      </c>
      <c r="H27">
        <v>104</v>
      </c>
      <c r="I27">
        <v>182</v>
      </c>
      <c r="J27">
        <v>18946.029105279806</v>
      </c>
      <c r="K27">
        <v>11096.3344</v>
      </c>
      <c r="BI27" s="33"/>
    </row>
    <row r="28" spans="1:61" hidden="1" x14ac:dyDescent="0.25">
      <c r="A28" t="s">
        <v>1336</v>
      </c>
      <c r="B28" t="s">
        <v>1340</v>
      </c>
      <c r="C28" t="s">
        <v>1337</v>
      </c>
      <c r="D28" t="s">
        <v>1521</v>
      </c>
      <c r="E28" t="s">
        <v>1342</v>
      </c>
      <c r="F28">
        <v>5.9395933437483429E-2</v>
      </c>
      <c r="G28">
        <v>9.4163615499791117E-2</v>
      </c>
      <c r="H28">
        <v>111</v>
      </c>
      <c r="I28">
        <v>182</v>
      </c>
      <c r="J28">
        <v>20136.889174630331</v>
      </c>
      <c r="K28">
        <v>11096.3344</v>
      </c>
      <c r="BI28" s="33"/>
    </row>
    <row r="29" spans="1:61" hidden="1" x14ac:dyDescent="0.25">
      <c r="A29" t="s">
        <v>1336</v>
      </c>
      <c r="B29" t="s">
        <v>1340</v>
      </c>
      <c r="C29" t="s">
        <v>1337</v>
      </c>
      <c r="D29" t="s">
        <v>1373</v>
      </c>
      <c r="E29" t="s">
        <v>1350</v>
      </c>
      <c r="F29">
        <v>5.8865505796858633E-2</v>
      </c>
      <c r="G29">
        <v>6.1276595744680848E-2</v>
      </c>
      <c r="H29">
        <v>72</v>
      </c>
      <c r="I29">
        <v>182</v>
      </c>
      <c r="J29">
        <v>13104</v>
      </c>
      <c r="K29">
        <v>6876.6016</v>
      </c>
      <c r="BI29" s="33"/>
    </row>
    <row r="30" spans="1:61" hidden="1" x14ac:dyDescent="0.25">
      <c r="A30" t="s">
        <v>1338</v>
      </c>
      <c r="B30" t="s">
        <v>1340</v>
      </c>
      <c r="C30" t="s">
        <v>1337</v>
      </c>
      <c r="D30" t="s">
        <v>1340</v>
      </c>
      <c r="E30">
        <v>1119</v>
      </c>
      <c r="F30">
        <v>0.40786496272273709</v>
      </c>
      <c r="G30">
        <v>1</v>
      </c>
      <c r="H30">
        <v>1119</v>
      </c>
      <c r="BI30" s="33"/>
    </row>
    <row r="31" spans="1:61" hidden="1" x14ac:dyDescent="0.25">
      <c r="A31" t="s">
        <v>1338</v>
      </c>
      <c r="B31" t="s">
        <v>1340</v>
      </c>
      <c r="C31" t="s">
        <v>1337</v>
      </c>
      <c r="D31" t="s">
        <v>1522</v>
      </c>
      <c r="E31" t="s">
        <v>1348</v>
      </c>
      <c r="F31">
        <v>5.0137301851274171E-2</v>
      </c>
      <c r="G31">
        <v>0</v>
      </c>
      <c r="H31">
        <v>0</v>
      </c>
      <c r="I31">
        <v>163</v>
      </c>
      <c r="J31">
        <v>0</v>
      </c>
      <c r="K31">
        <v>7548.6239999999998</v>
      </c>
      <c r="BI31" s="33"/>
    </row>
    <row r="32" spans="1:61" hidden="1" x14ac:dyDescent="0.25">
      <c r="A32" t="s">
        <v>1338</v>
      </c>
      <c r="B32" t="s">
        <v>1340</v>
      </c>
      <c r="C32" t="s">
        <v>1337</v>
      </c>
      <c r="D32" t="s">
        <v>1523</v>
      </c>
      <c r="E32" t="s">
        <v>1352</v>
      </c>
      <c r="F32">
        <v>5.0370460258982036E-2</v>
      </c>
      <c r="G32">
        <v>0</v>
      </c>
      <c r="H32">
        <v>0</v>
      </c>
      <c r="I32">
        <v>163</v>
      </c>
      <c r="J32">
        <v>0</v>
      </c>
      <c r="K32">
        <v>8035.6319999999996</v>
      </c>
      <c r="BI32" s="33"/>
    </row>
    <row r="33" spans="1:61" hidden="1" x14ac:dyDescent="0.25">
      <c r="A33" t="s">
        <v>1338</v>
      </c>
      <c r="B33" t="s">
        <v>1340</v>
      </c>
      <c r="C33" t="s">
        <v>1337</v>
      </c>
      <c r="D33" t="s">
        <v>1524</v>
      </c>
      <c r="E33" t="s">
        <v>1342</v>
      </c>
      <c r="F33">
        <v>5.7465670177349507E-2</v>
      </c>
      <c r="G33">
        <v>0</v>
      </c>
      <c r="H33">
        <v>0</v>
      </c>
      <c r="I33">
        <v>163</v>
      </c>
      <c r="J33">
        <v>0</v>
      </c>
      <c r="K33">
        <v>8644.3919999999998</v>
      </c>
      <c r="BI33" s="33"/>
    </row>
    <row r="34" spans="1:61" hidden="1" x14ac:dyDescent="0.25">
      <c r="A34" t="s">
        <v>1338</v>
      </c>
      <c r="B34" t="s">
        <v>1340</v>
      </c>
      <c r="C34" t="s">
        <v>1337</v>
      </c>
      <c r="D34" t="s">
        <v>1525</v>
      </c>
      <c r="E34" t="s">
        <v>1348</v>
      </c>
      <c r="F34">
        <v>7.3661118695111091E-2</v>
      </c>
      <c r="G34">
        <v>0</v>
      </c>
      <c r="H34">
        <v>0</v>
      </c>
      <c r="I34">
        <v>163</v>
      </c>
      <c r="J34">
        <v>0</v>
      </c>
      <c r="K34">
        <v>7548.6239999999998</v>
      </c>
      <c r="BI34" s="33"/>
    </row>
    <row r="35" spans="1:61" hidden="1" x14ac:dyDescent="0.25">
      <c r="A35" t="s">
        <v>1336</v>
      </c>
      <c r="B35" t="s">
        <v>1340</v>
      </c>
      <c r="C35" t="s">
        <v>1335</v>
      </c>
      <c r="D35" t="s">
        <v>1340</v>
      </c>
      <c r="E35">
        <v>2204</v>
      </c>
      <c r="F35">
        <v>0.48119952410855898</v>
      </c>
      <c r="G35">
        <v>0.44603242244882141</v>
      </c>
      <c r="H35">
        <v>983.05545907720239</v>
      </c>
      <c r="BI35" s="33"/>
    </row>
    <row r="36" spans="1:61" hidden="1" x14ac:dyDescent="0.25">
      <c r="A36" t="s">
        <v>1336</v>
      </c>
      <c r="B36" t="s">
        <v>1340</v>
      </c>
      <c r="C36" t="s">
        <v>1335</v>
      </c>
      <c r="D36" t="s">
        <v>1526</v>
      </c>
      <c r="E36" t="s">
        <v>1350</v>
      </c>
      <c r="F36">
        <v>4.7614402022974622E-2</v>
      </c>
      <c r="G36">
        <v>3.2667876588021776E-2</v>
      </c>
      <c r="H36">
        <v>72</v>
      </c>
      <c r="I36">
        <v>193</v>
      </c>
      <c r="J36">
        <v>13895.999999999998</v>
      </c>
      <c r="K36">
        <v>7518.6496000000006</v>
      </c>
      <c r="BI36" s="33"/>
    </row>
    <row r="37" spans="1:61" hidden="1" x14ac:dyDescent="0.25">
      <c r="A37" t="s">
        <v>1336</v>
      </c>
      <c r="B37" t="s">
        <v>1340</v>
      </c>
      <c r="C37" t="s">
        <v>1335</v>
      </c>
      <c r="D37" t="s">
        <v>1527</v>
      </c>
      <c r="E37" t="s">
        <v>1346</v>
      </c>
      <c r="F37">
        <v>4.6008953555612152E-2</v>
      </c>
      <c r="G37">
        <v>4.2646519750329882E-2</v>
      </c>
      <c r="H37">
        <v>94</v>
      </c>
      <c r="I37">
        <v>193</v>
      </c>
      <c r="J37">
        <v>18140.635399237322</v>
      </c>
      <c r="K37">
        <v>9740.0687999999991</v>
      </c>
      <c r="BI37" s="33"/>
    </row>
    <row r="38" spans="1:61" hidden="1" x14ac:dyDescent="0.25">
      <c r="A38" t="s">
        <v>1336</v>
      </c>
      <c r="B38" t="s">
        <v>1340</v>
      </c>
      <c r="C38" t="s">
        <v>1335</v>
      </c>
      <c r="D38" t="s">
        <v>1378</v>
      </c>
      <c r="E38" t="s">
        <v>1346</v>
      </c>
      <c r="F38">
        <v>4.4666466281203882E-2</v>
      </c>
      <c r="G38">
        <v>4.1402144348628642E-2</v>
      </c>
      <c r="H38">
        <v>91</v>
      </c>
      <c r="I38">
        <v>193</v>
      </c>
      <c r="J38">
        <v>17611.312945864862</v>
      </c>
      <c r="K38">
        <v>9740.0687999999991</v>
      </c>
      <c r="BI38" s="33"/>
    </row>
    <row r="39" spans="1:61" hidden="1" x14ac:dyDescent="0.25">
      <c r="A39" t="s">
        <v>1336</v>
      </c>
      <c r="B39" t="s">
        <v>1340</v>
      </c>
      <c r="C39" t="s">
        <v>1335</v>
      </c>
      <c r="D39" t="s">
        <v>1528</v>
      </c>
      <c r="E39" t="s">
        <v>1342</v>
      </c>
      <c r="F39">
        <v>4.3705207083420572E-2</v>
      </c>
      <c r="G39">
        <v>4.0511136051430544E-2</v>
      </c>
      <c r="H39">
        <v>89</v>
      </c>
      <c r="I39">
        <v>193</v>
      </c>
      <c r="J39">
        <v>17232.302964469112</v>
      </c>
      <c r="K39">
        <v>12132.366399999999</v>
      </c>
      <c r="BI39" s="33"/>
    </row>
    <row r="40" spans="1:61" hidden="1" x14ac:dyDescent="0.25">
      <c r="A40" t="s">
        <v>1336</v>
      </c>
      <c r="B40" t="s">
        <v>1340</v>
      </c>
      <c r="C40" t="s">
        <v>1335</v>
      </c>
      <c r="D40" t="s">
        <v>1529</v>
      </c>
      <c r="E40" t="s">
        <v>1342</v>
      </c>
      <c r="F40">
        <v>4.4182286104151473E-2</v>
      </c>
      <c r="G40">
        <v>4.0953349105797801E-2</v>
      </c>
      <c r="H40">
        <v>90</v>
      </c>
      <c r="I40">
        <v>193</v>
      </c>
      <c r="J40">
        <v>17420.408015831421</v>
      </c>
      <c r="K40">
        <v>12132.366399999999</v>
      </c>
      <c r="BI40" s="33"/>
    </row>
    <row r="41" spans="1:61" hidden="1" x14ac:dyDescent="0.25">
      <c r="A41" t="s">
        <v>1336</v>
      </c>
      <c r="B41" t="s">
        <v>1340</v>
      </c>
      <c r="C41" t="s">
        <v>1335</v>
      </c>
      <c r="D41" t="s">
        <v>1381</v>
      </c>
      <c r="E41" t="s">
        <v>1352</v>
      </c>
      <c r="F41">
        <v>4.7984045390618471E-2</v>
      </c>
      <c r="G41">
        <v>4.4477267603538505E-2</v>
      </c>
      <c r="H41">
        <v>98</v>
      </c>
      <c r="I41">
        <v>193</v>
      </c>
      <c r="J41">
        <v>18919.38427505238</v>
      </c>
      <c r="K41">
        <v>11277.974399999999</v>
      </c>
      <c r="BI41" s="33"/>
    </row>
    <row r="42" spans="1:61" hidden="1" x14ac:dyDescent="0.25">
      <c r="A42" t="s">
        <v>1336</v>
      </c>
      <c r="B42" t="s">
        <v>1340</v>
      </c>
      <c r="C42" t="s">
        <v>1335</v>
      </c>
      <c r="D42" t="s">
        <v>1530</v>
      </c>
      <c r="E42" t="s">
        <v>1350</v>
      </c>
      <c r="F42">
        <v>4.626479827643408E-2</v>
      </c>
      <c r="G42">
        <v>3.2667876588021776E-2</v>
      </c>
      <c r="H42">
        <v>72</v>
      </c>
      <c r="I42">
        <v>193</v>
      </c>
      <c r="J42">
        <v>13895.999999999998</v>
      </c>
      <c r="K42">
        <v>7518.6496000000006</v>
      </c>
      <c r="BI42" s="33"/>
    </row>
    <row r="43" spans="1:61" hidden="1" x14ac:dyDescent="0.25">
      <c r="A43" t="s">
        <v>1336</v>
      </c>
      <c r="B43" t="s">
        <v>1340</v>
      </c>
      <c r="C43" t="s">
        <v>1335</v>
      </c>
      <c r="D43" t="s">
        <v>1531</v>
      </c>
      <c r="E43" t="s">
        <v>1352</v>
      </c>
      <c r="F43">
        <v>5.2614430100638758E-2</v>
      </c>
      <c r="G43">
        <v>4.8769253787245538E-2</v>
      </c>
      <c r="H43">
        <v>107</v>
      </c>
      <c r="I43">
        <v>193</v>
      </c>
      <c r="J43">
        <v>20745.07502198821</v>
      </c>
      <c r="K43">
        <v>11277.974399999999</v>
      </c>
      <c r="BI43" s="33"/>
    </row>
    <row r="44" spans="1:61" hidden="1" x14ac:dyDescent="0.25">
      <c r="A44" t="s">
        <v>1336</v>
      </c>
      <c r="B44" t="s">
        <v>1340</v>
      </c>
      <c r="C44" t="s">
        <v>1335</v>
      </c>
      <c r="D44" t="s">
        <v>1532</v>
      </c>
      <c r="E44" t="s">
        <v>1342</v>
      </c>
      <c r="F44">
        <v>5.1694961242638171E-2</v>
      </c>
      <c r="G44">
        <v>4.7916981701440785E-2</v>
      </c>
      <c r="H44">
        <v>106</v>
      </c>
      <c r="I44">
        <v>193</v>
      </c>
      <c r="J44">
        <v>20382.54234030527</v>
      </c>
      <c r="K44">
        <v>12132.366399999999</v>
      </c>
      <c r="BI44" s="33"/>
    </row>
    <row r="45" spans="1:61" hidden="1" x14ac:dyDescent="0.25">
      <c r="A45" t="s">
        <v>1336</v>
      </c>
      <c r="B45" t="s">
        <v>1340</v>
      </c>
      <c r="C45" t="s">
        <v>1335</v>
      </c>
      <c r="D45" t="s">
        <v>1533</v>
      </c>
      <c r="E45" t="s">
        <v>1342</v>
      </c>
      <c r="F45">
        <v>5.5779583729872198E-2</v>
      </c>
      <c r="G45">
        <v>5.1703091145636551E-2</v>
      </c>
      <c r="H45">
        <v>114</v>
      </c>
      <c r="I45">
        <v>193</v>
      </c>
      <c r="J45">
        <v>21993.04728680171</v>
      </c>
      <c r="K45">
        <v>12132.366399999999</v>
      </c>
      <c r="BI45" s="33"/>
    </row>
    <row r="46" spans="1:61" hidden="1" x14ac:dyDescent="0.25">
      <c r="A46" t="s">
        <v>1336</v>
      </c>
      <c r="B46" t="s">
        <v>1340</v>
      </c>
      <c r="C46" t="s">
        <v>1335</v>
      </c>
      <c r="D46" t="s">
        <v>1534</v>
      </c>
      <c r="E46" t="s">
        <v>1350</v>
      </c>
      <c r="F46">
        <v>5.5319375169916404E-2</v>
      </c>
      <c r="G46">
        <v>3.2667876588021776E-2</v>
      </c>
      <c r="H46">
        <v>72</v>
      </c>
      <c r="I46">
        <v>193</v>
      </c>
      <c r="J46">
        <v>13895.999999999998</v>
      </c>
      <c r="K46">
        <v>7518.6496000000006</v>
      </c>
      <c r="BI46" s="33"/>
    </row>
    <row r="47" spans="1:61" hidden="1" x14ac:dyDescent="0.25">
      <c r="A47" t="s">
        <v>1336</v>
      </c>
      <c r="B47" t="s">
        <v>1340</v>
      </c>
      <c r="C47" t="s">
        <v>1335</v>
      </c>
      <c r="D47" t="s">
        <v>1510</v>
      </c>
      <c r="E47" t="s">
        <v>1352</v>
      </c>
      <c r="F47">
        <v>5.2147396258985859E-2</v>
      </c>
      <c r="G47">
        <v>4.8336351788549822E-2</v>
      </c>
      <c r="H47">
        <v>107</v>
      </c>
      <c r="I47">
        <v>193</v>
      </c>
      <c r="J47">
        <v>20560.930632999014</v>
      </c>
      <c r="K47">
        <v>11277.974399999999</v>
      </c>
      <c r="BI47" s="33"/>
    </row>
    <row r="48" spans="1:61" hidden="1" x14ac:dyDescent="0.25">
      <c r="A48" t="s">
        <v>1336</v>
      </c>
      <c r="B48" t="s">
        <v>1340</v>
      </c>
      <c r="C48" t="s">
        <v>1335</v>
      </c>
      <c r="D48" t="s">
        <v>1535</v>
      </c>
      <c r="E48" t="s">
        <v>1342</v>
      </c>
      <c r="F48">
        <v>5.3130714635999512E-2</v>
      </c>
      <c r="G48">
        <v>4.9247807132464287E-2</v>
      </c>
      <c r="H48">
        <v>109</v>
      </c>
      <c r="I48">
        <v>193</v>
      </c>
      <c r="J48">
        <v>20948.6382155506</v>
      </c>
      <c r="K48">
        <v>12132.366399999999</v>
      </c>
      <c r="BI48" s="33"/>
    </row>
    <row r="49" spans="1:61" hidden="1" x14ac:dyDescent="0.25">
      <c r="A49" t="s">
        <v>1338</v>
      </c>
      <c r="B49" t="s">
        <v>1340</v>
      </c>
      <c r="C49" t="s">
        <v>1335</v>
      </c>
      <c r="D49" t="s">
        <v>1340</v>
      </c>
      <c r="E49">
        <v>2050</v>
      </c>
      <c r="F49">
        <v>0.50507631628731431</v>
      </c>
      <c r="G49">
        <v>0.66628657075867626</v>
      </c>
      <c r="H49">
        <v>1365.8874700552863</v>
      </c>
      <c r="BI49" s="33"/>
    </row>
    <row r="50" spans="1:61" hidden="1" x14ac:dyDescent="0.25">
      <c r="A50" t="s">
        <v>1338</v>
      </c>
      <c r="B50" t="s">
        <v>1340</v>
      </c>
      <c r="C50" t="s">
        <v>1335</v>
      </c>
      <c r="D50" t="s">
        <v>1536</v>
      </c>
      <c r="E50" t="s">
        <v>1342</v>
      </c>
      <c r="F50">
        <v>4.6817148693915178E-2</v>
      </c>
      <c r="G50">
        <v>6.1760245828321868E-2</v>
      </c>
      <c r="H50">
        <v>127</v>
      </c>
      <c r="I50">
        <v>181</v>
      </c>
      <c r="J50">
        <v>22916.139214598828</v>
      </c>
      <c r="K50">
        <v>9758.126400000001</v>
      </c>
      <c r="BI50" s="33"/>
    </row>
    <row r="51" spans="1:61" hidden="1" x14ac:dyDescent="0.25">
      <c r="A51" t="s">
        <v>1338</v>
      </c>
      <c r="B51" t="s">
        <v>1340</v>
      </c>
      <c r="C51" t="s">
        <v>1335</v>
      </c>
      <c r="D51" t="s">
        <v>1537</v>
      </c>
      <c r="E51" t="s">
        <v>1342</v>
      </c>
      <c r="F51">
        <v>4.611902393185905E-2</v>
      </c>
      <c r="G51">
        <v>6.0839293610464376E-2</v>
      </c>
      <c r="H51">
        <v>125</v>
      </c>
      <c r="I51">
        <v>181</v>
      </c>
      <c r="J51">
        <v>22574.419894162806</v>
      </c>
      <c r="K51">
        <v>9758.126400000001</v>
      </c>
      <c r="BI51" s="33"/>
    </row>
    <row r="52" spans="1:61" hidden="1" x14ac:dyDescent="0.25">
      <c r="A52" t="s">
        <v>1338</v>
      </c>
      <c r="B52" t="s">
        <v>1340</v>
      </c>
      <c r="C52" t="s">
        <v>1335</v>
      </c>
      <c r="D52" t="s">
        <v>1538</v>
      </c>
      <c r="E52" t="s">
        <v>1342</v>
      </c>
      <c r="F52">
        <v>5.1474733343926105E-2</v>
      </c>
      <c r="G52">
        <v>6.7904438308550377E-2</v>
      </c>
      <c r="H52">
        <v>139</v>
      </c>
      <c r="I52">
        <v>181</v>
      </c>
      <c r="J52">
        <v>25195.941834387617</v>
      </c>
      <c r="K52">
        <v>9758.126400000001</v>
      </c>
      <c r="BI52" s="33"/>
    </row>
    <row r="53" spans="1:61" hidden="1" x14ac:dyDescent="0.25">
      <c r="A53" t="s">
        <v>1338</v>
      </c>
      <c r="B53" t="s">
        <v>1340</v>
      </c>
      <c r="C53" t="s">
        <v>1335</v>
      </c>
      <c r="D53" t="s">
        <v>1539</v>
      </c>
      <c r="E53" t="s">
        <v>1352</v>
      </c>
      <c r="F53">
        <v>5.3805247675385158E-2</v>
      </c>
      <c r="G53">
        <v>0</v>
      </c>
      <c r="H53">
        <v>0</v>
      </c>
      <c r="I53">
        <v>181</v>
      </c>
      <c r="J53">
        <v>0</v>
      </c>
      <c r="K53">
        <v>9070.9344000000001</v>
      </c>
      <c r="BI53" s="33"/>
    </row>
    <row r="54" spans="1:61" hidden="1" x14ac:dyDescent="0.25">
      <c r="A54" t="s">
        <v>1338</v>
      </c>
      <c r="B54" t="s">
        <v>1340</v>
      </c>
      <c r="C54" t="s">
        <v>1335</v>
      </c>
      <c r="D54" t="s">
        <v>1517</v>
      </c>
      <c r="E54" t="s">
        <v>1346</v>
      </c>
      <c r="F54">
        <v>5.6158986434707195E-2</v>
      </c>
      <c r="G54">
        <v>0</v>
      </c>
      <c r="H54">
        <v>0</v>
      </c>
      <c r="I54">
        <v>181</v>
      </c>
      <c r="J54">
        <v>0</v>
      </c>
      <c r="K54">
        <v>7833.9888000000001</v>
      </c>
      <c r="BI54" s="33"/>
    </row>
    <row r="55" spans="1:61" hidden="1" x14ac:dyDescent="0.25">
      <c r="A55" t="s">
        <v>1338</v>
      </c>
      <c r="B55" t="s">
        <v>1340</v>
      </c>
      <c r="C55" t="s">
        <v>1335</v>
      </c>
      <c r="D55" t="s">
        <v>1540</v>
      </c>
      <c r="E55" t="s">
        <v>1342</v>
      </c>
      <c r="F55">
        <v>5.6898396634184237E-2</v>
      </c>
      <c r="G55">
        <v>7.5059226403108623E-2</v>
      </c>
      <c r="H55">
        <v>154</v>
      </c>
      <c r="I55">
        <v>181</v>
      </c>
      <c r="J55">
        <v>27850.725956873455</v>
      </c>
      <c r="K55">
        <v>9758.126400000001</v>
      </c>
      <c r="BI55" s="33"/>
    </row>
    <row r="56" spans="1:61" hidden="1" x14ac:dyDescent="0.25">
      <c r="A56" t="s">
        <v>1338</v>
      </c>
      <c r="B56" t="s">
        <v>1340</v>
      </c>
      <c r="C56" t="s">
        <v>1335</v>
      </c>
      <c r="D56" t="s">
        <v>1541</v>
      </c>
      <c r="E56" t="s">
        <v>1342</v>
      </c>
      <c r="F56">
        <v>5.1661051195821331E-2</v>
      </c>
      <c r="G56">
        <v>6.8150225090878494E-2</v>
      </c>
      <c r="H56">
        <v>140</v>
      </c>
      <c r="I56">
        <v>181</v>
      </c>
      <c r="J56">
        <v>25287.141019970466</v>
      </c>
      <c r="K56">
        <v>9758.126400000001</v>
      </c>
      <c r="BI56" s="33"/>
    </row>
    <row r="57" spans="1:61" hidden="1" x14ac:dyDescent="0.25">
      <c r="A57" t="s">
        <v>1335</v>
      </c>
      <c r="B57" t="s">
        <v>1340</v>
      </c>
      <c r="C57" t="s">
        <v>1338</v>
      </c>
      <c r="D57" t="s">
        <v>1340</v>
      </c>
      <c r="E57">
        <v>1999</v>
      </c>
      <c r="F57">
        <v>0.46604800789297324</v>
      </c>
      <c r="G57">
        <v>0.61460483046753622</v>
      </c>
      <c r="H57">
        <v>1228.595056104605</v>
      </c>
      <c r="BI57" s="33"/>
    </row>
    <row r="58" spans="1:61" hidden="1" x14ac:dyDescent="0.25">
      <c r="A58" t="s">
        <v>1335</v>
      </c>
      <c r="B58" t="s">
        <v>1340</v>
      </c>
      <c r="C58" t="s">
        <v>1338</v>
      </c>
      <c r="D58" t="s">
        <v>1388</v>
      </c>
      <c r="E58" t="s">
        <v>1352</v>
      </c>
      <c r="F58">
        <v>4.9634072047917997E-2</v>
      </c>
      <c r="G58">
        <v>6.5455360649089175E-2</v>
      </c>
      <c r="H58">
        <v>131</v>
      </c>
      <c r="I58">
        <v>181</v>
      </c>
      <c r="J58">
        <v>23682.993134692795</v>
      </c>
      <c r="K58">
        <v>9070.9344000000001</v>
      </c>
      <c r="BI58" s="33"/>
    </row>
    <row r="59" spans="1:61" hidden="1" x14ac:dyDescent="0.25">
      <c r="A59" t="s">
        <v>1335</v>
      </c>
      <c r="B59" t="s">
        <v>1340</v>
      </c>
      <c r="C59" t="s">
        <v>1338</v>
      </c>
      <c r="D59" t="s">
        <v>1542</v>
      </c>
      <c r="E59" t="s">
        <v>1342</v>
      </c>
      <c r="F59">
        <v>4.8807111029553291E-2</v>
      </c>
      <c r="G59">
        <v>6.4364798672881737E-2</v>
      </c>
      <c r="H59">
        <v>129</v>
      </c>
      <c r="I59">
        <v>181</v>
      </c>
      <c r="J59">
        <v>23288.407091023397</v>
      </c>
      <c r="K59">
        <v>9758.126400000001</v>
      </c>
      <c r="BI59" s="33"/>
    </row>
    <row r="60" spans="1:61" hidden="1" x14ac:dyDescent="0.25">
      <c r="A60" t="s">
        <v>1335</v>
      </c>
      <c r="B60" t="s">
        <v>1340</v>
      </c>
      <c r="C60" t="s">
        <v>1338</v>
      </c>
      <c r="D60" t="s">
        <v>1543</v>
      </c>
      <c r="E60" t="s">
        <v>1342</v>
      </c>
      <c r="F60">
        <v>4.7382976803622516E-2</v>
      </c>
      <c r="G60">
        <v>6.2486709378071985E-2</v>
      </c>
      <c r="H60">
        <v>125</v>
      </c>
      <c r="I60">
        <v>181</v>
      </c>
      <c r="J60">
        <v>22608.878700464629</v>
      </c>
      <c r="K60">
        <v>9758.126400000001</v>
      </c>
      <c r="BI60" s="33"/>
    </row>
    <row r="61" spans="1:61" hidden="1" x14ac:dyDescent="0.25">
      <c r="A61" t="s">
        <v>1335</v>
      </c>
      <c r="B61" t="s">
        <v>1340</v>
      </c>
      <c r="C61" t="s">
        <v>1338</v>
      </c>
      <c r="D61" t="s">
        <v>1544</v>
      </c>
      <c r="E61" t="s">
        <v>1342</v>
      </c>
      <c r="F61">
        <v>5.2519014185089009E-2</v>
      </c>
      <c r="G61">
        <v>6.9259902977552093E-2</v>
      </c>
      <c r="H61">
        <v>138</v>
      </c>
      <c r="I61">
        <v>181</v>
      </c>
      <c r="J61">
        <v>25059.548835434922</v>
      </c>
      <c r="K61">
        <v>9758.126400000001</v>
      </c>
      <c r="BI61" s="33"/>
    </row>
    <row r="62" spans="1:61" hidden="1" x14ac:dyDescent="0.25">
      <c r="A62" t="s">
        <v>1335</v>
      </c>
      <c r="B62" t="s">
        <v>1340</v>
      </c>
      <c r="C62" t="s">
        <v>1338</v>
      </c>
      <c r="D62" t="s">
        <v>1545</v>
      </c>
      <c r="E62" t="s">
        <v>1342</v>
      </c>
      <c r="F62">
        <v>5.0355096520235371E-2</v>
      </c>
      <c r="G62">
        <v>6.6406217891404273E-2</v>
      </c>
      <c r="H62">
        <v>133</v>
      </c>
      <c r="I62">
        <v>181</v>
      </c>
      <c r="J62">
        <v>24027.031351250003</v>
      </c>
      <c r="K62">
        <v>9758.126400000001</v>
      </c>
      <c r="BI62" s="33"/>
    </row>
    <row r="63" spans="1:61" hidden="1" x14ac:dyDescent="0.25">
      <c r="A63" t="s">
        <v>1335</v>
      </c>
      <c r="B63" t="s">
        <v>1340</v>
      </c>
      <c r="C63" t="s">
        <v>1338</v>
      </c>
      <c r="D63" t="s">
        <v>1546</v>
      </c>
      <c r="E63" t="s">
        <v>1346</v>
      </c>
      <c r="F63">
        <v>4.4436200770278891E-2</v>
      </c>
      <c r="G63">
        <v>0</v>
      </c>
      <c r="H63">
        <v>0</v>
      </c>
      <c r="I63">
        <v>181</v>
      </c>
      <c r="J63">
        <v>0</v>
      </c>
      <c r="K63">
        <v>7833.9888000000001</v>
      </c>
      <c r="BI63" s="33"/>
    </row>
    <row r="64" spans="1:61" hidden="1" x14ac:dyDescent="0.25">
      <c r="A64" t="s">
        <v>1335</v>
      </c>
      <c r="B64" t="s">
        <v>1340</v>
      </c>
      <c r="C64" t="s">
        <v>1338</v>
      </c>
      <c r="D64" t="s">
        <v>1547</v>
      </c>
      <c r="E64" t="s">
        <v>1342</v>
      </c>
      <c r="F64">
        <v>4.3542600471406359E-2</v>
      </c>
      <c r="G64">
        <v>5.7422179963464361E-2</v>
      </c>
      <c r="H64">
        <v>115</v>
      </c>
      <c r="I64">
        <v>181</v>
      </c>
      <c r="J64">
        <v>20776.435732200713</v>
      </c>
      <c r="K64">
        <v>9758.126400000001</v>
      </c>
      <c r="BI64" s="33"/>
    </row>
    <row r="65" spans="1:61" hidden="1" x14ac:dyDescent="0.25">
      <c r="A65" t="s">
        <v>1337</v>
      </c>
      <c r="B65" t="s">
        <v>1340</v>
      </c>
      <c r="C65" t="s">
        <v>1338</v>
      </c>
      <c r="D65" t="s">
        <v>1340</v>
      </c>
      <c r="E65">
        <v>1069</v>
      </c>
      <c r="F65">
        <v>0.38657508831406645</v>
      </c>
      <c r="G65">
        <v>0.59213298662357539</v>
      </c>
      <c r="H65">
        <v>632.99016270060213</v>
      </c>
      <c r="BI65" s="33"/>
    </row>
    <row r="66" spans="1:61" hidden="1" x14ac:dyDescent="0.25">
      <c r="A66" t="s">
        <v>1337</v>
      </c>
      <c r="B66" t="s">
        <v>1340</v>
      </c>
      <c r="C66" t="s">
        <v>1338</v>
      </c>
      <c r="D66" t="s">
        <v>1548</v>
      </c>
      <c r="E66" t="s">
        <v>1348</v>
      </c>
      <c r="F66">
        <v>5.4873053999805445E-2</v>
      </c>
      <c r="G66">
        <v>8.4051317149706831E-2</v>
      </c>
      <c r="H66">
        <v>90</v>
      </c>
      <c r="I66">
        <v>161</v>
      </c>
      <c r="J66">
        <v>14465.988143318893</v>
      </c>
      <c r="K66">
        <v>7548.6239999999998</v>
      </c>
      <c r="BI66" s="33"/>
    </row>
    <row r="67" spans="1:61" hidden="1" x14ac:dyDescent="0.25">
      <c r="A67" t="s">
        <v>1337</v>
      </c>
      <c r="B67" t="s">
        <v>1340</v>
      </c>
      <c r="C67" t="s">
        <v>1338</v>
      </c>
      <c r="D67" t="s">
        <v>1450</v>
      </c>
      <c r="E67" t="s">
        <v>1342</v>
      </c>
      <c r="F67">
        <v>6.8506148515730683E-2</v>
      </c>
      <c r="G67">
        <v>0.1049336895960085</v>
      </c>
      <c r="H67">
        <v>112</v>
      </c>
      <c r="I67">
        <v>161</v>
      </c>
      <c r="J67">
        <v>18060.032382679427</v>
      </c>
      <c r="K67">
        <v>8644.3919999999998</v>
      </c>
      <c r="BI67" s="33"/>
    </row>
    <row r="68" spans="1:61" hidden="1" x14ac:dyDescent="0.25">
      <c r="A68" t="s">
        <v>1337</v>
      </c>
      <c r="B68" t="s">
        <v>1340</v>
      </c>
      <c r="C68" t="s">
        <v>1338</v>
      </c>
      <c r="D68" t="s">
        <v>1451</v>
      </c>
      <c r="E68" t="s">
        <v>1352</v>
      </c>
      <c r="F68">
        <v>7.2013473786519358E-2</v>
      </c>
      <c r="G68">
        <v>0.11030600418748879</v>
      </c>
      <c r="H68">
        <v>118</v>
      </c>
      <c r="I68">
        <v>161</v>
      </c>
      <c r="J68">
        <v>18984.656074704508</v>
      </c>
      <c r="K68">
        <v>8035.6319999999996</v>
      </c>
      <c r="BI68" s="33"/>
    </row>
    <row r="69" spans="1:61" hidden="1" x14ac:dyDescent="0.25">
      <c r="A69" t="s">
        <v>1337</v>
      </c>
      <c r="B69" t="s">
        <v>1340</v>
      </c>
      <c r="C69" t="s">
        <v>1338</v>
      </c>
      <c r="D69" t="s">
        <v>1549</v>
      </c>
      <c r="E69" t="s">
        <v>1348</v>
      </c>
      <c r="F69">
        <v>7.0884039027467219E-2</v>
      </c>
      <c r="G69">
        <v>0.10857600244322045</v>
      </c>
      <c r="H69">
        <v>116</v>
      </c>
      <c r="I69">
        <v>161</v>
      </c>
      <c r="J69">
        <v>18686.907204500229</v>
      </c>
      <c r="K69">
        <v>7548.6239999999998</v>
      </c>
      <c r="BI69" s="33"/>
    </row>
    <row r="70" spans="1:61" hidden="1" x14ac:dyDescent="0.25">
      <c r="A70" t="s">
        <v>1336</v>
      </c>
      <c r="B70" t="s">
        <v>1340</v>
      </c>
      <c r="C70" t="s">
        <v>1339</v>
      </c>
      <c r="D70" t="s">
        <v>1340</v>
      </c>
      <c r="E70">
        <v>177</v>
      </c>
      <c r="F70">
        <v>6.8396525148878796E-3</v>
      </c>
      <c r="G70">
        <v>0.12999987025977267</v>
      </c>
      <c r="H70">
        <v>23.009977035979762</v>
      </c>
      <c r="BI70" s="33"/>
    </row>
    <row r="71" spans="1:61" hidden="1" x14ac:dyDescent="0.25">
      <c r="A71" t="s">
        <v>1336</v>
      </c>
      <c r="B71" t="s">
        <v>1340</v>
      </c>
      <c r="C71" t="s">
        <v>1339</v>
      </c>
      <c r="D71" t="s">
        <v>1550</v>
      </c>
      <c r="E71" t="s">
        <v>1342</v>
      </c>
      <c r="F71">
        <v>4.5773111645726443E-2</v>
      </c>
      <c r="G71">
        <v>0.87000012974022733</v>
      </c>
      <c r="H71">
        <v>154</v>
      </c>
      <c r="I71">
        <v>231</v>
      </c>
      <c r="J71">
        <v>35571.695304688677</v>
      </c>
      <c r="K71">
        <v>24141.703999999998</v>
      </c>
      <c r="BI71" s="33"/>
    </row>
    <row r="72" spans="1:61" x14ac:dyDescent="0.25">
      <c r="A72" t="s">
        <v>1339</v>
      </c>
      <c r="B72" t="s">
        <v>1340</v>
      </c>
      <c r="C72" t="s">
        <v>1335</v>
      </c>
      <c r="D72" t="s">
        <v>1340</v>
      </c>
      <c r="E72">
        <v>1517</v>
      </c>
      <c r="F72">
        <v>0.19612687396673148</v>
      </c>
      <c r="G72">
        <v>0.35320883034197059</v>
      </c>
      <c r="H72">
        <v>535.81779562876943</v>
      </c>
      <c r="BI72" s="33"/>
    </row>
    <row r="73" spans="1:61" x14ac:dyDescent="0.25">
      <c r="A73" t="s">
        <v>1339</v>
      </c>
      <c r="B73" t="s">
        <v>1340</v>
      </c>
      <c r="C73" t="s">
        <v>1336</v>
      </c>
      <c r="D73" t="s">
        <v>1340</v>
      </c>
      <c r="E73">
        <v>157</v>
      </c>
      <c r="F73">
        <v>9.9968885703300477E-3</v>
      </c>
      <c r="G73">
        <v>0.22104375163928047</v>
      </c>
      <c r="H73">
        <v>34.703869007367032</v>
      </c>
      <c r="BI73" s="33"/>
    </row>
    <row r="74" spans="1:61" x14ac:dyDescent="0.25">
      <c r="A74" t="s">
        <v>1339</v>
      </c>
      <c r="B74" t="s">
        <v>1340</v>
      </c>
      <c r="C74" t="s">
        <v>1337</v>
      </c>
      <c r="D74" t="s">
        <v>1340</v>
      </c>
      <c r="E74">
        <v>264</v>
      </c>
      <c r="F74">
        <v>4.0353604165618416E-2</v>
      </c>
      <c r="G74">
        <v>0.38618423927182133</v>
      </c>
      <c r="H74">
        <v>101.95263916776084</v>
      </c>
      <c r="BI74" s="33"/>
    </row>
    <row r="75" spans="1:61" x14ac:dyDescent="0.25">
      <c r="A75" t="s">
        <v>1339</v>
      </c>
      <c r="B75" t="s">
        <v>1340</v>
      </c>
      <c r="C75" t="s">
        <v>1338</v>
      </c>
      <c r="D75" t="s">
        <v>1340</v>
      </c>
      <c r="E75">
        <v>28</v>
      </c>
      <c r="F75">
        <v>1.4723318978784525E-2</v>
      </c>
      <c r="G75">
        <v>1</v>
      </c>
      <c r="H75">
        <v>28</v>
      </c>
      <c r="BI75" s="33"/>
    </row>
    <row r="76" spans="1:61" x14ac:dyDescent="0.25">
      <c r="A76" t="s">
        <v>1339</v>
      </c>
      <c r="B76" t="s">
        <v>1340</v>
      </c>
      <c r="C76" t="s">
        <v>1335</v>
      </c>
      <c r="D76" t="s">
        <v>1551</v>
      </c>
      <c r="E76" t="s">
        <v>1342</v>
      </c>
      <c r="F76">
        <v>2.7645018097727639E-2</v>
      </c>
      <c r="G76">
        <v>4.9786468879003856E-2</v>
      </c>
      <c r="H76">
        <v>76</v>
      </c>
      <c r="I76">
        <v>279</v>
      </c>
      <c r="J76">
        <v>21071.77444775623</v>
      </c>
      <c r="K76">
        <v>16397.364799999999</v>
      </c>
      <c r="BI76" s="33"/>
    </row>
    <row r="77" spans="1:61" x14ac:dyDescent="0.25">
      <c r="A77" t="s">
        <v>1339</v>
      </c>
      <c r="B77" t="s">
        <v>1340</v>
      </c>
      <c r="C77" t="s">
        <v>1335</v>
      </c>
      <c r="D77" t="s">
        <v>1409</v>
      </c>
      <c r="E77" t="s">
        <v>1346</v>
      </c>
      <c r="F77">
        <v>2.8393059146008169E-2</v>
      </c>
      <c r="G77">
        <v>5.1133631041776942E-2</v>
      </c>
      <c r="H77">
        <v>78</v>
      </c>
      <c r="I77">
        <v>279</v>
      </c>
      <c r="J77">
        <v>21641.951403014798</v>
      </c>
      <c r="K77">
        <v>13164.0816</v>
      </c>
      <c r="BI77" s="33"/>
    </row>
    <row r="78" spans="1:61" x14ac:dyDescent="0.25">
      <c r="A78" t="s">
        <v>1339</v>
      </c>
      <c r="B78" t="s">
        <v>1340</v>
      </c>
      <c r="C78" t="s">
        <v>1335</v>
      </c>
      <c r="D78" t="s">
        <v>1552</v>
      </c>
      <c r="E78" t="s">
        <v>1346</v>
      </c>
      <c r="F78">
        <v>3.2440509448893214E-2</v>
      </c>
      <c r="G78">
        <v>5.8422765663847048E-2</v>
      </c>
      <c r="H78">
        <v>89</v>
      </c>
      <c r="I78">
        <v>279</v>
      </c>
      <c r="J78">
        <v>24727.026607863616</v>
      </c>
      <c r="K78">
        <v>13164.0816</v>
      </c>
      <c r="BI78" s="33"/>
    </row>
    <row r="79" spans="1:61" x14ac:dyDescent="0.25">
      <c r="A79" t="s">
        <v>1339</v>
      </c>
      <c r="B79" t="s">
        <v>1340</v>
      </c>
      <c r="C79" t="s">
        <v>1335</v>
      </c>
      <c r="D79" t="s">
        <v>1553</v>
      </c>
      <c r="E79" t="s">
        <v>1342</v>
      </c>
      <c r="F79">
        <v>3.309368335751902E-2</v>
      </c>
      <c r="G79">
        <v>5.9599079687567981E-2</v>
      </c>
      <c r="H79">
        <v>90</v>
      </c>
      <c r="I79">
        <v>279</v>
      </c>
      <c r="J79">
        <v>25224.893284205336</v>
      </c>
      <c r="K79">
        <v>16397.364799999999</v>
      </c>
      <c r="BI79" s="33"/>
    </row>
    <row r="80" spans="1:61" x14ac:dyDescent="0.25">
      <c r="A80" t="s">
        <v>1339</v>
      </c>
      <c r="B80" t="s">
        <v>1340</v>
      </c>
      <c r="C80" t="s">
        <v>1335</v>
      </c>
      <c r="D80" t="s">
        <v>1411</v>
      </c>
      <c r="E80" t="s">
        <v>1346</v>
      </c>
      <c r="F80">
        <v>3.377322271955778E-2</v>
      </c>
      <c r="G80">
        <v>6.0822875786402206E-2</v>
      </c>
      <c r="H80">
        <v>92</v>
      </c>
      <c r="I80">
        <v>279</v>
      </c>
      <c r="J80">
        <v>25742.85641646423</v>
      </c>
      <c r="K80">
        <v>13164.0816</v>
      </c>
      <c r="BI80" s="33"/>
    </row>
    <row r="81" spans="1:61" x14ac:dyDescent="0.25">
      <c r="A81" t="s">
        <v>1339</v>
      </c>
      <c r="B81" t="s">
        <v>1340</v>
      </c>
      <c r="C81" t="s">
        <v>1337</v>
      </c>
      <c r="D81" t="s">
        <v>1560</v>
      </c>
      <c r="E81" t="s">
        <v>1342</v>
      </c>
      <c r="F81">
        <v>3.6585320644808711E-2</v>
      </c>
      <c r="G81">
        <v>0.35012174287442838</v>
      </c>
      <c r="H81">
        <v>92</v>
      </c>
      <c r="I81">
        <v>271</v>
      </c>
      <c r="J81">
        <v>25049.109972208105</v>
      </c>
      <c r="K81">
        <v>17208.923200000001</v>
      </c>
      <c r="BI81" s="33"/>
    </row>
    <row r="82" spans="1:61" x14ac:dyDescent="0.25">
      <c r="A82" t="s">
        <v>1339</v>
      </c>
      <c r="B82" t="s">
        <v>1340</v>
      </c>
      <c r="C82" t="s">
        <v>1335</v>
      </c>
      <c r="D82" t="s">
        <v>1554</v>
      </c>
      <c r="E82" t="s">
        <v>1342</v>
      </c>
      <c r="F82">
        <v>3.2549420756596427E-2</v>
      </c>
      <c r="G82">
        <v>5.8618906227487451E-2</v>
      </c>
      <c r="H82">
        <v>89</v>
      </c>
      <c r="I82">
        <v>279</v>
      </c>
      <c r="J82">
        <v>24810.041728440472</v>
      </c>
      <c r="K82">
        <v>16397.364799999999</v>
      </c>
      <c r="BI82" s="33"/>
    </row>
    <row r="83" spans="1:61" x14ac:dyDescent="0.25">
      <c r="A83" t="s">
        <v>1339</v>
      </c>
      <c r="B83" t="s">
        <v>1340</v>
      </c>
      <c r="C83" t="s">
        <v>1335</v>
      </c>
      <c r="D83" t="s">
        <v>1555</v>
      </c>
      <c r="E83" t="s">
        <v>1342</v>
      </c>
      <c r="F83">
        <v>3.1642793060554168E-2</v>
      </c>
      <c r="G83">
        <v>5.698614218246912E-2</v>
      </c>
      <c r="H83">
        <v>86</v>
      </c>
      <c r="I83">
        <v>279</v>
      </c>
      <c r="J83">
        <v>24118.985775734778</v>
      </c>
      <c r="K83">
        <v>16397.364799999999</v>
      </c>
      <c r="BI83" s="33"/>
    </row>
    <row r="84" spans="1:61" x14ac:dyDescent="0.25">
      <c r="A84" t="s">
        <v>1339</v>
      </c>
      <c r="B84" t="s">
        <v>1340</v>
      </c>
      <c r="C84" t="s">
        <v>1335</v>
      </c>
      <c r="D84" t="s">
        <v>1415</v>
      </c>
      <c r="E84" t="s">
        <v>1352</v>
      </c>
      <c r="F84">
        <v>2.8512427797388159E-2</v>
      </c>
      <c r="G84">
        <v>5.1348604445883593E-2</v>
      </c>
      <c r="H84">
        <v>78</v>
      </c>
      <c r="I84">
        <v>279</v>
      </c>
      <c r="J84">
        <v>21732.937391489111</v>
      </c>
      <c r="K84">
        <v>15242.620800000001</v>
      </c>
      <c r="BI84" s="33"/>
    </row>
    <row r="85" spans="1:61" x14ac:dyDescent="0.25">
      <c r="A85" t="s">
        <v>1339</v>
      </c>
      <c r="B85" t="s">
        <v>1340</v>
      </c>
      <c r="C85" t="s">
        <v>1336</v>
      </c>
      <c r="D85" t="s">
        <v>1559</v>
      </c>
      <c r="E85" t="s">
        <v>1342</v>
      </c>
      <c r="F85">
        <v>3.5228947926708297E-2</v>
      </c>
      <c r="G85">
        <v>0.77895624836071964</v>
      </c>
      <c r="H85">
        <v>122</v>
      </c>
      <c r="I85">
        <v>221</v>
      </c>
      <c r="J85">
        <v>27027.444949371889</v>
      </c>
      <c r="K85">
        <v>24141.703999999998</v>
      </c>
      <c r="BI85" s="33"/>
    </row>
    <row r="86" spans="1:61" x14ac:dyDescent="0.25">
      <c r="A86" t="s">
        <v>1339</v>
      </c>
      <c r="B86" t="s">
        <v>1340</v>
      </c>
      <c r="C86" t="s">
        <v>1337</v>
      </c>
      <c r="D86" t="s">
        <v>1416</v>
      </c>
      <c r="E86" t="s">
        <v>1342</v>
      </c>
      <c r="F86">
        <v>2.7554216188045762E-2</v>
      </c>
      <c r="G86">
        <v>0.26369401785375035</v>
      </c>
      <c r="H86">
        <v>70</v>
      </c>
      <c r="I86">
        <v>271</v>
      </c>
      <c r="J86">
        <v>18865.724813328714</v>
      </c>
      <c r="K86">
        <v>17208.923200000001</v>
      </c>
      <c r="BI86" s="33"/>
    </row>
    <row r="87" spans="1:61" x14ac:dyDescent="0.25">
      <c r="A87" t="s">
        <v>1339</v>
      </c>
      <c r="B87" t="s">
        <v>1340</v>
      </c>
      <c r="C87" t="s">
        <v>1335</v>
      </c>
      <c r="D87" t="s">
        <v>1558</v>
      </c>
      <c r="E87" t="s">
        <v>1342</v>
      </c>
      <c r="F87">
        <v>2.6384952957438802E-2</v>
      </c>
      <c r="G87">
        <v>4.7517192234990215E-2</v>
      </c>
      <c r="H87">
        <v>72</v>
      </c>
      <c r="I87">
        <v>279</v>
      </c>
      <c r="J87">
        <v>20111.318993113964</v>
      </c>
      <c r="K87">
        <v>16397.364799999999</v>
      </c>
      <c r="BI87" s="33"/>
    </row>
    <row r="88" spans="1:61" x14ac:dyDescent="0.25">
      <c r="A88" t="s">
        <v>1339</v>
      </c>
      <c r="B88" t="s">
        <v>1340</v>
      </c>
      <c r="C88" t="s">
        <v>1335</v>
      </c>
      <c r="D88" t="s">
        <v>1556</v>
      </c>
      <c r="E88" t="s">
        <v>1346</v>
      </c>
      <c r="F88">
        <v>2.6468555196170016E-2</v>
      </c>
      <c r="G88">
        <v>4.7667753187495027E-2</v>
      </c>
      <c r="H88">
        <v>72</v>
      </c>
      <c r="I88">
        <v>279</v>
      </c>
      <c r="J88">
        <v>20175.042862334958</v>
      </c>
      <c r="K88">
        <v>13164.0816</v>
      </c>
      <c r="BI88" s="33"/>
    </row>
    <row r="89" spans="1:61" x14ac:dyDescent="0.25">
      <c r="A89" t="s">
        <v>1339</v>
      </c>
      <c r="B89" t="s">
        <v>1340</v>
      </c>
      <c r="C89" t="s">
        <v>1335</v>
      </c>
      <c r="D89" t="s">
        <v>1557</v>
      </c>
      <c r="E89" t="s">
        <v>1352</v>
      </c>
      <c r="F89">
        <v>2.6650782007658594E-2</v>
      </c>
      <c r="G89">
        <v>4.7995929115867517E-2</v>
      </c>
      <c r="H89">
        <v>73</v>
      </c>
      <c r="I89">
        <v>279</v>
      </c>
      <c r="J89">
        <v>20313.941026787117</v>
      </c>
      <c r="K89">
        <v>15242.620800000001</v>
      </c>
      <c r="BI89" s="33"/>
    </row>
    <row r="90" spans="1:61" hidden="1" x14ac:dyDescent="0.25">
      <c r="A90" t="s">
        <v>1335</v>
      </c>
      <c r="B90" t="s">
        <v>1340</v>
      </c>
      <c r="C90" t="s">
        <v>1337</v>
      </c>
      <c r="D90" t="s">
        <v>1340</v>
      </c>
      <c r="E90">
        <v>1557</v>
      </c>
      <c r="F90">
        <v>0.22440224154124686</v>
      </c>
      <c r="G90">
        <v>0.88439299935773918</v>
      </c>
      <c r="H90">
        <v>1376.9998999999998</v>
      </c>
      <c r="BI90" s="33"/>
    </row>
    <row r="91" spans="1:61" hidden="1" x14ac:dyDescent="0.25">
      <c r="A91" t="s">
        <v>1335</v>
      </c>
      <c r="B91" t="s">
        <v>1340</v>
      </c>
      <c r="C91" t="s">
        <v>1337</v>
      </c>
      <c r="D91" t="s">
        <v>1561</v>
      </c>
      <c r="E91" t="s">
        <v>1342</v>
      </c>
      <c r="F91">
        <v>7.7403598719016586E-2</v>
      </c>
      <c r="G91">
        <v>0.11560700064226079</v>
      </c>
      <c r="H91">
        <v>180</v>
      </c>
      <c r="I91">
        <v>122</v>
      </c>
      <c r="J91">
        <v>21960.012200000005</v>
      </c>
      <c r="K91">
        <v>5009.6463999999996</v>
      </c>
      <c r="BI91" s="33"/>
    </row>
    <row r="92" spans="1:61" hidden="1" x14ac:dyDescent="0.25">
      <c r="A92" t="s">
        <v>1335</v>
      </c>
      <c r="B92" t="s">
        <v>1340</v>
      </c>
      <c r="C92" t="s">
        <v>1339</v>
      </c>
      <c r="D92" t="s">
        <v>1340</v>
      </c>
      <c r="E92">
        <v>1669</v>
      </c>
      <c r="F92">
        <v>0.19108959447972668</v>
      </c>
      <c r="G92">
        <v>0.34557353621014708</v>
      </c>
      <c r="H92">
        <v>576.7622319347355</v>
      </c>
      <c r="BI92" s="33"/>
    </row>
    <row r="93" spans="1:61" hidden="1" x14ac:dyDescent="0.25">
      <c r="A93" t="s">
        <v>1335</v>
      </c>
      <c r="B93" t="s">
        <v>1340</v>
      </c>
      <c r="C93" t="s">
        <v>1339</v>
      </c>
      <c r="D93" t="s">
        <v>1562</v>
      </c>
      <c r="E93" t="s">
        <v>1342</v>
      </c>
      <c r="F93">
        <v>2.9039085789717221E-2</v>
      </c>
      <c r="G93">
        <v>5.251536375899879E-2</v>
      </c>
      <c r="H93">
        <v>88</v>
      </c>
      <c r="I93">
        <v>287</v>
      </c>
      <c r="J93">
        <v>25155.016786651697</v>
      </c>
      <c r="K93">
        <v>16397.364799999999</v>
      </c>
      <c r="BI93" s="33"/>
    </row>
    <row r="94" spans="1:61" hidden="1" x14ac:dyDescent="0.25">
      <c r="A94" t="s">
        <v>1335</v>
      </c>
      <c r="B94" t="s">
        <v>1340</v>
      </c>
      <c r="C94" t="s">
        <v>1339</v>
      </c>
      <c r="D94" t="s">
        <v>1563</v>
      </c>
      <c r="E94" t="s">
        <v>1346</v>
      </c>
      <c r="F94">
        <v>2.7186864188796855E-2</v>
      </c>
      <c r="G94">
        <v>4.9165737264591315E-2</v>
      </c>
      <c r="H94">
        <v>82</v>
      </c>
      <c r="I94">
        <v>287</v>
      </c>
      <c r="J94">
        <v>23550.535646951033</v>
      </c>
      <c r="K94">
        <v>13164.0816</v>
      </c>
      <c r="BI94" s="33"/>
    </row>
    <row r="95" spans="1:61" hidden="1" x14ac:dyDescent="0.25">
      <c r="A95" t="s">
        <v>1335</v>
      </c>
      <c r="B95" t="s">
        <v>1340</v>
      </c>
      <c r="C95" t="s">
        <v>1339</v>
      </c>
      <c r="D95" t="s">
        <v>1564</v>
      </c>
      <c r="E95" t="s">
        <v>1346</v>
      </c>
      <c r="F95">
        <v>2.7613091699162151E-2</v>
      </c>
      <c r="G95">
        <v>4.9936542961196685E-2</v>
      </c>
      <c r="H95">
        <v>83</v>
      </c>
      <c r="I95">
        <v>287</v>
      </c>
      <c r="J95">
        <v>23919.753888042094</v>
      </c>
      <c r="K95">
        <v>13164.0816</v>
      </c>
      <c r="BI95" s="33"/>
    </row>
    <row r="96" spans="1:61" hidden="1" x14ac:dyDescent="0.25">
      <c r="A96" t="s">
        <v>1335</v>
      </c>
      <c r="B96" t="s">
        <v>1340</v>
      </c>
      <c r="C96" t="s">
        <v>1339</v>
      </c>
      <c r="D96" t="s">
        <v>1565</v>
      </c>
      <c r="E96" t="s">
        <v>1342</v>
      </c>
      <c r="F96">
        <v>2.8092896856512339E-2</v>
      </c>
      <c r="G96">
        <v>5.0804240469105519E-2</v>
      </c>
      <c r="H96">
        <v>85</v>
      </c>
      <c r="I96">
        <v>287</v>
      </c>
      <c r="J96">
        <v>24335.383597422951</v>
      </c>
      <c r="K96">
        <v>16397.364799999999</v>
      </c>
      <c r="BI96" s="33"/>
    </row>
    <row r="97" spans="1:61" hidden="1" x14ac:dyDescent="0.25">
      <c r="A97" t="s">
        <v>1335</v>
      </c>
      <c r="B97" t="s">
        <v>1340</v>
      </c>
      <c r="C97" t="s">
        <v>1339</v>
      </c>
      <c r="D97" t="s">
        <v>1495</v>
      </c>
      <c r="E97" t="s">
        <v>1346</v>
      </c>
      <c r="F97">
        <v>2.8630698454373424E-2</v>
      </c>
      <c r="G97">
        <v>5.177682089902548E-2</v>
      </c>
      <c r="H97">
        <v>86</v>
      </c>
      <c r="I97">
        <v>287</v>
      </c>
      <c r="J97">
        <v>24801.252541095902</v>
      </c>
      <c r="K97">
        <v>13164.0816</v>
      </c>
      <c r="BI97" s="33"/>
    </row>
    <row r="98" spans="1:61" hidden="1" x14ac:dyDescent="0.25">
      <c r="A98" t="s">
        <v>1335</v>
      </c>
      <c r="B98" t="s">
        <v>1340</v>
      </c>
      <c r="C98" t="s">
        <v>1339</v>
      </c>
      <c r="D98" t="s">
        <v>1566</v>
      </c>
      <c r="E98" t="s">
        <v>1342</v>
      </c>
      <c r="F98">
        <v>2.9822566110868275E-2</v>
      </c>
      <c r="G98">
        <v>5.3932238737819015E-2</v>
      </c>
      <c r="H98">
        <v>90</v>
      </c>
      <c r="I98">
        <v>287</v>
      </c>
      <c r="J98">
        <v>25833.704152131522</v>
      </c>
      <c r="K98">
        <v>16397.364799999999</v>
      </c>
      <c r="BI98" s="33"/>
    </row>
    <row r="99" spans="1:61" hidden="1" x14ac:dyDescent="0.25">
      <c r="A99" t="s">
        <v>1335</v>
      </c>
      <c r="B99" t="s">
        <v>1340</v>
      </c>
      <c r="C99" t="s">
        <v>1339</v>
      </c>
      <c r="D99" t="s">
        <v>1567</v>
      </c>
      <c r="E99" t="s">
        <v>1352</v>
      </c>
      <c r="F99">
        <v>3.6065964090559156E-2</v>
      </c>
      <c r="G99">
        <v>6.5223032062716513E-2</v>
      </c>
      <c r="H99">
        <v>109</v>
      </c>
      <c r="I99">
        <v>287</v>
      </c>
      <c r="J99">
        <v>31242.028027137399</v>
      </c>
      <c r="K99">
        <v>15242.620800000001</v>
      </c>
      <c r="BI99" s="33"/>
    </row>
    <row r="100" spans="1:61" hidden="1" x14ac:dyDescent="0.25">
      <c r="A100" t="s">
        <v>1335</v>
      </c>
      <c r="B100" t="s">
        <v>1340</v>
      </c>
      <c r="C100" t="s">
        <v>1339</v>
      </c>
      <c r="D100" t="s">
        <v>1568</v>
      </c>
      <c r="E100" t="s">
        <v>1342</v>
      </c>
      <c r="F100">
        <v>3.5750479256297998E-2</v>
      </c>
      <c r="G100">
        <v>6.4652497544114729E-2</v>
      </c>
      <c r="H100">
        <v>108</v>
      </c>
      <c r="I100">
        <v>287</v>
      </c>
      <c r="J100">
        <v>30968.740281123588</v>
      </c>
      <c r="K100">
        <v>16397.364799999999</v>
      </c>
      <c r="BI100" s="33"/>
    </row>
    <row r="101" spans="1:61" hidden="1" x14ac:dyDescent="0.25">
      <c r="A101" t="s">
        <v>1335</v>
      </c>
      <c r="B101" t="s">
        <v>1340</v>
      </c>
      <c r="C101" t="s">
        <v>1339</v>
      </c>
      <c r="D101" t="s">
        <v>1569</v>
      </c>
      <c r="E101" t="s">
        <v>1352</v>
      </c>
      <c r="F101">
        <v>3.9391187201456228E-2</v>
      </c>
      <c r="G101">
        <v>7.1236489322119081E-2</v>
      </c>
      <c r="H101">
        <v>119</v>
      </c>
      <c r="I101">
        <v>287</v>
      </c>
      <c r="J101">
        <v>34122.492094763009</v>
      </c>
      <c r="K101">
        <v>15242.620800000001</v>
      </c>
      <c r="BI101" s="33"/>
    </row>
    <row r="102" spans="1:61" hidden="1" x14ac:dyDescent="0.25">
      <c r="A102" t="s">
        <v>1335</v>
      </c>
      <c r="B102" t="s">
        <v>1340</v>
      </c>
      <c r="C102" t="s">
        <v>1339</v>
      </c>
      <c r="D102" t="s">
        <v>1569</v>
      </c>
      <c r="E102" t="s">
        <v>1342</v>
      </c>
      <c r="F102">
        <v>3.9391187201456228E-2</v>
      </c>
      <c r="G102">
        <v>7.1236489322119081E-2</v>
      </c>
      <c r="H102">
        <v>119</v>
      </c>
      <c r="I102">
        <v>287</v>
      </c>
      <c r="J102">
        <v>34122.492094763009</v>
      </c>
      <c r="K102">
        <v>16397.364799999999</v>
      </c>
      <c r="BI102" s="33"/>
    </row>
    <row r="103" spans="1:61" hidden="1" x14ac:dyDescent="0.25">
      <c r="A103" t="s">
        <v>1335</v>
      </c>
      <c r="B103" t="s">
        <v>1340</v>
      </c>
      <c r="C103" t="s">
        <v>1339</v>
      </c>
      <c r="D103" t="s">
        <v>1429</v>
      </c>
      <c r="E103" t="s">
        <v>1342</v>
      </c>
      <c r="F103">
        <v>3.9830194442113893E-2</v>
      </c>
      <c r="G103">
        <v>7.2030406358726873E-2</v>
      </c>
      <c r="H103">
        <v>120</v>
      </c>
      <c r="I103">
        <v>287</v>
      </c>
      <c r="J103">
        <v>34502.780737049245</v>
      </c>
      <c r="K103">
        <v>16397.364799999999</v>
      </c>
      <c r="BI103" s="33"/>
    </row>
    <row r="104" spans="1:61" hidden="1" x14ac:dyDescent="0.25">
      <c r="A104" t="s">
        <v>1335</v>
      </c>
      <c r="B104" t="s">
        <v>1340</v>
      </c>
      <c r="C104" t="s">
        <v>1339</v>
      </c>
      <c r="D104" t="s">
        <v>1570</v>
      </c>
      <c r="E104" t="s">
        <v>1346</v>
      </c>
      <c r="F104">
        <v>4.0451000094863604E-2</v>
      </c>
      <c r="G104">
        <v>7.3153094411438843E-2</v>
      </c>
      <c r="H104">
        <v>122</v>
      </c>
      <c r="I104">
        <v>287</v>
      </c>
      <c r="J104">
        <v>35040.551682362442</v>
      </c>
      <c r="K104">
        <v>13164.0816</v>
      </c>
      <c r="BI104" s="33"/>
    </row>
    <row r="105" spans="1:61" hidden="1" x14ac:dyDescent="0.25">
      <c r="A105" t="s">
        <v>1336</v>
      </c>
      <c r="B105" t="s">
        <v>1340</v>
      </c>
      <c r="C105" t="s">
        <v>1338</v>
      </c>
      <c r="D105" t="s">
        <v>1340</v>
      </c>
      <c r="E105">
        <v>3989</v>
      </c>
      <c r="F105">
        <v>1.117063124648185</v>
      </c>
      <c r="G105">
        <v>1</v>
      </c>
      <c r="H105">
        <v>3989</v>
      </c>
      <c r="BI105" s="33"/>
    </row>
    <row r="106" spans="1:61" x14ac:dyDescent="0.25">
      <c r="A106" t="s">
        <v>1339</v>
      </c>
      <c r="B106" t="s">
        <v>1340</v>
      </c>
      <c r="C106" t="s">
        <v>1335</v>
      </c>
      <c r="D106" t="s">
        <v>1406</v>
      </c>
      <c r="E106" t="s">
        <v>1342</v>
      </c>
      <c r="F106">
        <v>3.1590419289502507E-2</v>
      </c>
      <c r="G106">
        <v>5.6891821205238363E-2</v>
      </c>
      <c r="H106">
        <v>86</v>
      </c>
      <c r="I106">
        <v>279</v>
      </c>
      <c r="J106">
        <v>24079.065082368699</v>
      </c>
      <c r="K106">
        <v>16397.364799999999</v>
      </c>
      <c r="BI106" s="33"/>
    </row>
    <row r="107" spans="1:61" hidden="1" x14ac:dyDescent="0.25">
      <c r="A107" t="s">
        <v>1337</v>
      </c>
      <c r="B107" t="s">
        <v>1340</v>
      </c>
      <c r="C107" t="s">
        <v>1335</v>
      </c>
      <c r="D107" t="s">
        <v>1340</v>
      </c>
      <c r="E107">
        <v>1469</v>
      </c>
      <c r="F107">
        <v>0.22174486722106626</v>
      </c>
      <c r="G107">
        <v>0.87746766507828455</v>
      </c>
      <c r="H107">
        <v>1289</v>
      </c>
      <c r="BI107" s="33"/>
    </row>
    <row r="108" spans="1:61" hidden="1" x14ac:dyDescent="0.25">
      <c r="A108" t="s">
        <v>1337</v>
      </c>
      <c r="B108" t="s">
        <v>1340</v>
      </c>
      <c r="C108" t="s">
        <v>1335</v>
      </c>
      <c r="D108" t="s">
        <v>1571</v>
      </c>
      <c r="E108" t="s">
        <v>1342</v>
      </c>
      <c r="F108">
        <v>7.6897930342734275E-2</v>
      </c>
      <c r="G108">
        <v>0.12253233492171545</v>
      </c>
      <c r="H108">
        <v>180</v>
      </c>
      <c r="I108">
        <v>121</v>
      </c>
      <c r="J108">
        <v>21780</v>
      </c>
      <c r="K108">
        <v>5009.6463999999996</v>
      </c>
      <c r="BI108" s="33"/>
    </row>
    <row r="109" spans="1:61" hidden="1" x14ac:dyDescent="0.25">
      <c r="A109" t="s">
        <v>1337</v>
      </c>
      <c r="B109" t="s">
        <v>1340</v>
      </c>
      <c r="C109" t="s">
        <v>1339</v>
      </c>
      <c r="D109" t="s">
        <v>1340</v>
      </c>
      <c r="E109">
        <v>261</v>
      </c>
      <c r="F109">
        <v>3.3371648051284487E-2</v>
      </c>
      <c r="G109">
        <v>0.29524753134092835</v>
      </c>
      <c r="H109">
        <v>77.059605679982297</v>
      </c>
      <c r="BI109" s="33"/>
    </row>
    <row r="110" spans="1:61" hidden="1" x14ac:dyDescent="0.25">
      <c r="A110" t="s">
        <v>1337</v>
      </c>
      <c r="B110" t="s">
        <v>1340</v>
      </c>
      <c r="C110" t="s">
        <v>1339</v>
      </c>
      <c r="D110" t="s">
        <v>1569</v>
      </c>
      <c r="E110" t="s">
        <v>1342</v>
      </c>
      <c r="F110">
        <v>4.1581781066096397E-2</v>
      </c>
      <c r="G110">
        <v>0.36788468431817151</v>
      </c>
      <c r="H110">
        <v>96</v>
      </c>
      <c r="I110">
        <v>276</v>
      </c>
      <c r="J110">
        <v>26500.941119543804</v>
      </c>
      <c r="K110">
        <v>17208.923200000001</v>
      </c>
      <c r="BI110" s="33"/>
    </row>
    <row r="111" spans="1:61" hidden="1" x14ac:dyDescent="0.25">
      <c r="A111" t="s">
        <v>1337</v>
      </c>
      <c r="B111" t="s">
        <v>1340</v>
      </c>
      <c r="C111" t="s">
        <v>1339</v>
      </c>
      <c r="D111" t="s">
        <v>1433</v>
      </c>
      <c r="E111" t="s">
        <v>1342</v>
      </c>
      <c r="F111">
        <v>3.8075959815085964E-2</v>
      </c>
      <c r="G111">
        <v>0.33686778434090009</v>
      </c>
      <c r="H111">
        <v>88</v>
      </c>
      <c r="I111">
        <v>276</v>
      </c>
      <c r="J111">
        <v>24266.607712781079</v>
      </c>
      <c r="K111">
        <v>17208.923200000001</v>
      </c>
      <c r="BI111" s="33"/>
    </row>
    <row r="112" spans="1:61" hidden="1" x14ac:dyDescent="0.25">
      <c r="A112" t="s">
        <v>1338</v>
      </c>
      <c r="B112" t="s">
        <v>1335</v>
      </c>
      <c r="C112" t="s">
        <v>1336</v>
      </c>
      <c r="D112" t="s">
        <v>1517</v>
      </c>
      <c r="E112" t="s">
        <v>1465</v>
      </c>
      <c r="F112">
        <v>4.8430195859967787E-2</v>
      </c>
      <c r="G112">
        <v>3.1408308004052685E-2</v>
      </c>
      <c r="H112">
        <v>124</v>
      </c>
      <c r="I112">
        <v>118</v>
      </c>
      <c r="J112">
        <v>14632</v>
      </c>
      <c r="BI112" s="33"/>
    </row>
  </sheetData>
  <autoFilter ref="A1:BV112">
    <filterColumn colId="0">
      <filters>
        <filter val="ANC"/>
      </filters>
    </filterColumn>
    <sortState ref="A72:BV106">
      <sortCondition ref="D1:D112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5"/>
  <sheetViews>
    <sheetView tabSelected="1" workbookViewId="0">
      <selection sqref="A1:XFD15"/>
    </sheetView>
  </sheetViews>
  <sheetFormatPr defaultRowHeight="15.75" x14ac:dyDescent="0.25"/>
  <sheetData>
    <row r="1" spans="1:61" x14ac:dyDescent="0.25">
      <c r="A1" t="s">
        <v>1339</v>
      </c>
      <c r="B1" t="s">
        <v>1340</v>
      </c>
      <c r="C1" t="s">
        <v>1335</v>
      </c>
      <c r="D1" t="s">
        <v>1551</v>
      </c>
      <c r="E1" t="s">
        <v>1342</v>
      </c>
      <c r="F1">
        <v>2.7645018097727639E-2</v>
      </c>
      <c r="G1">
        <v>4.9786468879003856E-2</v>
      </c>
      <c r="H1">
        <v>76</v>
      </c>
      <c r="I1">
        <v>279</v>
      </c>
      <c r="J1">
        <v>21071.77444775623</v>
      </c>
      <c r="K1">
        <v>16397.364799999999</v>
      </c>
      <c r="BI1" s="33"/>
    </row>
    <row r="2" spans="1:61" x14ac:dyDescent="0.25">
      <c r="A2" t="s">
        <v>1339</v>
      </c>
      <c r="B2" t="s">
        <v>1340</v>
      </c>
      <c r="C2" t="s">
        <v>1335</v>
      </c>
      <c r="D2" t="s">
        <v>1409</v>
      </c>
      <c r="E2" t="s">
        <v>1346</v>
      </c>
      <c r="F2">
        <v>2.8393059146008169E-2</v>
      </c>
      <c r="G2">
        <v>5.1133631041776942E-2</v>
      </c>
      <c r="H2">
        <v>78</v>
      </c>
      <c r="I2">
        <v>279</v>
      </c>
      <c r="J2">
        <v>21641.951403014798</v>
      </c>
      <c r="K2">
        <v>13164.0816</v>
      </c>
      <c r="BI2" s="33"/>
    </row>
    <row r="3" spans="1:61" x14ac:dyDescent="0.25">
      <c r="A3" t="s">
        <v>1339</v>
      </c>
      <c r="B3" t="s">
        <v>1340</v>
      </c>
      <c r="C3" t="s">
        <v>1335</v>
      </c>
      <c r="D3" t="s">
        <v>1552</v>
      </c>
      <c r="E3" t="s">
        <v>1346</v>
      </c>
      <c r="F3">
        <v>3.2440509448893214E-2</v>
      </c>
      <c r="G3">
        <v>5.8422765663847048E-2</v>
      </c>
      <c r="H3">
        <v>89</v>
      </c>
      <c r="I3">
        <v>279</v>
      </c>
      <c r="J3">
        <v>24727.026607863616</v>
      </c>
      <c r="K3">
        <v>13164.0816</v>
      </c>
      <c r="BI3" s="33"/>
    </row>
    <row r="4" spans="1:61" x14ac:dyDescent="0.25">
      <c r="A4" t="s">
        <v>1339</v>
      </c>
      <c r="B4" t="s">
        <v>1340</v>
      </c>
      <c r="C4" t="s">
        <v>1335</v>
      </c>
      <c r="D4" t="s">
        <v>1553</v>
      </c>
      <c r="E4" t="s">
        <v>1342</v>
      </c>
      <c r="F4">
        <v>3.309368335751902E-2</v>
      </c>
      <c r="G4">
        <v>5.9599079687567981E-2</v>
      </c>
      <c r="H4">
        <v>90</v>
      </c>
      <c r="I4">
        <v>279</v>
      </c>
      <c r="J4">
        <v>25224.893284205336</v>
      </c>
      <c r="K4">
        <v>16397.364799999999</v>
      </c>
      <c r="BI4" s="33"/>
    </row>
    <row r="5" spans="1:61" x14ac:dyDescent="0.25">
      <c r="A5" t="s">
        <v>1339</v>
      </c>
      <c r="B5" t="s">
        <v>1340</v>
      </c>
      <c r="C5" t="s">
        <v>1335</v>
      </c>
      <c r="D5" t="s">
        <v>1411</v>
      </c>
      <c r="E5" t="s">
        <v>1346</v>
      </c>
      <c r="F5">
        <v>3.377322271955778E-2</v>
      </c>
      <c r="G5">
        <v>6.0822875786402206E-2</v>
      </c>
      <c r="H5">
        <v>92</v>
      </c>
      <c r="I5">
        <v>279</v>
      </c>
      <c r="J5">
        <v>25742.85641646423</v>
      </c>
      <c r="K5">
        <v>13164.0816</v>
      </c>
      <c r="BI5" s="33"/>
    </row>
    <row r="6" spans="1:61" x14ac:dyDescent="0.25">
      <c r="A6" t="s">
        <v>1339</v>
      </c>
      <c r="B6" t="s">
        <v>1340</v>
      </c>
      <c r="C6" t="s">
        <v>1337</v>
      </c>
      <c r="D6" t="s">
        <v>1560</v>
      </c>
      <c r="E6" t="s">
        <v>1342</v>
      </c>
      <c r="F6">
        <v>3.6585320644808711E-2</v>
      </c>
      <c r="G6">
        <v>0.35012174287442838</v>
      </c>
      <c r="H6">
        <v>92</v>
      </c>
      <c r="I6">
        <v>271</v>
      </c>
      <c r="J6">
        <v>25049.109972208105</v>
      </c>
      <c r="K6">
        <v>17208.923200000001</v>
      </c>
      <c r="BI6" s="33"/>
    </row>
    <row r="7" spans="1:61" x14ac:dyDescent="0.25">
      <c r="A7" t="s">
        <v>1339</v>
      </c>
      <c r="B7" t="s">
        <v>1340</v>
      </c>
      <c r="C7" t="s">
        <v>1335</v>
      </c>
      <c r="D7" t="s">
        <v>1554</v>
      </c>
      <c r="E7" t="s">
        <v>1342</v>
      </c>
      <c r="F7">
        <v>3.2549420756596427E-2</v>
      </c>
      <c r="G7">
        <v>5.8618906227487451E-2</v>
      </c>
      <c r="H7">
        <v>89</v>
      </c>
      <c r="I7">
        <v>279</v>
      </c>
      <c r="J7">
        <v>24810.041728440472</v>
      </c>
      <c r="K7">
        <v>16397.364799999999</v>
      </c>
      <c r="BI7" s="33"/>
    </row>
    <row r="8" spans="1:61" x14ac:dyDescent="0.25">
      <c r="A8" t="s">
        <v>1339</v>
      </c>
      <c r="B8" t="s">
        <v>1340</v>
      </c>
      <c r="C8" t="s">
        <v>1335</v>
      </c>
      <c r="D8" t="s">
        <v>1555</v>
      </c>
      <c r="E8" t="s">
        <v>1342</v>
      </c>
      <c r="F8">
        <v>3.1642793060554168E-2</v>
      </c>
      <c r="G8">
        <v>5.698614218246912E-2</v>
      </c>
      <c r="H8">
        <v>86</v>
      </c>
      <c r="I8">
        <v>279</v>
      </c>
      <c r="J8">
        <v>24118.985775734778</v>
      </c>
      <c r="K8">
        <v>16397.364799999999</v>
      </c>
      <c r="BI8" s="33"/>
    </row>
    <row r="9" spans="1:61" x14ac:dyDescent="0.25">
      <c r="A9" t="s">
        <v>1339</v>
      </c>
      <c r="B9" t="s">
        <v>1340</v>
      </c>
      <c r="C9" t="s">
        <v>1335</v>
      </c>
      <c r="D9" t="s">
        <v>1415</v>
      </c>
      <c r="E9" t="s">
        <v>1352</v>
      </c>
      <c r="F9">
        <v>2.8512427797388159E-2</v>
      </c>
      <c r="G9">
        <v>5.1348604445883593E-2</v>
      </c>
      <c r="H9">
        <v>78</v>
      </c>
      <c r="I9">
        <v>279</v>
      </c>
      <c r="J9">
        <v>21732.937391489111</v>
      </c>
      <c r="K9">
        <v>15242.620800000001</v>
      </c>
      <c r="BI9" s="33"/>
    </row>
    <row r="10" spans="1:61" x14ac:dyDescent="0.25">
      <c r="A10" t="s">
        <v>1339</v>
      </c>
      <c r="B10" t="s">
        <v>1340</v>
      </c>
      <c r="C10" t="s">
        <v>1336</v>
      </c>
      <c r="D10" t="s">
        <v>1559</v>
      </c>
      <c r="E10" t="s">
        <v>1342</v>
      </c>
      <c r="F10">
        <v>3.5228947926708297E-2</v>
      </c>
      <c r="G10">
        <v>0.77895624836071964</v>
      </c>
      <c r="H10">
        <v>122</v>
      </c>
      <c r="I10">
        <v>221</v>
      </c>
      <c r="J10">
        <v>27027.444949371889</v>
      </c>
      <c r="K10">
        <v>24141.703999999998</v>
      </c>
      <c r="BI10" s="33"/>
    </row>
    <row r="11" spans="1:61" x14ac:dyDescent="0.25">
      <c r="A11" t="s">
        <v>1339</v>
      </c>
      <c r="B11" t="s">
        <v>1340</v>
      </c>
      <c r="C11" t="s">
        <v>1337</v>
      </c>
      <c r="D11" t="s">
        <v>1416</v>
      </c>
      <c r="E11" t="s">
        <v>1342</v>
      </c>
      <c r="F11">
        <v>2.7554216188045762E-2</v>
      </c>
      <c r="G11">
        <v>0.26369401785375035</v>
      </c>
      <c r="H11">
        <v>70</v>
      </c>
      <c r="I11">
        <v>271</v>
      </c>
      <c r="J11">
        <v>18865.724813328714</v>
      </c>
      <c r="K11">
        <v>17208.923200000001</v>
      </c>
      <c r="BI11" s="33"/>
    </row>
    <row r="12" spans="1:61" x14ac:dyDescent="0.25">
      <c r="A12" t="s">
        <v>1339</v>
      </c>
      <c r="B12" t="s">
        <v>1340</v>
      </c>
      <c r="C12" t="s">
        <v>1335</v>
      </c>
      <c r="D12" t="s">
        <v>1558</v>
      </c>
      <c r="E12" t="s">
        <v>1342</v>
      </c>
      <c r="F12">
        <v>2.6384952957438802E-2</v>
      </c>
      <c r="G12">
        <v>4.7517192234990215E-2</v>
      </c>
      <c r="H12">
        <v>72</v>
      </c>
      <c r="I12">
        <v>279</v>
      </c>
      <c r="J12">
        <v>20111.318993113964</v>
      </c>
      <c r="K12">
        <v>16397.364799999999</v>
      </c>
      <c r="BI12" s="33"/>
    </row>
    <row r="13" spans="1:61" x14ac:dyDescent="0.25">
      <c r="A13" t="s">
        <v>1339</v>
      </c>
      <c r="B13" t="s">
        <v>1340</v>
      </c>
      <c r="C13" t="s">
        <v>1335</v>
      </c>
      <c r="D13" t="s">
        <v>1556</v>
      </c>
      <c r="E13" t="s">
        <v>1346</v>
      </c>
      <c r="F13">
        <v>2.6468555196170016E-2</v>
      </c>
      <c r="G13">
        <v>4.7667753187495027E-2</v>
      </c>
      <c r="H13">
        <v>72</v>
      </c>
      <c r="I13">
        <v>279</v>
      </c>
      <c r="J13">
        <v>20175.042862334958</v>
      </c>
      <c r="K13">
        <v>13164.0816</v>
      </c>
      <c r="BI13" s="33"/>
    </row>
    <row r="14" spans="1:61" x14ac:dyDescent="0.25">
      <c r="A14" t="s">
        <v>1339</v>
      </c>
      <c r="B14" t="s">
        <v>1340</v>
      </c>
      <c r="C14" t="s">
        <v>1335</v>
      </c>
      <c r="D14" t="s">
        <v>1557</v>
      </c>
      <c r="E14" t="s">
        <v>1352</v>
      </c>
      <c r="F14">
        <v>2.6650782007658594E-2</v>
      </c>
      <c r="G14">
        <v>4.7995929115867517E-2</v>
      </c>
      <c r="H14">
        <v>73</v>
      </c>
      <c r="I14">
        <v>279</v>
      </c>
      <c r="J14">
        <v>20313.941026787117</v>
      </c>
      <c r="K14">
        <v>15242.620800000001</v>
      </c>
      <c r="BI14" s="33"/>
    </row>
    <row r="15" spans="1:61" x14ac:dyDescent="0.25">
      <c r="A15" t="s">
        <v>1339</v>
      </c>
      <c r="B15" t="s">
        <v>1340</v>
      </c>
      <c r="C15" t="s">
        <v>1335</v>
      </c>
      <c r="D15" t="s">
        <v>1406</v>
      </c>
      <c r="E15" t="s">
        <v>1342</v>
      </c>
      <c r="F15">
        <v>3.1590419289502507E-2</v>
      </c>
      <c r="G15">
        <v>5.6891821205238363E-2</v>
      </c>
      <c r="H15">
        <v>86</v>
      </c>
      <c r="I15">
        <v>279</v>
      </c>
      <c r="J15">
        <v>24079.065082368699</v>
      </c>
      <c r="K15">
        <v>16397.364799999999</v>
      </c>
      <c r="BI15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topLeftCell="A70" zoomScale="80" zoomScaleNormal="80" workbookViewId="0">
      <selection activeCell="AB27" sqref="AB27:AB51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7" width="11" style="1"/>
    <col min="8" max="8" width="7.5" style="1" bestFit="1" customWidth="1"/>
    <col min="9" max="9" width="6.25" style="1" customWidth="1"/>
    <col min="10" max="11" width="6.25" style="1" bestFit="1" customWidth="1"/>
    <col min="12" max="15" width="6.75" style="1" bestFit="1" customWidth="1"/>
    <col min="16" max="36" width="6.12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7">
        <v>-1.6184500000000001E-2</v>
      </c>
      <c r="J2" s="7">
        <v>-4.0898400000000001E-2</v>
      </c>
      <c r="K2" s="7">
        <v>1.35344E-2</v>
      </c>
      <c r="L2" s="7">
        <v>-0.115485</v>
      </c>
      <c r="M2" s="7">
        <v>-0.18393399999999999</v>
      </c>
      <c r="N2" s="7">
        <v>-5.2790400000000001E-2</v>
      </c>
      <c r="O2" s="8"/>
    </row>
    <row r="3" spans="2:15" x14ac:dyDescent="0.25">
      <c r="B3" s="19" t="s">
        <v>0</v>
      </c>
      <c r="C3" s="7">
        <v>-1.6184500000000001E-2</v>
      </c>
      <c r="D3" s="7">
        <v>1.3745E-2</v>
      </c>
      <c r="E3" s="21">
        <v>-1.18</v>
      </c>
      <c r="F3" s="9">
        <f>IF(ABS(E3)&lt;1.96,1,0)</f>
        <v>1</v>
      </c>
      <c r="H3" s="1" t="s">
        <v>1280</v>
      </c>
      <c r="I3" s="7">
        <v>0.211197</v>
      </c>
      <c r="J3" s="7">
        <v>-0.26971499999999998</v>
      </c>
      <c r="K3" s="7">
        <v>-0.13363900000000001</v>
      </c>
      <c r="L3" s="7">
        <v>-0.995583</v>
      </c>
      <c r="M3" s="7">
        <v>-0.499971</v>
      </c>
      <c r="N3" s="7">
        <v>3.04035E-2</v>
      </c>
      <c r="O3" s="8"/>
    </row>
    <row r="4" spans="2:15" x14ac:dyDescent="0.25">
      <c r="B4" s="20" t="s">
        <v>1</v>
      </c>
      <c r="C4" s="7">
        <v>-4.0898400000000001E-2</v>
      </c>
      <c r="D4" s="7">
        <v>1.6919799999999999E-2</v>
      </c>
      <c r="E4" s="7">
        <v>-2.42</v>
      </c>
      <c r="F4" s="9">
        <f t="shared" ref="F4:F67" si="0">IF(ABS(E4)&lt;1.96,1,0)</f>
        <v>0</v>
      </c>
      <c r="H4" s="1" t="s">
        <v>1281</v>
      </c>
      <c r="I4" s="7">
        <v>-0.49837599999999999</v>
      </c>
      <c r="J4" s="7">
        <v>-3.1025299999999999E-2</v>
      </c>
      <c r="K4" s="7">
        <v>6.5801799999999994E-2</v>
      </c>
      <c r="L4" s="7">
        <v>-9.08973E-2</v>
      </c>
      <c r="M4" s="7">
        <v>-5.5932900000000001E-2</v>
      </c>
      <c r="N4" s="7">
        <v>-0.10972700000000001</v>
      </c>
      <c r="O4" s="8"/>
    </row>
    <row r="5" spans="2:15" x14ac:dyDescent="0.25">
      <c r="B5" s="20" t="s">
        <v>2</v>
      </c>
      <c r="C5" s="7">
        <v>1.35344E-2</v>
      </c>
      <c r="D5" s="7">
        <v>1.1710099999999999E-2</v>
      </c>
      <c r="E5" s="21">
        <v>1.1599999999999999</v>
      </c>
      <c r="F5" s="9">
        <f t="shared" si="0"/>
        <v>1</v>
      </c>
      <c r="H5" s="1" t="s">
        <v>1282</v>
      </c>
      <c r="I5" s="7">
        <v>-0.14182800000000001</v>
      </c>
      <c r="J5" s="7">
        <v>-5.6626500000000003E-2</v>
      </c>
      <c r="K5" s="7">
        <v>1.6534900000000002E-2</v>
      </c>
      <c r="L5" s="7">
        <v>-0.161245</v>
      </c>
      <c r="M5" s="7">
        <v>-0.19714999999999999</v>
      </c>
      <c r="N5" s="7">
        <v>-2.8440900000000002E-2</v>
      </c>
      <c r="O5" s="8"/>
    </row>
    <row r="6" spans="2:15" x14ac:dyDescent="0.25">
      <c r="B6" s="20" t="s">
        <v>3</v>
      </c>
      <c r="C6" s="7">
        <v>-0.115485</v>
      </c>
      <c r="D6" s="7">
        <v>2.42531E-2</v>
      </c>
      <c r="E6" s="7">
        <v>-4.76</v>
      </c>
      <c r="F6" s="9">
        <f t="shared" si="0"/>
        <v>0</v>
      </c>
      <c r="H6" s="1" t="s">
        <v>1283</v>
      </c>
      <c r="I6" s="7">
        <v>0.27204499999999998</v>
      </c>
      <c r="J6" s="7">
        <v>-0.25818099999999999</v>
      </c>
      <c r="K6" s="7">
        <v>-0.11598799999999999</v>
      </c>
      <c r="L6" s="7">
        <v>-1.0023500000000001</v>
      </c>
      <c r="M6" s="7">
        <v>-0.45024199999999998</v>
      </c>
      <c r="N6" s="7">
        <v>7.1415999999999993E-2</v>
      </c>
      <c r="O6" s="8"/>
    </row>
    <row r="7" spans="2:15" x14ac:dyDescent="0.25">
      <c r="B7" s="20" t="s">
        <v>4</v>
      </c>
      <c r="C7" s="7">
        <v>-0.18393399999999999</v>
      </c>
      <c r="D7" s="7">
        <v>1.3469200000000001E-2</v>
      </c>
      <c r="E7" s="7">
        <v>-13.66</v>
      </c>
      <c r="F7" s="9">
        <f t="shared" si="0"/>
        <v>0</v>
      </c>
      <c r="H7" s="1" t="s">
        <v>1284</v>
      </c>
      <c r="I7" s="7">
        <v>-0.75182499999999997</v>
      </c>
      <c r="J7" s="7">
        <v>1.00537E-2</v>
      </c>
      <c r="K7" s="7">
        <v>0.141543</v>
      </c>
      <c r="L7" s="7">
        <v>-3.18832E-2</v>
      </c>
      <c r="M7" s="7">
        <v>-0.14076</v>
      </c>
      <c r="N7" s="7">
        <v>-6.6004099999999996E-2</v>
      </c>
      <c r="O7" s="8"/>
    </row>
    <row r="8" spans="2:15" x14ac:dyDescent="0.25">
      <c r="B8" s="20" t="s">
        <v>5</v>
      </c>
      <c r="C8" s="7">
        <v>-5.2790400000000001E-2</v>
      </c>
      <c r="D8" s="7">
        <v>8.1141900000000003E-3</v>
      </c>
      <c r="E8" s="7">
        <v>-6.51</v>
      </c>
      <c r="F8" s="9">
        <f t="shared" si="0"/>
        <v>0</v>
      </c>
      <c r="H8" s="1" t="s">
        <v>1285</v>
      </c>
      <c r="I8" s="7">
        <v>-0.255411</v>
      </c>
      <c r="J8" s="7">
        <v>-0.107334</v>
      </c>
      <c r="K8" s="7">
        <v>1.03775E-2</v>
      </c>
      <c r="L8" s="7">
        <v>-0.13336799999999999</v>
      </c>
      <c r="M8" s="7">
        <v>-0.14574000000000001</v>
      </c>
      <c r="N8" s="7">
        <v>1.1209200000000001E-2</v>
      </c>
      <c r="O8" s="8"/>
    </row>
    <row r="9" spans="2:15" x14ac:dyDescent="0.25">
      <c r="B9" s="20" t="s">
        <v>60</v>
      </c>
      <c r="C9" s="7">
        <v>0.211197</v>
      </c>
      <c r="D9" s="7">
        <v>1.0068799999999999E-2</v>
      </c>
      <c r="E9" s="7">
        <v>20.98</v>
      </c>
      <c r="F9" s="9">
        <f t="shared" si="0"/>
        <v>0</v>
      </c>
      <c r="H9" s="1" t="s">
        <v>1286</v>
      </c>
      <c r="I9" s="7">
        <v>0.17677499999999999</v>
      </c>
      <c r="J9" s="7">
        <v>-0.36257099999999998</v>
      </c>
      <c r="K9" s="7">
        <v>-0.16211100000000001</v>
      </c>
      <c r="L9" s="7">
        <v>-0.95600499999999999</v>
      </c>
      <c r="M9" s="7">
        <v>-0.41027599999999997</v>
      </c>
      <c r="N9" s="7">
        <v>5.4240700000000003E-2</v>
      </c>
      <c r="O9" s="8"/>
    </row>
    <row r="10" spans="2:15" x14ac:dyDescent="0.25">
      <c r="B10" s="20" t="s">
        <v>61</v>
      </c>
      <c r="C10" s="7">
        <v>-0.26971499999999998</v>
      </c>
      <c r="D10" s="7">
        <v>1.2242599999999999E-2</v>
      </c>
      <c r="E10" s="7">
        <v>-22.03</v>
      </c>
      <c r="F10" s="9">
        <f t="shared" si="0"/>
        <v>0</v>
      </c>
      <c r="H10" s="1" t="s">
        <v>1287</v>
      </c>
      <c r="I10" s="7">
        <v>-1.1639999999999999</v>
      </c>
      <c r="J10" s="7">
        <v>-0.262882</v>
      </c>
      <c r="K10" s="7">
        <v>5.5901100000000002E-2</v>
      </c>
      <c r="L10" s="7">
        <v>-0.305172</v>
      </c>
      <c r="M10" s="7">
        <v>-0.1492</v>
      </c>
      <c r="N10" s="7">
        <v>6.3849400000000001E-2</v>
      </c>
    </row>
    <row r="11" spans="2:15" x14ac:dyDescent="0.25">
      <c r="B11" s="20" t="s">
        <v>62</v>
      </c>
      <c r="C11" s="7">
        <v>-0.13363900000000001</v>
      </c>
      <c r="D11" s="7">
        <v>8.1758000000000004E-3</v>
      </c>
      <c r="E11" s="7">
        <v>-16.350000000000001</v>
      </c>
      <c r="F11" s="9">
        <f t="shared" si="0"/>
        <v>0</v>
      </c>
      <c r="H11" s="1" t="s">
        <v>1288</v>
      </c>
      <c r="I11" s="7">
        <v>-0.30169499999999999</v>
      </c>
      <c r="J11" s="7">
        <v>-0.121875</v>
      </c>
      <c r="K11" s="7">
        <v>-1.2215200000000001E-2</v>
      </c>
      <c r="L11" s="7">
        <v>-0.13353300000000001</v>
      </c>
      <c r="M11" s="7">
        <v>-0.122596</v>
      </c>
      <c r="N11" s="7">
        <v>-7.0499999999999998E-3</v>
      </c>
    </row>
    <row r="12" spans="2:15" x14ac:dyDescent="0.25">
      <c r="B12" s="20" t="s">
        <v>63</v>
      </c>
      <c r="C12" s="7">
        <v>-0.995583</v>
      </c>
      <c r="D12" s="7">
        <v>2.08694E-2</v>
      </c>
      <c r="E12" s="7">
        <v>-47.71</v>
      </c>
      <c r="F12" s="9">
        <f t="shared" si="0"/>
        <v>0</v>
      </c>
      <c r="H12" s="1" t="s">
        <v>1289</v>
      </c>
      <c r="I12" s="7">
        <v>0.110014</v>
      </c>
      <c r="J12" s="7">
        <v>-0.43216900000000003</v>
      </c>
      <c r="K12" s="7">
        <v>-0.18404200000000001</v>
      </c>
      <c r="L12" s="7">
        <v>-0.72111899999999995</v>
      </c>
      <c r="M12" s="7">
        <v>-0.328376</v>
      </c>
      <c r="N12" s="7">
        <v>-4.3409999999999997E-2</v>
      </c>
    </row>
    <row r="13" spans="2:15" x14ac:dyDescent="0.25">
      <c r="B13" s="20" t="s">
        <v>64</v>
      </c>
      <c r="C13" s="7">
        <v>-0.499971</v>
      </c>
      <c r="D13" s="7">
        <v>1.2192400000000001E-2</v>
      </c>
      <c r="E13" s="7">
        <v>-41.01</v>
      </c>
      <c r="F13" s="9">
        <f t="shared" si="0"/>
        <v>0</v>
      </c>
      <c r="H13" s="1" t="s">
        <v>1290</v>
      </c>
      <c r="I13" s="7">
        <v>-1.2246600000000001</v>
      </c>
      <c r="J13" s="7">
        <v>-0.30617899999999998</v>
      </c>
      <c r="K13" s="7">
        <v>3.1733500000000001E-3</v>
      </c>
      <c r="L13" s="7">
        <v>-0.43904100000000001</v>
      </c>
      <c r="M13" s="7">
        <v>-0.191692</v>
      </c>
      <c r="N13" s="7">
        <v>6.1496500000000003E-2</v>
      </c>
    </row>
    <row r="14" spans="2:15" x14ac:dyDescent="0.25">
      <c r="B14" s="20" t="s">
        <v>65</v>
      </c>
      <c r="C14" s="7">
        <v>3.04035E-2</v>
      </c>
      <c r="D14" s="7">
        <v>6.3446199999999996E-3</v>
      </c>
      <c r="E14" s="7">
        <v>4.79</v>
      </c>
      <c r="F14" s="9">
        <f t="shared" si="0"/>
        <v>0</v>
      </c>
      <c r="H14" s="1" t="s">
        <v>1291</v>
      </c>
      <c r="I14" s="7">
        <v>-0.172627</v>
      </c>
      <c r="J14" s="7">
        <v>2.7936800000000001E-2</v>
      </c>
      <c r="K14" s="7">
        <v>1.7938800000000001E-2</v>
      </c>
      <c r="L14" s="7">
        <v>-0.14085800000000001</v>
      </c>
      <c r="M14" s="7">
        <v>-8.3868100000000001E-2</v>
      </c>
      <c r="N14" s="7">
        <v>-1.6745400000000001E-2</v>
      </c>
    </row>
    <row r="15" spans="2:15" x14ac:dyDescent="0.25">
      <c r="B15" s="20" t="s">
        <v>120</v>
      </c>
      <c r="C15" s="7">
        <v>-0.49837599999999999</v>
      </c>
      <c r="D15" s="7">
        <v>1.10294E-2</v>
      </c>
      <c r="E15" s="7">
        <v>-45.19</v>
      </c>
      <c r="F15" s="9">
        <f t="shared" si="0"/>
        <v>0</v>
      </c>
      <c r="H15" s="1" t="s">
        <v>1292</v>
      </c>
      <c r="I15" s="7">
        <v>-8.7882699999999999E-4</v>
      </c>
      <c r="J15" s="7">
        <v>-0.29423899999999997</v>
      </c>
      <c r="K15" s="7">
        <v>-5.2874900000000002E-2</v>
      </c>
      <c r="L15" s="7">
        <v>-0.494952</v>
      </c>
      <c r="M15" s="7">
        <v>-0.26407999999999998</v>
      </c>
      <c r="N15" s="7">
        <v>-0.12425</v>
      </c>
    </row>
    <row r="16" spans="2:15" x14ac:dyDescent="0.25">
      <c r="B16" s="20" t="s">
        <v>121</v>
      </c>
      <c r="C16" s="7">
        <v>-3.1025299999999999E-2</v>
      </c>
      <c r="D16" s="7">
        <v>1.35662E-2</v>
      </c>
      <c r="E16" s="7">
        <v>-2.29</v>
      </c>
      <c r="F16" s="9">
        <f t="shared" si="0"/>
        <v>0</v>
      </c>
      <c r="H16" s="1" t="s">
        <v>1293</v>
      </c>
      <c r="I16" s="7">
        <v>-0.78750900000000001</v>
      </c>
      <c r="J16" s="7">
        <v>-0.131941</v>
      </c>
      <c r="K16" s="7">
        <v>1.18437E-2</v>
      </c>
      <c r="L16" s="7">
        <v>-0.53206100000000001</v>
      </c>
      <c r="M16" s="7">
        <v>-9.7284599999999999E-2</v>
      </c>
      <c r="N16" s="7">
        <v>8.25047E-2</v>
      </c>
    </row>
    <row r="17" spans="2:36" x14ac:dyDescent="0.25">
      <c r="B17" s="20" t="s">
        <v>122</v>
      </c>
      <c r="C17" s="7">
        <v>6.5801799999999994E-2</v>
      </c>
      <c r="D17" s="7">
        <v>8.5913799999999992E-3</v>
      </c>
      <c r="E17" s="7">
        <v>7.66</v>
      </c>
      <c r="F17" s="9">
        <f t="shared" si="0"/>
        <v>0</v>
      </c>
      <c r="H17" s="1" t="s">
        <v>1294</v>
      </c>
      <c r="I17" s="7">
        <v>0.122836</v>
      </c>
      <c r="J17" s="7">
        <v>8.1481700000000004E-2</v>
      </c>
      <c r="K17" s="7">
        <v>7.9994499999999996E-2</v>
      </c>
      <c r="L17" s="7">
        <v>1.92173E-2</v>
      </c>
      <c r="M17" s="7">
        <v>-4.6459200000000004E-3</v>
      </c>
      <c r="N17" s="7">
        <v>-2.8887599999999999E-2</v>
      </c>
    </row>
    <row r="18" spans="2:36" x14ac:dyDescent="0.25">
      <c r="B18" s="20" t="s">
        <v>123</v>
      </c>
      <c r="C18" s="7">
        <v>-9.08973E-2</v>
      </c>
      <c r="D18" s="7">
        <v>1.8415600000000001E-2</v>
      </c>
      <c r="E18" s="7">
        <v>-4.9400000000000004</v>
      </c>
      <c r="F18" s="9">
        <f t="shared" si="0"/>
        <v>0</v>
      </c>
      <c r="H18" s="1" t="s">
        <v>1295</v>
      </c>
      <c r="I18" s="7">
        <v>0.58029399999999998</v>
      </c>
      <c r="J18" s="7">
        <v>-2.4343900000000002E-2</v>
      </c>
      <c r="K18" s="7">
        <v>6.7352400000000007E-2</v>
      </c>
      <c r="L18" s="7">
        <v>-0.64361100000000004</v>
      </c>
      <c r="M18" s="7">
        <v>-0.135324</v>
      </c>
      <c r="N18" s="7">
        <v>-2.88011E-2</v>
      </c>
    </row>
    <row r="19" spans="2:36" x14ac:dyDescent="0.25">
      <c r="B19" s="20" t="s">
        <v>124</v>
      </c>
      <c r="C19" s="7">
        <v>-5.5932900000000001E-2</v>
      </c>
      <c r="D19" s="7">
        <v>9.7360799999999994E-3</v>
      </c>
      <c r="E19" s="7">
        <v>-5.74</v>
      </c>
      <c r="F19" s="9">
        <f t="shared" si="0"/>
        <v>0</v>
      </c>
      <c r="H19" s="1" t="s">
        <v>1296</v>
      </c>
      <c r="I19" s="7">
        <v>-0.73724699999999999</v>
      </c>
      <c r="J19" s="7">
        <v>-0.220808</v>
      </c>
      <c r="K19" s="7">
        <v>5.5693599999999998E-3</v>
      </c>
      <c r="L19" s="7">
        <v>3.4221599999999998E-2</v>
      </c>
      <c r="M19" s="7">
        <v>0.195102</v>
      </c>
      <c r="N19" s="7">
        <v>4.7563599999999998E-2</v>
      </c>
    </row>
    <row r="20" spans="2:36" x14ac:dyDescent="0.25">
      <c r="B20" s="20" t="s">
        <v>125</v>
      </c>
      <c r="C20" s="7">
        <v>-0.10972700000000001</v>
      </c>
      <c r="D20" s="7">
        <v>5.8793400000000003E-3</v>
      </c>
      <c r="E20" s="7">
        <v>-18.66</v>
      </c>
      <c r="F20" s="9">
        <f t="shared" si="0"/>
        <v>0</v>
      </c>
      <c r="H20" s="1" t="s">
        <v>1297</v>
      </c>
      <c r="I20" s="7">
        <v>-7.05181E-2</v>
      </c>
      <c r="J20" s="7">
        <v>1.10274E-2</v>
      </c>
      <c r="K20" s="7">
        <v>3.9662599999999999E-2</v>
      </c>
      <c r="L20" s="7">
        <v>8.4967399999999998E-2</v>
      </c>
      <c r="M20" s="7">
        <v>3.8953000000000002E-2</v>
      </c>
      <c r="N20" s="7">
        <v>-4.3264400000000001E-2</v>
      </c>
    </row>
    <row r="21" spans="2:36" x14ac:dyDescent="0.25">
      <c r="B21" s="20" t="s">
        <v>180</v>
      </c>
      <c r="C21" s="7">
        <v>-0.14182800000000001</v>
      </c>
      <c r="D21" s="7">
        <v>1.3873399999999999E-2</v>
      </c>
      <c r="E21" s="7">
        <v>-10.220000000000001</v>
      </c>
      <c r="F21" s="9">
        <f t="shared" si="0"/>
        <v>0</v>
      </c>
      <c r="H21" s="1" t="s">
        <v>1298</v>
      </c>
      <c r="I21" s="7">
        <v>-0.22643099999999999</v>
      </c>
      <c r="J21" s="7">
        <v>-0.14050299999999999</v>
      </c>
      <c r="K21" s="7">
        <v>-2.94571E-2</v>
      </c>
      <c r="L21" s="7">
        <v>-0.434444</v>
      </c>
      <c r="M21" s="7">
        <v>-0.23064200000000001</v>
      </c>
      <c r="N21" s="7">
        <v>-3.4882200000000002E-2</v>
      </c>
    </row>
    <row r="22" spans="2:36" x14ac:dyDescent="0.25">
      <c r="B22" s="20" t="s">
        <v>181</v>
      </c>
      <c r="C22" s="7">
        <v>-5.6626500000000003E-2</v>
      </c>
      <c r="D22" s="7">
        <v>1.7096799999999999E-2</v>
      </c>
      <c r="E22" s="7">
        <v>-3.31</v>
      </c>
      <c r="F22" s="9">
        <f t="shared" si="0"/>
        <v>0</v>
      </c>
      <c r="H22" s="1" t="s">
        <v>1299</v>
      </c>
      <c r="I22" s="7">
        <v>-0.60200100000000001</v>
      </c>
      <c r="J22" s="7">
        <v>-0.11087900000000001</v>
      </c>
      <c r="K22" s="7">
        <v>3.9979099999999997E-2</v>
      </c>
      <c r="L22" s="7">
        <v>-8.4165900000000002E-2</v>
      </c>
      <c r="M22" s="7">
        <v>0.11665</v>
      </c>
      <c r="N22" s="7">
        <v>-3.1885799999999999E-2</v>
      </c>
    </row>
    <row r="23" spans="2:36" x14ac:dyDescent="0.25">
      <c r="B23" s="20" t="s">
        <v>182</v>
      </c>
      <c r="C23" s="7">
        <v>1.6534900000000002E-2</v>
      </c>
      <c r="D23" s="7">
        <v>1.1687299999999999E-2</v>
      </c>
      <c r="E23" s="21">
        <v>1.41</v>
      </c>
      <c r="F23" s="9">
        <f t="shared" si="0"/>
        <v>1</v>
      </c>
    </row>
    <row r="24" spans="2:36" x14ac:dyDescent="0.25">
      <c r="B24" s="20" t="s">
        <v>183</v>
      </c>
      <c r="C24" s="7">
        <v>-0.161245</v>
      </c>
      <c r="D24" s="7">
        <v>2.49073E-2</v>
      </c>
      <c r="E24" s="7">
        <v>-6.47</v>
      </c>
      <c r="F24" s="9">
        <f t="shared" si="0"/>
        <v>0</v>
      </c>
    </row>
    <row r="25" spans="2:36" x14ac:dyDescent="0.25">
      <c r="B25" s="20" t="s">
        <v>184</v>
      </c>
      <c r="C25" s="7">
        <v>-0.19714999999999999</v>
      </c>
      <c r="D25" s="7">
        <v>1.38634E-2</v>
      </c>
      <c r="E25" s="7">
        <v>-14.22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185</v>
      </c>
      <c r="C26" s="7">
        <v>-2.8440900000000002E-2</v>
      </c>
      <c r="D26" s="7">
        <v>8.1188300000000005E-3</v>
      </c>
      <c r="E26" s="7">
        <v>-3.5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240</v>
      </c>
      <c r="C27" s="7">
        <v>0.27204499999999998</v>
      </c>
      <c r="D27" s="7">
        <v>1.04358E-2</v>
      </c>
      <c r="E27" s="7">
        <v>26.07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-0.35220940000000001</v>
      </c>
      <c r="Q27" s="17">
        <f>SUMPRODUCT(J27:O27,$I$3:$N$3)</f>
        <v>-1.4651505</v>
      </c>
      <c r="R27" s="17">
        <f>SUMPRODUCT(J27:O27,$I$4:$N$4)</f>
        <v>-0.25655719999999999</v>
      </c>
      <c r="S27" s="17">
        <f>SUMPRODUCT(J27:O27,$I$5:$N$5)</f>
        <v>-0.38683590000000001</v>
      </c>
      <c r="T27" s="17">
        <f>SUMPRODUCT(J27:O27,$I$6:$N$6)</f>
        <v>-1.3811760000000002</v>
      </c>
      <c r="U27" s="17">
        <f>SUMPRODUCT(J27:O27,$I$7:$N$7)</f>
        <v>-0.23864730000000001</v>
      </c>
      <c r="V27" s="17">
        <f>SUMPRODUCT(J27:O27,$I$8:$N$8)</f>
        <v>-0.26789880000000005</v>
      </c>
      <c r="W27" s="17">
        <f>SUMPRODUCT(J27:O27,$I$9:$N$9)</f>
        <v>-1.3120402999999998</v>
      </c>
      <c r="X27" s="17">
        <f>SUMPRODUCT(J27:O27,$I$10:$N$10)</f>
        <v>-0.3905226</v>
      </c>
      <c r="Y27" s="17">
        <f>SUMPRODUCT(J27:O27,$I$11:$N$11)</f>
        <v>-0.263179</v>
      </c>
      <c r="Z27" s="17">
        <f>SUMPRODUCT(J27:O27,$I$12:$N$12)</f>
        <v>-1.0929049999999998</v>
      </c>
      <c r="AA27" s="17">
        <f>SUMPRODUCT(J27:O27,$I$13:$N$13)</f>
        <v>-0.56923650000000003</v>
      </c>
      <c r="AB27" s="17">
        <f>SUMPRODUCT(J27:O27,$I$14:$N$14)</f>
        <v>-0.24147150000000001</v>
      </c>
      <c r="AC27" s="17">
        <f>SUMPRODUCT(J27:O27,$I$15:$N$15)</f>
        <v>-0.8832819999999999</v>
      </c>
      <c r="AD27" s="17">
        <f>SUMPRODUCT(J27:O27,$I$16:$N$16)</f>
        <v>-0.54684089999999996</v>
      </c>
      <c r="AE27" s="17">
        <f>SUMPRODUCT(J27:O27,$I$17:$N$17)</f>
        <v>-1.4316220000000001E-2</v>
      </c>
      <c r="AF27" s="17">
        <f>SUMPRODUCT(J27:O27,$I$18:$N$18)</f>
        <v>-0.80773610000000007</v>
      </c>
      <c r="AG27" s="17">
        <f>SUMPRODUCT(J27:O27,$I$19:$N$19)</f>
        <v>0.2768872</v>
      </c>
      <c r="AH27" s="17">
        <f>SUMPRODUCT(J27:O27,$I$20:$N$20)</f>
        <v>8.0656000000000005E-2</v>
      </c>
      <c r="AI27" s="17">
        <f>SUMPRODUCT(J27:O27,$I$21:$N$21)</f>
        <v>-0.69996820000000004</v>
      </c>
      <c r="AJ27" s="17">
        <f>SUMPRODUCT(J27:O27,$I$22:$N$22)</f>
        <v>5.98300000000003E-4</v>
      </c>
    </row>
    <row r="28" spans="2:36" x14ac:dyDescent="0.25">
      <c r="B28" s="20" t="s">
        <v>241</v>
      </c>
      <c r="C28" s="7">
        <v>-0.25818099999999999</v>
      </c>
      <c r="D28" s="7">
        <v>1.26953E-2</v>
      </c>
      <c r="E28" s="7">
        <v>-20.34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-0.32323770130640084</v>
      </c>
      <c r="Q28" s="17">
        <f t="shared" ref="Q28:Q51" si="7">SUMPRODUCT(J28:O28,$I$3:$N$3)</f>
        <v>-1.5478411353105257</v>
      </c>
      <c r="R28" s="17">
        <f t="shared" ref="R28:R51" si="8">SUMPRODUCT(J28:O28,$I$4:$N$4)</f>
        <v>-0.31180101912426916</v>
      </c>
      <c r="S28" s="17">
        <f t="shared" ref="S28:S51" si="9">SUMPRODUCT(J28:O28,$I$5:$N$5)</f>
        <v>-0.39992746908169025</v>
      </c>
      <c r="T28" s="17">
        <f>SUMPRODUCT(J28:O28,$I$6:$N$6)</f>
        <v>-1.4483139981576927</v>
      </c>
      <c r="U28" s="17">
        <f>SUMPRODUCT(J28:O28,$I$7:$N$7)</f>
        <v>-0.28884425229226734</v>
      </c>
      <c r="V28" s="17">
        <f t="shared" ref="V28:V51" si="10">SUMPRODUCT(J28:O28,$I$8:$N$8)</f>
        <v>-0.35954626712330484</v>
      </c>
      <c r="W28" s="17">
        <f>SUMPRODUCT(J28:O28,$I$9:$N$9)</f>
        <v>-1.4905479420451744</v>
      </c>
      <c r="X28" s="17">
        <f t="shared" ref="X28:X51" si="11">SUMPRODUCT(J28:O28,$I$10:$N$10)</f>
        <v>-0.77201448440378018</v>
      </c>
      <c r="Y28" s="17">
        <f t="shared" ref="Y28:Y51" si="12">SUMPRODUCT(J28:O28,$I$11:$N$11)</f>
        <v>-0.38779868913733523</v>
      </c>
      <c r="Z28" s="17">
        <f t="shared" ref="Z28:Z51" si="13">SUMPRODUCT(J28:O28,$I$12:$N$12)</f>
        <v>-1.3293730570873994</v>
      </c>
      <c r="AA28" s="17">
        <f t="shared" ref="AA28:AA51" si="14">SUMPRODUCT(J28:O28,$I$13:$N$13)</f>
        <v>-1.0144175247039615</v>
      </c>
      <c r="AB28" s="17">
        <f t="shared" ref="AB28:AB51" si="15">SUMPRODUCT(J28:O28,$I$14:$N$14)</f>
        <v>-0.23855717927280412</v>
      </c>
      <c r="AC28" s="17">
        <f t="shared" ref="AC28:AC51" si="16">SUMPRODUCT(J28:O28,$I$15:$N$15)</f>
        <v>-0.97938008327676085</v>
      </c>
      <c r="AD28" s="17">
        <f t="shared" ref="AD28:AD51" si="17">SUMPRODUCT(J28:O28,$I$16:$N$16)</f>
        <v>-0.80126083001373583</v>
      </c>
      <c r="AE28" s="17">
        <f t="shared" ref="AE28:AE51" si="18">SUMPRODUCT(J28:O28,$I$17:$N$17)</f>
        <v>0.1232101834172307</v>
      </c>
      <c r="AF28" s="17">
        <f t="shared" ref="AF28:AF51" si="19">SUMPRODUCT(J28:O28,$I$18:$N$18)</f>
        <v>-0.57359543411317981</v>
      </c>
      <c r="AG28" s="17">
        <f t="shared" ref="AG28:AG51" si="20">SUMPRODUCT(J28:O28,$I$19:$N$19)</f>
        <v>-6.1628072638098989E-2</v>
      </c>
      <c r="AH28" s="17">
        <f t="shared" ref="AH28:AH51" si="21">SUMPRODUCT(J28:O28,$I$20:$N$20)</f>
        <v>0.10052190909732725</v>
      </c>
      <c r="AI28" s="17">
        <f t="shared" ref="AI28:AI51" si="22">SUMPRODUCT(J28:O28,$I$21:$N$21)</f>
        <v>-0.79373342138438308</v>
      </c>
      <c r="AJ28" s="17">
        <f t="shared" ref="AJ28:AJ51" si="23">SUMPRODUCT(J28:O28,$I$22:$N$22)</f>
        <v>-0.18580214980999379</v>
      </c>
    </row>
    <row r="29" spans="2:36" x14ac:dyDescent="0.25">
      <c r="B29" s="20" t="s">
        <v>242</v>
      </c>
      <c r="C29" s="7">
        <v>-0.11598799999999999</v>
      </c>
      <c r="D29" s="7">
        <v>8.4632200000000005E-3</v>
      </c>
      <c r="E29" s="7">
        <v>-13.7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-0.22195684713018343</v>
      </c>
      <c r="Q29" s="17">
        <f t="shared" si="7"/>
        <v>-1.3738062113576428</v>
      </c>
      <c r="R29" s="17">
        <f t="shared" si="8"/>
        <v>-0.31694071889544856</v>
      </c>
      <c r="S29" s="17">
        <f t="shared" si="9"/>
        <v>-0.34163635376062135</v>
      </c>
      <c r="T29" s="17">
        <f t="shared" ref="T29:T51" si="26">SUMPRODUCT(J29:O29,$I$6:$N$6)</f>
        <v>-1.2967383682578024</v>
      </c>
      <c r="U29" s="17">
        <f>SUMPRODUCT(J29:O29,$I$7:$N$7)</f>
        <v>-0.32365440155191233</v>
      </c>
      <c r="V29" s="17">
        <f t="shared" si="10"/>
        <v>-0.39865204674172194</v>
      </c>
      <c r="W29" s="17">
        <f t="shared" ref="W29:W51" si="27">SUMPRODUCT(J29:O29,$I$9:$N$9)</f>
        <v>-1.4207818128204701</v>
      </c>
      <c r="X29" s="17">
        <f>SUMPRODUCT(J29:O29,$I$10:$N$10)</f>
        <v>-1.0926480947213653</v>
      </c>
      <c r="Y29" s="17">
        <f t="shared" si="12"/>
        <v>-0.44555051632977588</v>
      </c>
      <c r="Z29" s="17">
        <f t="shared" si="13"/>
        <v>-1.2919997058797479</v>
      </c>
      <c r="AA29" s="17">
        <f t="shared" si="14"/>
        <v>-1.3503821014082396</v>
      </c>
      <c r="AB29" s="17">
        <f t="shared" si="15"/>
        <v>-0.20810137782582336</v>
      </c>
      <c r="AC29" s="17">
        <f t="shared" si="16"/>
        <v>-0.86881376793804488</v>
      </c>
      <c r="AD29" s="17">
        <f t="shared" si="17"/>
        <v>-1.0055957001636748</v>
      </c>
      <c r="AE29" s="17">
        <f t="shared" si="18"/>
        <v>0.22629743213568917</v>
      </c>
      <c r="AF29" s="17">
        <f t="shared" si="19"/>
        <v>-0.28862851198229444</v>
      </c>
      <c r="AG29" s="17">
        <f t="shared" si="20"/>
        <v>-0.42709170240068473</v>
      </c>
      <c r="AH29" s="17">
        <f t="shared" si="21"/>
        <v>0.10701398543120644</v>
      </c>
      <c r="AI29" s="17">
        <f t="shared" si="22"/>
        <v>-0.75591230782965169</v>
      </c>
      <c r="AJ29" s="17">
        <f t="shared" si="23"/>
        <v>-0.37161023827859535</v>
      </c>
    </row>
    <row r="30" spans="2:36" x14ac:dyDescent="0.25">
      <c r="B30" s="20" t="s">
        <v>243</v>
      </c>
      <c r="C30" s="7">
        <v>-1.0023500000000001</v>
      </c>
      <c r="D30" s="7">
        <v>2.1776E-2</v>
      </c>
      <c r="E30" s="7">
        <v>-46.03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-8.7104080484600624E-2</v>
      </c>
      <c r="Q30" s="17">
        <f t="shared" si="7"/>
        <v>-0.94035522382058556</v>
      </c>
      <c r="R30" s="17">
        <f t="shared" si="8"/>
        <v>-0.32358684162863743</v>
      </c>
      <c r="S30" s="17">
        <f t="shared" si="9"/>
        <v>-0.23912878032526061</v>
      </c>
      <c r="T30" s="17">
        <f t="shared" si="26"/>
        <v>-0.90709925705592553</v>
      </c>
      <c r="U30" s="17">
        <f>SUMPRODUCT(J30:O30,$I$7:$N$7)</f>
        <v>-0.39735372086590032</v>
      </c>
      <c r="V30" s="17">
        <f t="shared" si="10"/>
        <v>-0.38283036799283765</v>
      </c>
      <c r="W30" s="17">
        <f t="shared" si="27"/>
        <v>-1.066553571295231</v>
      </c>
      <c r="X30" s="17">
        <f t="shared" si="11"/>
        <v>-1.3073637807583074</v>
      </c>
      <c r="Y30" s="17">
        <f t="shared" si="12"/>
        <v>-0.43328001810844347</v>
      </c>
      <c r="Z30" s="17">
        <f t="shared" si="13"/>
        <v>-0.96372733036883185</v>
      </c>
      <c r="AA30" s="17">
        <f t="shared" si="14"/>
        <v>-1.5238339538320005</v>
      </c>
      <c r="AB30" s="17">
        <f t="shared" si="15"/>
        <v>-0.16920513628023442</v>
      </c>
      <c r="AC30" s="17">
        <f t="shared" si="16"/>
        <v>-0.59437452287516601</v>
      </c>
      <c r="AD30" s="17">
        <f t="shared" si="17"/>
        <v>-1.1149827675157553</v>
      </c>
      <c r="AE30" s="17">
        <f t="shared" si="18"/>
        <v>0.2589198229797588</v>
      </c>
      <c r="AF30" s="17">
        <f t="shared" si="19"/>
        <v>-1.1249881795680275E-3</v>
      </c>
      <c r="AG30" s="17">
        <f t="shared" si="20"/>
        <v>-0.74761643956116042</v>
      </c>
      <c r="AH30" s="17">
        <f t="shared" si="21"/>
        <v>7.9882842056855613E-2</v>
      </c>
      <c r="AI30" s="17">
        <f t="shared" si="22"/>
        <v>-0.60397606901804446</v>
      </c>
      <c r="AJ30" s="17">
        <f t="shared" si="23"/>
        <v>-0.54525610989645856</v>
      </c>
    </row>
    <row r="31" spans="2:36" x14ac:dyDescent="0.25">
      <c r="B31" s="20" t="s">
        <v>244</v>
      </c>
      <c r="C31" s="7">
        <v>-0.45024199999999998</v>
      </c>
      <c r="D31" s="7">
        <v>1.28173E-2</v>
      </c>
      <c r="E31" s="7">
        <v>-35.130000000000003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3.7579658478313197E-2</v>
      </c>
      <c r="Q31" s="17">
        <f t="shared" si="7"/>
        <v>-0.32888757457865814</v>
      </c>
      <c r="R31" s="17">
        <f t="shared" si="8"/>
        <v>-0.36623017459650675</v>
      </c>
      <c r="S31" s="17">
        <f t="shared" si="9"/>
        <v>-0.12547323849533898</v>
      </c>
      <c r="T31" s="17">
        <f t="shared" si="26"/>
        <v>-0.33546342380193289</v>
      </c>
      <c r="U31" s="17">
        <f t="shared" ref="U31:U51" si="28">SUMPRODUCT(J31:O31,$I$7:$N$7)</f>
        <v>-0.52195028959820788</v>
      </c>
      <c r="V31" s="17">
        <f t="shared" si="10"/>
        <v>-0.31916958509578619</v>
      </c>
      <c r="W31" s="17">
        <f t="shared" si="27"/>
        <v>-0.48800925592153377</v>
      </c>
      <c r="X31" s="17">
        <f t="shared" si="11"/>
        <v>-1.3775514602027474</v>
      </c>
      <c r="Y31" s="17">
        <f t="shared" si="12"/>
        <v>-0.36524088028097473</v>
      </c>
      <c r="Z31" s="17">
        <f t="shared" si="13"/>
        <v>-0.431955913956176</v>
      </c>
      <c r="AA31" s="17">
        <f t="shared" si="14"/>
        <v>-1.5109164631039664</v>
      </c>
      <c r="AB31" s="17">
        <f t="shared" si="15"/>
        <v>-0.13705493887865122</v>
      </c>
      <c r="AC31" s="17">
        <f t="shared" si="16"/>
        <v>-0.2467655352916612</v>
      </c>
      <c r="AD31" s="17">
        <f t="shared" si="17"/>
        <v>-1.0961599575096022</v>
      </c>
      <c r="AE31" s="17">
        <f t="shared" si="18"/>
        <v>0.21776352864280779</v>
      </c>
      <c r="AF31" s="17">
        <f t="shared" si="19"/>
        <v>0.25612450983649893</v>
      </c>
      <c r="AG31" s="17">
        <f t="shared" si="20"/>
        <v>-0.95770376822270042</v>
      </c>
      <c r="AH31" s="17">
        <f t="shared" si="21"/>
        <v>1.4751142511081124E-2</v>
      </c>
      <c r="AI31" s="17">
        <f t="shared" si="22"/>
        <v>-0.38479296551223929</v>
      </c>
      <c r="AJ31" s="17">
        <f t="shared" si="23"/>
        <v>-0.68589433984985071</v>
      </c>
    </row>
    <row r="32" spans="2:36" x14ac:dyDescent="0.25">
      <c r="B32" s="20" t="s">
        <v>245</v>
      </c>
      <c r="C32" s="7">
        <v>7.1415999999999993E-2</v>
      </c>
      <c r="D32" s="7">
        <v>6.66615E-3</v>
      </c>
      <c r="E32" s="7">
        <v>10.71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0.12107775646270602</v>
      </c>
      <c r="Q32" s="17">
        <f t="shared" si="7"/>
        <v>0.31745340461916288</v>
      </c>
      <c r="R32" s="17">
        <f t="shared" si="8"/>
        <v>-0.44093373289872811</v>
      </c>
      <c r="S32" s="17">
        <f t="shared" si="9"/>
        <v>-2.7886133325572823E-2</v>
      </c>
      <c r="T32" s="17">
        <f t="shared" si="26"/>
        <v>0.29569569485605796</v>
      </c>
      <c r="U32" s="17">
        <f t="shared" si="28"/>
        <v>-0.66094464632526628</v>
      </c>
      <c r="V32" s="17">
        <f t="shared" si="10"/>
        <v>-0.22394281923144574</v>
      </c>
      <c r="W32" s="17">
        <f t="shared" si="27"/>
        <v>0.17361899591070631</v>
      </c>
      <c r="X32" s="17">
        <f t="shared" si="11"/>
        <v>-1.2902283877883431</v>
      </c>
      <c r="Y32" s="17">
        <f t="shared" si="12"/>
        <v>-0.26711957174868323</v>
      </c>
      <c r="Z32" s="17">
        <f t="shared" si="13"/>
        <v>0.14875634245564237</v>
      </c>
      <c r="AA32" s="17">
        <f t="shared" si="14"/>
        <v>-1.3293707425750965</v>
      </c>
      <c r="AB32" s="17">
        <f t="shared" si="15"/>
        <v>-0.11744516673538823</v>
      </c>
      <c r="AC32" s="17">
        <f t="shared" si="16"/>
        <v>7.787482083066076E-2</v>
      </c>
      <c r="AD32" s="17">
        <f t="shared" si="17"/>
        <v>-0.94681675992846326</v>
      </c>
      <c r="AE32" s="17">
        <f t="shared" si="18"/>
        <v>0.13225056722202008</v>
      </c>
      <c r="AF32" s="17">
        <f t="shared" si="19"/>
        <v>0.4717043630912785</v>
      </c>
      <c r="AG32" s="17">
        <f t="shared" si="20"/>
        <v>-1.0202066804699212</v>
      </c>
      <c r="AH32" s="17">
        <f t="shared" si="21"/>
        <v>-7.1797803027128751E-2</v>
      </c>
      <c r="AI32" s="17">
        <f t="shared" si="22"/>
        <v>-0.15617284549653335</v>
      </c>
      <c r="AJ32" s="17">
        <f t="shared" si="23"/>
        <v>-0.76545624188367156</v>
      </c>
    </row>
    <row r="33" spans="2:36" x14ac:dyDescent="0.25">
      <c r="B33" s="20" t="s">
        <v>300</v>
      </c>
      <c r="C33" s="7">
        <v>-0.75182499999999997</v>
      </c>
      <c r="D33" s="7">
        <v>1.35125E-2</v>
      </c>
      <c r="E33" s="7">
        <v>-55.64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0.15421509999999997</v>
      </c>
      <c r="Q33" s="17">
        <f t="shared" si="7"/>
        <v>0.84480699999999986</v>
      </c>
      <c r="R33" s="17">
        <f t="shared" si="8"/>
        <v>-0.5082449</v>
      </c>
      <c r="S33" s="17">
        <f t="shared" si="9"/>
        <v>3.8787099999999998E-2</v>
      </c>
      <c r="T33" s="17">
        <f t="shared" si="26"/>
        <v>0.83827499999999988</v>
      </c>
      <c r="U33" s="17">
        <f t="shared" si="28"/>
        <v>-0.75260799999999994</v>
      </c>
      <c r="V33" s="17">
        <f t="shared" si="10"/>
        <v>-0.12004849999999997</v>
      </c>
      <c r="W33" s="17">
        <f t="shared" si="27"/>
        <v>0.74916199999999988</v>
      </c>
      <c r="X33" s="17">
        <f t="shared" si="11"/>
        <v>-1.0707011</v>
      </c>
      <c r="Y33" s="17">
        <f t="shared" si="12"/>
        <v>-0.16688380000000003</v>
      </c>
      <c r="Z33" s="17">
        <f t="shared" si="13"/>
        <v>0.62243199999999987</v>
      </c>
      <c r="AA33" s="17">
        <f t="shared" si="14"/>
        <v>-1.0361413500000001</v>
      </c>
      <c r="AB33" s="17">
        <f t="shared" si="15"/>
        <v>-0.10669770000000001</v>
      </c>
      <c r="AC33" s="17">
        <f t="shared" si="16"/>
        <v>0.3160760729999999</v>
      </c>
      <c r="AD33" s="17">
        <f t="shared" si="17"/>
        <v>-0.70206809999999997</v>
      </c>
      <c r="AE33" s="17">
        <f t="shared" si="18"/>
        <v>4.7487420000000023E-2</v>
      </c>
      <c r="AF33" s="17">
        <f t="shared" si="19"/>
        <v>0.6482656</v>
      </c>
      <c r="AG33" s="17">
        <f t="shared" si="20"/>
        <v>-0.93791835999999995</v>
      </c>
      <c r="AH33" s="17">
        <f t="shared" si="21"/>
        <v>-0.14913369999999998</v>
      </c>
      <c r="AI33" s="17">
        <f t="shared" si="22"/>
        <v>3.3668099999999958E-2</v>
      </c>
      <c r="AJ33" s="17">
        <f t="shared" si="23"/>
        <v>-0.75863010000000008</v>
      </c>
    </row>
    <row r="34" spans="2:36" x14ac:dyDescent="0.25">
      <c r="B34" s="20" t="s">
        <v>301</v>
      </c>
      <c r="C34" s="7">
        <v>1.00537E-2</v>
      </c>
      <c r="D34" s="7">
        <v>1.6560100000000001E-2</v>
      </c>
      <c r="E34" s="21">
        <v>0.61</v>
      </c>
      <c r="F34" s="9">
        <f t="shared" si="0"/>
        <v>1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0.14709869166693457</v>
      </c>
      <c r="Q34" s="17">
        <f t="shared" si="7"/>
        <v>1.1455171294233792</v>
      </c>
      <c r="R34" s="17">
        <f t="shared" si="8"/>
        <v>-0.51803393968044598</v>
      </c>
      <c r="S34" s="17">
        <f t="shared" si="9"/>
        <v>7.1985414023442121E-2</v>
      </c>
      <c r="T34" s="17">
        <f t="shared" si="26"/>
        <v>1.1737287103435183</v>
      </c>
      <c r="U34" s="17">
        <f t="shared" si="28"/>
        <v>-0.74783828095987093</v>
      </c>
      <c r="V34" s="17">
        <f t="shared" si="10"/>
        <v>-3.1720259753627258E-2</v>
      </c>
      <c r="W34" s="17">
        <f t="shared" si="27"/>
        <v>1.1077625319097875</v>
      </c>
      <c r="X34" s="17">
        <f t="shared" si="11"/>
        <v>-0.77908104909490572</v>
      </c>
      <c r="Y34" s="17">
        <f t="shared" si="12"/>
        <v>-8.6093010264063768E-2</v>
      </c>
      <c r="Z34" s="17">
        <f t="shared" si="13"/>
        <v>0.89281299368359579</v>
      </c>
      <c r="AA34" s="17">
        <f t="shared" si="14"/>
        <v>-0.70895821347490773</v>
      </c>
      <c r="AB34" s="17">
        <f t="shared" si="15"/>
        <v>-9.6150072412648849E-2</v>
      </c>
      <c r="AC34" s="17">
        <f t="shared" si="16"/>
        <v>0.45260379372896942</v>
      </c>
      <c r="AD34" s="17">
        <f t="shared" si="17"/>
        <v>-0.42278145431635533</v>
      </c>
      <c r="AE34" s="17">
        <f t="shared" si="18"/>
        <v>-3.197495328628383E-5</v>
      </c>
      <c r="AF34" s="17">
        <f t="shared" si="19"/>
        <v>0.7884749257349718</v>
      </c>
      <c r="AG34" s="17">
        <f t="shared" si="20"/>
        <v>-0.74984799594239315</v>
      </c>
      <c r="AH34" s="17">
        <f t="shared" si="21"/>
        <v>-0.18799266694075115</v>
      </c>
      <c r="AI34" s="17">
        <f t="shared" si="22"/>
        <v>0.15988403663909495</v>
      </c>
      <c r="AJ34" s="17">
        <f t="shared" si="23"/>
        <v>-0.65610309695439917</v>
      </c>
    </row>
    <row r="35" spans="2:36" x14ac:dyDescent="0.25">
      <c r="B35" s="20" t="s">
        <v>302</v>
      </c>
      <c r="C35" s="7">
        <v>0.141543</v>
      </c>
      <c r="D35" s="7">
        <v>1.0211599999999999E-2</v>
      </c>
      <c r="E35" s="7">
        <v>13.86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0.11832196522658829</v>
      </c>
      <c r="Q35" s="17">
        <f t="shared" si="7"/>
        <v>1.194662508984782</v>
      </c>
      <c r="R35" s="17">
        <f t="shared" si="8"/>
        <v>-0.44104947867644012</v>
      </c>
      <c r="S35" s="17">
        <f t="shared" si="9"/>
        <v>7.6969936559460148E-2</v>
      </c>
      <c r="T35" s="17">
        <f t="shared" si="26"/>
        <v>1.2569011857470076</v>
      </c>
      <c r="U35" s="17">
        <f t="shared" si="28"/>
        <v>-0.63948880880226311</v>
      </c>
      <c r="V35" s="17">
        <f t="shared" si="10"/>
        <v>2.2524756283811675E-2</v>
      </c>
      <c r="W35" s="17">
        <f t="shared" si="27"/>
        <v>1.2044685374295219</v>
      </c>
      <c r="X35" s="17">
        <f t="shared" si="11"/>
        <v>-0.48935567980742584</v>
      </c>
      <c r="Y35" s="17">
        <f t="shared" si="12"/>
        <v>-3.4714188108517778E-2</v>
      </c>
      <c r="Z35" s="17">
        <f t="shared" si="13"/>
        <v>0.95088175150005816</v>
      </c>
      <c r="AA35" s="17">
        <f t="shared" si="14"/>
        <v>-0.4185648788933351</v>
      </c>
      <c r="AB35" s="17">
        <f t="shared" si="15"/>
        <v>-7.8075695879541399E-2</v>
      </c>
      <c r="AC35" s="17">
        <f t="shared" si="16"/>
        <v>0.5093233622765978</v>
      </c>
      <c r="AD35" s="17">
        <f t="shared" si="17"/>
        <v>-0.17056104190815707</v>
      </c>
      <c r="AE35" s="17">
        <f t="shared" si="18"/>
        <v>-3.5941564427717856E-4</v>
      </c>
      <c r="AF35" s="17">
        <f t="shared" si="19"/>
        <v>0.88429818149087491</v>
      </c>
      <c r="AG35" s="17">
        <f t="shared" si="20"/>
        <v>-0.51434749350503173</v>
      </c>
      <c r="AH35" s="17">
        <f t="shared" si="21"/>
        <v>-0.17584507456430395</v>
      </c>
      <c r="AI35" s="17">
        <f t="shared" si="22"/>
        <v>0.22324496910361077</v>
      </c>
      <c r="AJ35" s="17">
        <f t="shared" si="23"/>
        <v>-0.4734519783574212</v>
      </c>
    </row>
    <row r="36" spans="2:36" x14ac:dyDescent="0.25">
      <c r="B36" s="20" t="s">
        <v>303</v>
      </c>
      <c r="C36" s="7">
        <v>-3.18832E-2</v>
      </c>
      <c r="D36" s="7">
        <v>2.2550500000000001E-2</v>
      </c>
      <c r="E36" s="21">
        <v>-1.41</v>
      </c>
      <c r="F36" s="9">
        <f t="shared" si="0"/>
        <v>1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8.3356273122955626E-2</v>
      </c>
      <c r="Q36" s="17">
        <f t="shared" si="7"/>
        <v>1.0500387992911182</v>
      </c>
      <c r="R36" s="17">
        <f t="shared" si="8"/>
        <v>-0.2881654587440543</v>
      </c>
      <c r="S36" s="17">
        <f t="shared" si="9"/>
        <v>6.1937579033492146E-2</v>
      </c>
      <c r="T36" s="17">
        <f t="shared" si="26"/>
        <v>1.1277971829591837</v>
      </c>
      <c r="U36" s="17">
        <f t="shared" si="28"/>
        <v>-0.46571536040627692</v>
      </c>
      <c r="V36" s="17">
        <f t="shared" si="10"/>
        <v>3.6300669057089827E-2</v>
      </c>
      <c r="W36" s="17">
        <f t="shared" si="27"/>
        <v>1.0872915989738703</v>
      </c>
      <c r="X36" s="17">
        <f t="shared" si="11"/>
        <v>-0.25972471207240061</v>
      </c>
      <c r="Y36" s="17">
        <f t="shared" si="12"/>
        <v>-1.0656044098807263E-2</v>
      </c>
      <c r="Z36" s="17">
        <f t="shared" si="13"/>
        <v>0.85903592877347634</v>
      </c>
      <c r="AA36" s="17">
        <f t="shared" si="14"/>
        <v>-0.2036090328556775</v>
      </c>
      <c r="AB36" s="17">
        <f t="shared" si="15"/>
        <v>-4.955701409884742E-2</v>
      </c>
      <c r="AC36" s="17">
        <f t="shared" si="16"/>
        <v>0.51835527312366503</v>
      </c>
      <c r="AD36" s="17">
        <f t="shared" si="17"/>
        <v>1.8026380393559686E-2</v>
      </c>
      <c r="AE36" s="17">
        <f t="shared" si="18"/>
        <v>2.7925820983157195E-2</v>
      </c>
      <c r="AF36" s="17">
        <f t="shared" si="19"/>
        <v>0.91703531068167843</v>
      </c>
      <c r="AG36" s="17">
        <f t="shared" si="20"/>
        <v>-0.2871320022119786</v>
      </c>
      <c r="AH36" s="17">
        <f t="shared" si="21"/>
        <v>-0.12351910863065872</v>
      </c>
      <c r="AI36" s="17">
        <f t="shared" si="22"/>
        <v>0.24209564754816168</v>
      </c>
      <c r="AJ36" s="17">
        <f t="shared" si="23"/>
        <v>-0.24956288343423697</v>
      </c>
    </row>
    <row r="37" spans="2:36" x14ac:dyDescent="0.25">
      <c r="B37" s="20" t="s">
        <v>304</v>
      </c>
      <c r="C37" s="7">
        <v>-0.14076</v>
      </c>
      <c r="D37" s="7">
        <v>1.18739E-2</v>
      </c>
      <c r="E37" s="7">
        <v>-11.85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4.8907147130183376E-2</v>
      </c>
      <c r="Q37" s="17">
        <f t="shared" si="7"/>
        <v>0.81775421135764248</v>
      </c>
      <c r="R37" s="17">
        <f t="shared" si="8"/>
        <v>-0.10576458110455142</v>
      </c>
      <c r="S37" s="17">
        <f t="shared" si="9"/>
        <v>3.5728153760621321E-2</v>
      </c>
      <c r="T37" s="17">
        <f t="shared" si="26"/>
        <v>0.88656536825780219</v>
      </c>
      <c r="U37" s="17">
        <f t="shared" si="28"/>
        <v>-0.28584459844808752</v>
      </c>
      <c r="V37" s="17">
        <f t="shared" si="10"/>
        <v>1.8256046741721963E-2</v>
      </c>
      <c r="W37" s="17">
        <f t="shared" si="27"/>
        <v>0.86305881282046992</v>
      </c>
      <c r="X37" s="17">
        <f t="shared" si="11"/>
        <v>-0.10874970527863431</v>
      </c>
      <c r="Y37" s="17">
        <f t="shared" si="12"/>
        <v>-3.1708836702240583E-3</v>
      </c>
      <c r="Z37" s="17">
        <f t="shared" si="13"/>
        <v>0.70555370587974764</v>
      </c>
      <c r="AA37" s="17">
        <f t="shared" si="14"/>
        <v>-5.9623198591760539E-2</v>
      </c>
      <c r="AB37" s="17">
        <f t="shared" si="15"/>
        <v>-1.251612217417662E-2</v>
      </c>
      <c r="AC37" s="17">
        <f t="shared" si="16"/>
        <v>0.49810514093804487</v>
      </c>
      <c r="AD37" s="17">
        <f t="shared" si="17"/>
        <v>0.14448950016367493</v>
      </c>
      <c r="AE37" s="17">
        <f t="shared" si="18"/>
        <v>5.18816478643108E-2</v>
      </c>
      <c r="AF37" s="17">
        <f t="shared" si="19"/>
        <v>0.86830331198229438</v>
      </c>
      <c r="AG37" s="17">
        <f t="shared" si="20"/>
        <v>-0.10391457759931512</v>
      </c>
      <c r="AH37" s="17">
        <f t="shared" si="21"/>
        <v>-5.9253885431206424E-2</v>
      </c>
      <c r="AI37" s="17">
        <f t="shared" si="22"/>
        <v>0.23992510782965168</v>
      </c>
      <c r="AJ37" s="17">
        <f t="shared" si="23"/>
        <v>-3.3782561721404487E-2</v>
      </c>
    </row>
    <row r="38" spans="2:36" x14ac:dyDescent="0.25">
      <c r="B38" s="20" t="s">
        <v>305</v>
      </c>
      <c r="C38" s="7">
        <v>-6.6004099999999996E-2</v>
      </c>
      <c r="D38" s="7">
        <v>7.0305999999999997E-3</v>
      </c>
      <c r="E38" s="7">
        <v>-9.39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1.5417486434685962E-2</v>
      </c>
      <c r="Q38" s="17">
        <f t="shared" si="7"/>
        <v>0.60219548647456311</v>
      </c>
      <c r="R38" s="17">
        <f t="shared" si="8"/>
        <v>5.0001791654134001E-2</v>
      </c>
      <c r="S38" s="17">
        <f t="shared" si="9"/>
        <v>8.4219571443683687E-3</v>
      </c>
      <c r="T38" s="17">
        <f t="shared" si="26"/>
        <v>0.64526103003356627</v>
      </c>
      <c r="U38" s="17">
        <f t="shared" si="28"/>
        <v>-0.14396044629055832</v>
      </c>
      <c r="V38" s="17">
        <f t="shared" si="10"/>
        <v>-1.0417278585616453E-2</v>
      </c>
      <c r="W38" s="17">
        <f t="shared" si="27"/>
        <v>0.64217496350517733</v>
      </c>
      <c r="X38" s="17">
        <f t="shared" si="11"/>
        <v>-9.8821393125900839E-3</v>
      </c>
      <c r="Y38" s="17">
        <f t="shared" si="12"/>
        <v>2.0124632011113801E-3</v>
      </c>
      <c r="Z38" s="17">
        <f t="shared" si="13"/>
        <v>0.55728188551071034</v>
      </c>
      <c r="AA38" s="17">
        <f t="shared" si="14"/>
        <v>5.2954372357118737E-2</v>
      </c>
      <c r="AB38" s="17">
        <f t="shared" si="15"/>
        <v>2.9304352593409466E-2</v>
      </c>
      <c r="AC38" s="17">
        <f t="shared" si="16"/>
        <v>0.44674879099495024</v>
      </c>
      <c r="AD38" s="17">
        <f t="shared" si="17"/>
        <v>0.24186382640911647</v>
      </c>
      <c r="AE38" s="17">
        <f t="shared" si="18"/>
        <v>4.545674635854989E-2</v>
      </c>
      <c r="AF38" s="17">
        <f t="shared" si="19"/>
        <v>0.73484034608555127</v>
      </c>
      <c r="AG38" s="17">
        <f t="shared" si="20"/>
        <v>2.5803784652743939E-2</v>
      </c>
      <c r="AH38" s="17">
        <f t="shared" si="21"/>
        <v>-1.3464801760005793E-2</v>
      </c>
      <c r="AI38" s="17">
        <f t="shared" si="22"/>
        <v>0.23538181829368376</v>
      </c>
      <c r="AJ38" s="17">
        <f t="shared" si="23"/>
        <v>0.13276621400284827</v>
      </c>
    </row>
    <row r="39" spans="2:36" x14ac:dyDescent="0.25">
      <c r="B39" s="20" t="s">
        <v>360</v>
      </c>
      <c r="C39" s="7">
        <v>-0.255411</v>
      </c>
      <c r="D39" s="7">
        <v>1.30017E-2</v>
      </c>
      <c r="E39" s="7">
        <v>-19.64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-1.5658599999999967E-2</v>
      </c>
      <c r="Q39" s="17">
        <f t="shared" si="7"/>
        <v>0.46520850000000002</v>
      </c>
      <c r="R39" s="17">
        <f t="shared" si="8"/>
        <v>0.14469139999999997</v>
      </c>
      <c r="S39" s="17">
        <f t="shared" si="9"/>
        <v>-7.4640999999999909E-3</v>
      </c>
      <c r="T39" s="17">
        <f t="shared" si="26"/>
        <v>0.48069200000000006</v>
      </c>
      <c r="U39" s="17">
        <f t="shared" si="28"/>
        <v>-4.2872700000000041E-2</v>
      </c>
      <c r="V39" s="17">
        <f t="shared" si="10"/>
        <v>-2.3581200000000024E-2</v>
      </c>
      <c r="W39" s="17">
        <f t="shared" si="27"/>
        <v>0.49148829999999999</v>
      </c>
      <c r="X39" s="17">
        <f t="shared" si="11"/>
        <v>9.2122599999999943E-2</v>
      </c>
      <c r="Y39" s="17">
        <f t="shared" si="12"/>
        <v>1.7987000000000017E-2</v>
      </c>
      <c r="Z39" s="17">
        <f t="shared" si="13"/>
        <v>0.43615299999999996</v>
      </c>
      <c r="AA39" s="17">
        <f t="shared" si="14"/>
        <v>0.18585249999999995</v>
      </c>
      <c r="AB39" s="17">
        <f t="shared" si="15"/>
        <v>7.3735299999999976E-2</v>
      </c>
      <c r="AC39" s="17">
        <f t="shared" si="16"/>
        <v>0.35512200000000005</v>
      </c>
      <c r="AD39" s="17">
        <f t="shared" si="17"/>
        <v>0.35227169999999991</v>
      </c>
      <c r="AE39" s="17">
        <f t="shared" si="18"/>
        <v>5.0243800000000227E-3</v>
      </c>
      <c r="AF39" s="17">
        <f t="shared" si="19"/>
        <v>0.53708810000000018</v>
      </c>
      <c r="AG39" s="17">
        <f t="shared" si="20"/>
        <v>0.11331679999999998</v>
      </c>
      <c r="AH39" s="17">
        <f t="shared" si="21"/>
        <v>-2.7499999999999955E-3</v>
      </c>
      <c r="AI39" s="17">
        <f t="shared" si="22"/>
        <v>0.23868419999999999</v>
      </c>
      <c r="AJ39" s="17">
        <f t="shared" si="23"/>
        <v>0.23270169999999998</v>
      </c>
    </row>
    <row r="40" spans="2:36" x14ac:dyDescent="0.25">
      <c r="B40" s="20" t="s">
        <v>361</v>
      </c>
      <c r="C40" s="7">
        <v>-0.107334</v>
      </c>
      <c r="D40" s="7">
        <v>1.59557E-2</v>
      </c>
      <c r="E40" s="7">
        <v>-6.73</v>
      </c>
      <c r="F40" s="9">
        <f t="shared" si="0"/>
        <v>0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-3.6243731932973061E-2</v>
      </c>
      <c r="Q40" s="17">
        <f t="shared" si="7"/>
        <v>0.41215096099950699</v>
      </c>
      <c r="R40" s="17">
        <f t="shared" si="8"/>
        <v>0.18389709450959968</v>
      </c>
      <c r="S40" s="17">
        <f t="shared" si="9"/>
        <v>1.8271523694859855E-3</v>
      </c>
      <c r="T40" s="17">
        <f t="shared" si="26"/>
        <v>0.41029097845626639</v>
      </c>
      <c r="U40" s="17">
        <f t="shared" si="28"/>
        <v>5.5094480618871768E-2</v>
      </c>
      <c r="V40" s="17">
        <f t="shared" si="10"/>
        <v>-2.1681757178341858E-4</v>
      </c>
      <c r="W40" s="17">
        <f t="shared" si="27"/>
        <v>0.41735806491904598</v>
      </c>
      <c r="X40" s="17">
        <f t="shared" si="11"/>
        <v>0.25071050391450345</v>
      </c>
      <c r="Y40" s="17">
        <f t="shared" si="12"/>
        <v>5.3581188332621148E-2</v>
      </c>
      <c r="Z40" s="17">
        <f t="shared" si="13"/>
        <v>0.32844014110116199</v>
      </c>
      <c r="AA40" s="17">
        <f t="shared" si="14"/>
        <v>0.37621824129946824</v>
      </c>
      <c r="AB40" s="17">
        <f t="shared" si="15"/>
        <v>0.12123016893853662</v>
      </c>
      <c r="AC40" s="17">
        <f t="shared" si="16"/>
        <v>0.22774110601397196</v>
      </c>
      <c r="AD40" s="17">
        <f t="shared" si="17"/>
        <v>0.50081796001972034</v>
      </c>
      <c r="AE40" s="17">
        <f t="shared" si="18"/>
        <v>-4.9775452905131162E-2</v>
      </c>
      <c r="AF40" s="17">
        <f t="shared" si="19"/>
        <v>0.31486349062972935</v>
      </c>
      <c r="AG40" s="17">
        <f t="shared" si="20"/>
        <v>0.17874664929640205</v>
      </c>
      <c r="AH40" s="17">
        <f t="shared" si="21"/>
        <v>-2.2025933990096835E-2</v>
      </c>
      <c r="AI40" s="17">
        <f t="shared" si="22"/>
        <v>0.25374675902508198</v>
      </c>
      <c r="AJ40" s="17">
        <f t="shared" si="23"/>
        <v>0.27696687651290319</v>
      </c>
    </row>
    <row r="41" spans="2:36" x14ac:dyDescent="0.25">
      <c r="B41" s="20" t="s">
        <v>362</v>
      </c>
      <c r="C41" s="7">
        <v>1.03775E-2</v>
      </c>
      <c r="D41" s="7">
        <v>1.07204E-2</v>
      </c>
      <c r="E41" s="21">
        <v>0.97</v>
      </c>
      <c r="F41" s="9">
        <f t="shared" si="0"/>
        <v>1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-3.2815259618091508E-2</v>
      </c>
      <c r="Q41" s="17">
        <f t="shared" si="7"/>
        <v>0.40667512779420301</v>
      </c>
      <c r="R41" s="17">
        <f t="shared" si="8"/>
        <v>0.20727042297538203</v>
      </c>
      <c r="S41" s="17">
        <f t="shared" si="9"/>
        <v>4.6406378705822357E-2</v>
      </c>
      <c r="T41" s="17">
        <f t="shared" si="26"/>
        <v>0.39931375870886188</v>
      </c>
      <c r="U41" s="17">
        <f t="shared" si="28"/>
        <v>0.20030792075596779</v>
      </c>
      <c r="V41" s="17">
        <f t="shared" si="10"/>
        <v>6.7004105362124117E-2</v>
      </c>
      <c r="W41" s="17">
        <f t="shared" si="27"/>
        <v>0.3825144194694145</v>
      </c>
      <c r="X41" s="17">
        <f t="shared" si="11"/>
        <v>0.48812311432604399</v>
      </c>
      <c r="Y41" s="17">
        <f t="shared" si="12"/>
        <v>0.11186082415731902</v>
      </c>
      <c r="Z41" s="17">
        <f t="shared" si="13"/>
        <v>0.2150850404235134</v>
      </c>
      <c r="AA41" s="17">
        <f t="shared" si="14"/>
        <v>0.62837251719760812</v>
      </c>
      <c r="AB41" s="17">
        <f t="shared" si="15"/>
        <v>0.17262123482671363</v>
      </c>
      <c r="AC41" s="17">
        <f t="shared" si="16"/>
        <v>9.5096870369786118E-2</v>
      </c>
      <c r="AD41" s="17">
        <f t="shared" si="17"/>
        <v>0.67978258456222962</v>
      </c>
      <c r="AE41" s="17">
        <f t="shared" si="18"/>
        <v>-8.9812907848604184E-2</v>
      </c>
      <c r="AF41" s="17">
        <f t="shared" si="19"/>
        <v>0.11113964032791829</v>
      </c>
      <c r="AG41" s="17">
        <f t="shared" si="20"/>
        <v>0.23974302768301606</v>
      </c>
      <c r="AH41" s="17">
        <f t="shared" si="21"/>
        <v>-4.8960968355821359E-2</v>
      </c>
      <c r="AI41" s="17">
        <f t="shared" si="22"/>
        <v>0.28191197321380174</v>
      </c>
      <c r="AJ41" s="17">
        <f t="shared" si="23"/>
        <v>0.2962121767861659</v>
      </c>
    </row>
    <row r="42" spans="2:36" x14ac:dyDescent="0.25">
      <c r="B42" s="20" t="s">
        <v>363</v>
      </c>
      <c r="C42" s="7">
        <v>-0.13336799999999999</v>
      </c>
      <c r="D42" s="7">
        <v>2.2316099999999998E-2</v>
      </c>
      <c r="E42" s="7">
        <v>-5.98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5.3072804846005447E-3</v>
      </c>
      <c r="Q42" s="17">
        <f t="shared" si="7"/>
        <v>0.40092522382058554</v>
      </c>
      <c r="R42" s="17">
        <f t="shared" si="8"/>
        <v>0.26153624162863753</v>
      </c>
      <c r="S42" s="17">
        <f t="shared" si="9"/>
        <v>0.12587578032526056</v>
      </c>
      <c r="T42" s="17">
        <f t="shared" si="26"/>
        <v>0.39073725705592544</v>
      </c>
      <c r="U42" s="17">
        <f t="shared" si="28"/>
        <v>0.41746112086590048</v>
      </c>
      <c r="V42" s="17">
        <f t="shared" si="10"/>
        <v>0.16816236799283757</v>
      </c>
      <c r="W42" s="17">
        <f t="shared" si="27"/>
        <v>0.34141157129523114</v>
      </c>
      <c r="X42" s="17">
        <f t="shared" si="11"/>
        <v>0.78159978075830738</v>
      </c>
      <c r="Y42" s="17">
        <f t="shared" si="12"/>
        <v>0.18953001810844344</v>
      </c>
      <c r="Z42" s="17">
        <f t="shared" si="13"/>
        <v>9.9389330368831588E-2</v>
      </c>
      <c r="AA42" s="17">
        <f t="shared" si="14"/>
        <v>0.91147595383200031</v>
      </c>
      <c r="AB42" s="17">
        <f t="shared" si="15"/>
        <v>0.22507873628023442</v>
      </c>
      <c r="AC42" s="17">
        <f t="shared" si="16"/>
        <v>5.8965228751659826E-3</v>
      </c>
      <c r="AD42" s="17">
        <f t="shared" si="17"/>
        <v>0.85110076751575525</v>
      </c>
      <c r="AE42" s="17">
        <f t="shared" si="18"/>
        <v>-9.595642297975876E-2</v>
      </c>
      <c r="AF42" s="17">
        <f t="shared" si="19"/>
        <v>-4.7562811820431872E-2</v>
      </c>
      <c r="AG42" s="17">
        <f t="shared" si="20"/>
        <v>0.30600043956116046</v>
      </c>
      <c r="AH42" s="17">
        <f t="shared" si="21"/>
        <v>-5.7828042056855614E-2</v>
      </c>
      <c r="AI42" s="17">
        <f t="shared" si="22"/>
        <v>0.32297006901804448</v>
      </c>
      <c r="AJ42" s="17">
        <f t="shared" si="23"/>
        <v>0.32349810989645855</v>
      </c>
    </row>
    <row r="43" spans="2:36" x14ac:dyDescent="0.25">
      <c r="B43" s="20" t="s">
        <v>364</v>
      </c>
      <c r="C43" s="7">
        <v>-0.14574000000000001</v>
      </c>
      <c r="D43" s="7">
        <v>1.21859E-2</v>
      </c>
      <c r="E43" s="7">
        <v>-11.96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7.5516234773411642E-2</v>
      </c>
      <c r="Q43" s="17">
        <f t="shared" si="7"/>
        <v>0.36169849101521812</v>
      </c>
      <c r="R43" s="17">
        <f t="shared" si="8"/>
        <v>0.36842567867643983</v>
      </c>
      <c r="S43" s="17">
        <f t="shared" si="9"/>
        <v>0.22454326344053971</v>
      </c>
      <c r="T43" s="17">
        <f t="shared" si="26"/>
        <v>0.3385228142529923</v>
      </c>
      <c r="U43" s="17">
        <f t="shared" si="28"/>
        <v>0.68012380880226275</v>
      </c>
      <c r="V43" s="17">
        <f t="shared" si="10"/>
        <v>0.27900164371618813</v>
      </c>
      <c r="W43" s="17">
        <f t="shared" si="27"/>
        <v>0.27029386257047827</v>
      </c>
      <c r="X43" s="17">
        <f t="shared" si="11"/>
        <v>1.0714264798074251</v>
      </c>
      <c r="Y43" s="17">
        <f t="shared" si="12"/>
        <v>0.27674318810851756</v>
      </c>
      <c r="Z43" s="17">
        <f t="shared" si="13"/>
        <v>1.1793248499941657E-2</v>
      </c>
      <c r="AA43" s="17">
        <f t="shared" si="14"/>
        <v>1.1722908788933348</v>
      </c>
      <c r="AB43" s="17">
        <f t="shared" si="15"/>
        <v>0.26931099587954138</v>
      </c>
      <c r="AC43" s="17">
        <f t="shared" si="16"/>
        <v>1.2086377234021006E-3</v>
      </c>
      <c r="AD43" s="17">
        <f t="shared" si="17"/>
        <v>0.96491604190815683</v>
      </c>
      <c r="AE43" s="17">
        <f t="shared" si="18"/>
        <v>-7.1987164355722791E-2</v>
      </c>
      <c r="AF43" s="17">
        <f t="shared" si="19"/>
        <v>-0.16296538149087467</v>
      </c>
      <c r="AG43" s="17">
        <f t="shared" si="20"/>
        <v>0.38015109350503146</v>
      </c>
      <c r="AH43" s="17">
        <f t="shared" si="21"/>
        <v>-3.460412543569609E-2</v>
      </c>
      <c r="AI43" s="17">
        <f t="shared" si="22"/>
        <v>0.3720766308963892</v>
      </c>
      <c r="AJ43" s="17">
        <f t="shared" si="23"/>
        <v>0.37719627835742098</v>
      </c>
    </row>
    <row r="44" spans="2:36" x14ac:dyDescent="0.25">
      <c r="B44" s="20" t="s">
        <v>365</v>
      </c>
      <c r="C44" s="7">
        <v>1.1209200000000001E-2</v>
      </c>
      <c r="D44" s="7">
        <v>7.3298699999999996E-3</v>
      </c>
      <c r="E44" s="21">
        <v>1.53</v>
      </c>
      <c r="F44" s="9">
        <f t="shared" si="0"/>
        <v>1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0.15660687677666782</v>
      </c>
      <c r="Q44" s="17">
        <f t="shared" si="7"/>
        <v>0.27880676969185653</v>
      </c>
      <c r="R44" s="17">
        <f t="shared" si="8"/>
        <v>0.50678705751339725</v>
      </c>
      <c r="S44" s="17">
        <f t="shared" si="9"/>
        <v>0.31273345003777697</v>
      </c>
      <c r="T44" s="17">
        <f t="shared" si="26"/>
        <v>0.22596532484536871</v>
      </c>
      <c r="U44" s="17">
        <f t="shared" si="28"/>
        <v>0.91480181799866134</v>
      </c>
      <c r="V44" s="17">
        <f t="shared" si="10"/>
        <v>0.36903790392653402</v>
      </c>
      <c r="W44" s="17">
        <f t="shared" si="27"/>
        <v>0.17442888121542269</v>
      </c>
      <c r="X44" s="17">
        <f t="shared" si="11"/>
        <v>1.28576836827762</v>
      </c>
      <c r="Y44" s="17">
        <f t="shared" si="12"/>
        <v>0.35758707255339728</v>
      </c>
      <c r="Z44" s="17">
        <f t="shared" si="13"/>
        <v>-1.2161426469404567E-2</v>
      </c>
      <c r="AA44" s="17">
        <f t="shared" si="14"/>
        <v>1.3552120259795899</v>
      </c>
      <c r="AB44" s="17">
        <f t="shared" si="15"/>
        <v>0.29064577706965555</v>
      </c>
      <c r="AC44" s="17">
        <f t="shared" si="16"/>
        <v>8.5286156432128404E-2</v>
      </c>
      <c r="AD44" s="17">
        <f t="shared" si="17"/>
        <v>0.98337762992247879</v>
      </c>
      <c r="AE44" s="17">
        <f t="shared" si="18"/>
        <v>-4.2721897734119822E-2</v>
      </c>
      <c r="AF44" s="17">
        <f t="shared" si="19"/>
        <v>-0.26166021960782804</v>
      </c>
      <c r="AG44" s="17">
        <f t="shared" si="20"/>
        <v>0.46147210381161841</v>
      </c>
      <c r="AH44" s="17">
        <f t="shared" si="21"/>
        <v>1.5356627919898197E-2</v>
      </c>
      <c r="AI44" s="17">
        <f t="shared" si="22"/>
        <v>0.41515350785583438</v>
      </c>
      <c r="AJ44" s="17">
        <f t="shared" si="23"/>
        <v>0.45253351518076196</v>
      </c>
    </row>
    <row r="45" spans="2:36" x14ac:dyDescent="0.25">
      <c r="B45" s="20" t="s">
        <v>420</v>
      </c>
      <c r="C45" s="7">
        <v>0.17677499999999999</v>
      </c>
      <c r="D45" s="7">
        <v>1.02503E-2</v>
      </c>
      <c r="E45" s="7">
        <v>17.25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0.21365289999999987</v>
      </c>
      <c r="Q45" s="17">
        <f t="shared" si="7"/>
        <v>0.15513500000000011</v>
      </c>
      <c r="R45" s="17">
        <f t="shared" si="8"/>
        <v>0.62011069999999968</v>
      </c>
      <c r="S45" s="17">
        <f t="shared" si="9"/>
        <v>0.35551289999999997</v>
      </c>
      <c r="T45" s="17">
        <f t="shared" si="26"/>
        <v>6.2209000000000236E-2</v>
      </c>
      <c r="U45" s="17">
        <f t="shared" si="28"/>
        <v>1.0341279999999997</v>
      </c>
      <c r="V45" s="17">
        <f t="shared" si="10"/>
        <v>0.41152849999999996</v>
      </c>
      <c r="W45" s="17">
        <f t="shared" si="27"/>
        <v>7.1390000000000134E-2</v>
      </c>
      <c r="X45" s="17">
        <f t="shared" si="11"/>
        <v>1.3691011000000002</v>
      </c>
      <c r="Y45" s="17">
        <f t="shared" si="12"/>
        <v>0.41207579999999994</v>
      </c>
      <c r="Z45" s="17">
        <f t="shared" si="13"/>
        <v>3.4319999999999858E-2</v>
      </c>
      <c r="AA45" s="17">
        <f t="shared" si="14"/>
        <v>1.41952535</v>
      </c>
      <c r="AB45" s="17">
        <f t="shared" si="15"/>
        <v>0.27443389999999995</v>
      </c>
      <c r="AC45" s="17">
        <f t="shared" si="16"/>
        <v>0.21208392699999967</v>
      </c>
      <c r="AD45" s="17">
        <f t="shared" si="17"/>
        <v>0.8966373000000003</v>
      </c>
      <c r="AE45" s="17">
        <f t="shared" si="18"/>
        <v>-3.8195580000000055E-2</v>
      </c>
      <c r="AF45" s="17">
        <f t="shared" si="19"/>
        <v>-0.37761759999999994</v>
      </c>
      <c r="AG45" s="17">
        <f t="shared" si="20"/>
        <v>0.54771435999999996</v>
      </c>
      <c r="AH45" s="17">
        <f t="shared" si="21"/>
        <v>7.122769999999988E-2</v>
      </c>
      <c r="AI45" s="17">
        <f t="shared" si="22"/>
        <v>0.42761589999999999</v>
      </c>
      <c r="AJ45" s="17">
        <f t="shared" si="23"/>
        <v>0.52533009999999991</v>
      </c>
    </row>
    <row r="46" spans="2:36" x14ac:dyDescent="0.25">
      <c r="B46" s="20" t="s">
        <v>421</v>
      </c>
      <c r="C46" s="7">
        <v>-0.36257099999999998</v>
      </c>
      <c r="D46" s="7">
        <v>1.2496999999999999E-2</v>
      </c>
      <c r="E46" s="7">
        <v>-29.01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0.21238274157243919</v>
      </c>
      <c r="Q46" s="17">
        <f t="shared" si="7"/>
        <v>-9.8269551123603034E-3</v>
      </c>
      <c r="R46" s="17">
        <f t="shared" si="8"/>
        <v>0.64593786429511513</v>
      </c>
      <c r="S46" s="17">
        <f t="shared" si="9"/>
        <v>0.32611490268876192</v>
      </c>
      <c r="T46" s="17">
        <f t="shared" si="26"/>
        <v>-0.13570569064209212</v>
      </c>
      <c r="U46" s="17">
        <f t="shared" si="28"/>
        <v>0.98158805263326587</v>
      </c>
      <c r="V46" s="17">
        <f t="shared" si="10"/>
        <v>0.39148334444871535</v>
      </c>
      <c r="W46" s="17">
        <f t="shared" si="27"/>
        <v>-3.4572654783658875E-2</v>
      </c>
      <c r="X46" s="17">
        <f t="shared" si="11"/>
        <v>1.3003850295841817</v>
      </c>
      <c r="Y46" s="17">
        <f t="shared" si="12"/>
        <v>0.4203105110687777</v>
      </c>
      <c r="Z46" s="17">
        <f t="shared" si="13"/>
        <v>0.10811992230264202</v>
      </c>
      <c r="AA46" s="17">
        <f t="shared" si="14"/>
        <v>1.3471574968794009</v>
      </c>
      <c r="AB46" s="17">
        <f t="shared" si="15"/>
        <v>0.21347708274691612</v>
      </c>
      <c r="AC46" s="17">
        <f t="shared" si="16"/>
        <v>0.29903518353381969</v>
      </c>
      <c r="AD46" s="17">
        <f t="shared" si="17"/>
        <v>0.7232243243103702</v>
      </c>
      <c r="AE46" s="17">
        <f t="shared" si="18"/>
        <v>-7.3402755558813398E-2</v>
      </c>
      <c r="AF46" s="17">
        <f t="shared" si="19"/>
        <v>-0.52974298225152117</v>
      </c>
      <c r="AG46" s="17">
        <f t="shared" si="20"/>
        <v>0.63272941928409032</v>
      </c>
      <c r="AH46" s="17">
        <f t="shared" si="21"/>
        <v>0.10949669183352068</v>
      </c>
      <c r="AI46" s="17">
        <f t="shared" si="22"/>
        <v>0.38010262572020598</v>
      </c>
      <c r="AJ46" s="17">
        <f t="shared" si="23"/>
        <v>0.56493837025148952</v>
      </c>
    </row>
    <row r="47" spans="2:36" x14ac:dyDescent="0.25">
      <c r="B47" s="20" t="s">
        <v>422</v>
      </c>
      <c r="C47" s="7">
        <v>-0.16211100000000001</v>
      </c>
      <c r="D47" s="7">
        <v>8.38385E-3</v>
      </c>
      <c r="E47" s="7">
        <v>-19.34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0.13645014152168672</v>
      </c>
      <c r="Q47" s="17">
        <f t="shared" si="7"/>
        <v>-0.22753142542134244</v>
      </c>
      <c r="R47" s="17">
        <f t="shared" si="8"/>
        <v>0.55071977459650678</v>
      </c>
      <c r="S47" s="17">
        <f t="shared" si="9"/>
        <v>0.21826003849533884</v>
      </c>
      <c r="T47" s="17">
        <f t="shared" si="26"/>
        <v>-0.35947657619806767</v>
      </c>
      <c r="U47" s="17">
        <f t="shared" si="28"/>
        <v>0.76283528959820801</v>
      </c>
      <c r="V47" s="17">
        <f t="shared" si="10"/>
        <v>0.30912318509578618</v>
      </c>
      <c r="W47" s="17">
        <f t="shared" si="27"/>
        <v>-0.16620114407846673</v>
      </c>
      <c r="X47" s="17">
        <f t="shared" si="11"/>
        <v>1.0938806602027471</v>
      </c>
      <c r="Y47" s="17">
        <f t="shared" si="12"/>
        <v>0.36840388028097465</v>
      </c>
      <c r="Z47" s="17">
        <f t="shared" si="13"/>
        <v>0.12603291395617572</v>
      </c>
      <c r="AA47" s="17">
        <f t="shared" si="14"/>
        <v>1.140574463103966</v>
      </c>
      <c r="AB47" s="17">
        <f t="shared" si="15"/>
        <v>0.11355583887865114</v>
      </c>
      <c r="AC47" s="17">
        <f t="shared" si="16"/>
        <v>0.26439353529166093</v>
      </c>
      <c r="AD47" s="17">
        <f t="shared" si="17"/>
        <v>0.49637415750960201</v>
      </c>
      <c r="AE47" s="17">
        <f t="shared" si="18"/>
        <v>-0.13612510864280775</v>
      </c>
      <c r="AF47" s="17">
        <f t="shared" si="19"/>
        <v>-0.70680930983649903</v>
      </c>
      <c r="AG47" s="17">
        <f t="shared" si="20"/>
        <v>0.70169616822270042</v>
      </c>
      <c r="AH47" s="17">
        <f t="shared" si="21"/>
        <v>0.11779205748891894</v>
      </c>
      <c r="AI47" s="17">
        <f t="shared" si="22"/>
        <v>0.25075536551223909</v>
      </c>
      <c r="AJ47" s="17">
        <f t="shared" si="23"/>
        <v>0.54885003984985059</v>
      </c>
    </row>
    <row r="48" spans="2:36" x14ac:dyDescent="0.25">
      <c r="B48" s="20" t="s">
        <v>423</v>
      </c>
      <c r="C48" s="7">
        <v>-0.95600499999999999</v>
      </c>
      <c r="D48" s="7">
        <v>2.0665800000000002E-2</v>
      </c>
      <c r="E48" s="7">
        <v>-46.26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-1.5594731229554015E-3</v>
      </c>
      <c r="Q48" s="17">
        <f t="shared" si="7"/>
        <v>-0.51060879929111802</v>
      </c>
      <c r="R48" s="17">
        <f t="shared" si="8"/>
        <v>0.3502160587440547</v>
      </c>
      <c r="S48" s="17">
        <f t="shared" si="9"/>
        <v>5.1315420966508082E-2</v>
      </c>
      <c r="T48" s="17">
        <f t="shared" si="26"/>
        <v>-0.61143518295918353</v>
      </c>
      <c r="U48" s="17">
        <f t="shared" si="28"/>
        <v>0.44560796040627726</v>
      </c>
      <c r="V48" s="17">
        <f t="shared" si="10"/>
        <v>0.17836733094291027</v>
      </c>
      <c r="W48" s="17">
        <f t="shared" si="27"/>
        <v>-0.36214959897387033</v>
      </c>
      <c r="X48" s="17">
        <f t="shared" si="11"/>
        <v>0.7854887120724009</v>
      </c>
      <c r="Y48" s="17">
        <f t="shared" si="12"/>
        <v>0.25440604409880735</v>
      </c>
      <c r="Z48" s="17">
        <f t="shared" si="13"/>
        <v>5.3020712265238155E-3</v>
      </c>
      <c r="AA48" s="17">
        <f t="shared" si="14"/>
        <v>0.81596703285567762</v>
      </c>
      <c r="AB48" s="17">
        <f t="shared" si="15"/>
        <v>-6.3165859011524439E-3</v>
      </c>
      <c r="AC48" s="17">
        <f t="shared" si="16"/>
        <v>7.0122726876335237E-2</v>
      </c>
      <c r="AD48" s="17">
        <f t="shared" si="17"/>
        <v>0.24585561960644042</v>
      </c>
      <c r="AE48" s="17">
        <f t="shared" si="18"/>
        <v>-0.19088922098315703</v>
      </c>
      <c r="AF48" s="17">
        <f t="shared" si="19"/>
        <v>-0.86834751068167804</v>
      </c>
      <c r="AG48" s="17">
        <f t="shared" si="20"/>
        <v>0.72874800221197844</v>
      </c>
      <c r="AH48" s="17">
        <f t="shared" si="21"/>
        <v>0.10146430863065883</v>
      </c>
      <c r="AI48" s="17">
        <f t="shared" si="22"/>
        <v>3.8910352451838562E-2</v>
      </c>
      <c r="AJ48" s="17">
        <f t="shared" si="23"/>
        <v>0.47132088343423711</v>
      </c>
    </row>
    <row r="49" spans="2:36" x14ac:dyDescent="0.25">
      <c r="B49" s="20" t="s">
        <v>424</v>
      </c>
      <c r="C49" s="7">
        <v>-0.41027599999999997</v>
      </c>
      <c r="D49" s="7">
        <v>1.20281E-2</v>
      </c>
      <c r="E49" s="7">
        <v>-34.11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-0.16200304038190824</v>
      </c>
      <c r="Q49" s="17">
        <f t="shared" si="7"/>
        <v>-0.85056512779420212</v>
      </c>
      <c r="R49" s="17">
        <f t="shared" si="8"/>
        <v>0.10356907702461828</v>
      </c>
      <c r="S49" s="17">
        <f t="shared" si="9"/>
        <v>-0.13479817870582197</v>
      </c>
      <c r="T49" s="17">
        <f t="shared" si="26"/>
        <v>-0.88962475870886104</v>
      </c>
      <c r="U49" s="17">
        <f t="shared" si="28"/>
        <v>0.12767107924403273</v>
      </c>
      <c r="V49" s="17">
        <f t="shared" si="10"/>
        <v>2.1911894637876267E-2</v>
      </c>
      <c r="W49" s="17">
        <f t="shared" si="27"/>
        <v>-0.64534341946941365</v>
      </c>
      <c r="X49" s="17">
        <f t="shared" si="11"/>
        <v>0.41487468567395697</v>
      </c>
      <c r="Y49" s="17">
        <f t="shared" si="12"/>
        <v>9.1668575842681357E-2</v>
      </c>
      <c r="Z49" s="17">
        <f t="shared" si="13"/>
        <v>-0.28539104042351288</v>
      </c>
      <c r="AA49" s="17">
        <f t="shared" si="14"/>
        <v>0.39824878280239301</v>
      </c>
      <c r="AB49" s="17">
        <f t="shared" si="15"/>
        <v>-0.1197399348267134</v>
      </c>
      <c r="AC49" s="17">
        <f t="shared" si="16"/>
        <v>-0.25254824336978565</v>
      </c>
      <c r="AD49" s="17">
        <f t="shared" si="17"/>
        <v>-1.3245584562228872E-2</v>
      </c>
      <c r="AE49" s="17">
        <f t="shared" si="18"/>
        <v>-0.19765801215139589</v>
      </c>
      <c r="AF49" s="17">
        <f t="shared" si="19"/>
        <v>-0.96146244032791839</v>
      </c>
      <c r="AG49" s="17">
        <f t="shared" si="20"/>
        <v>0.68146725231698424</v>
      </c>
      <c r="AH49" s="17">
        <f t="shared" si="21"/>
        <v>7.9106868355821314E-2</v>
      </c>
      <c r="AI49" s="17">
        <f t="shared" si="22"/>
        <v>-0.2272087732138012</v>
      </c>
      <c r="AJ49" s="17">
        <f t="shared" si="23"/>
        <v>0.34248062321383432</v>
      </c>
    </row>
    <row r="50" spans="2:36" x14ac:dyDescent="0.25">
      <c r="B50" s="20" t="s">
        <v>425</v>
      </c>
      <c r="C50" s="7">
        <v>5.4240700000000003E-2</v>
      </c>
      <c r="D50" s="7">
        <v>6.4010500000000001E-3</v>
      </c>
      <c r="E50" s="7">
        <v>8.4700000000000006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-0.29310211967405975</v>
      </c>
      <c r="Q50" s="17">
        <f t="shared" si="7"/>
        <v>-1.1984556607855819</v>
      </c>
      <c r="R50" s="17">
        <f t="shared" si="8"/>
        <v>-0.11585511626880335</v>
      </c>
      <c r="S50" s="17">
        <f t="shared" si="9"/>
        <v>-0.29326927385657253</v>
      </c>
      <c r="T50" s="17">
        <f t="shared" si="26"/>
        <v>-1.1669220497349924</v>
      </c>
      <c r="U50" s="17">
        <f t="shared" si="28"/>
        <v>-0.10989672538283717</v>
      </c>
      <c r="V50" s="17">
        <f t="shared" si="10"/>
        <v>-0.13467780610947183</v>
      </c>
      <c r="W50" s="17">
        <f t="shared" si="27"/>
        <v>-0.99022284063130561</v>
      </c>
      <c r="X50" s="17">
        <f t="shared" si="11"/>
        <v>1.4342158823313148E-2</v>
      </c>
      <c r="Y50" s="17">
        <f t="shared" si="12"/>
        <v>-9.2479964005825477E-2</v>
      </c>
      <c r="Z50" s="17">
        <f t="shared" si="13"/>
        <v>-0.6938768014969473</v>
      </c>
      <c r="AA50" s="17">
        <f t="shared" si="14"/>
        <v>-7.8795655761612376E-2</v>
      </c>
      <c r="AB50" s="17">
        <f t="shared" si="15"/>
        <v>-0.20250496292767692</v>
      </c>
      <c r="AC50" s="17">
        <f t="shared" si="16"/>
        <v>-0.60990976825773902</v>
      </c>
      <c r="AD50" s="17">
        <f t="shared" si="17"/>
        <v>-0.27842469640313217</v>
      </c>
      <c r="AE50" s="17">
        <f t="shared" si="18"/>
        <v>-0.13498541584645035</v>
      </c>
      <c r="AF50" s="17">
        <f t="shared" si="19"/>
        <v>-0.94488448956900184</v>
      </c>
      <c r="AG50" s="17">
        <f t="shared" si="20"/>
        <v>0.53293079200555882</v>
      </c>
      <c r="AH50" s="17">
        <f t="shared" si="21"/>
        <v>6.990597686723625E-2</v>
      </c>
      <c r="AI50" s="17">
        <f t="shared" si="22"/>
        <v>-0.49436248065298471</v>
      </c>
      <c r="AJ50" s="17">
        <f t="shared" si="23"/>
        <v>0.18015651270006111</v>
      </c>
    </row>
    <row r="51" spans="2:36" x14ac:dyDescent="0.25">
      <c r="B51" s="20" t="s">
        <v>480</v>
      </c>
      <c r="C51" s="7">
        <v>-1.1639999999999999</v>
      </c>
      <c r="D51" s="7">
        <v>1.3932399999999999E-2</v>
      </c>
      <c r="E51" s="7">
        <v>-83.55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-0.35220940000000001</v>
      </c>
      <c r="Q51" s="17">
        <f t="shared" si="7"/>
        <v>-1.4651504999999998</v>
      </c>
      <c r="R51" s="17">
        <f t="shared" si="8"/>
        <v>-0.25655719999999993</v>
      </c>
      <c r="S51" s="17">
        <f t="shared" si="9"/>
        <v>-0.3868358999999999</v>
      </c>
      <c r="T51" s="17">
        <f t="shared" si="26"/>
        <v>-1.381176</v>
      </c>
      <c r="U51" s="17">
        <f t="shared" si="28"/>
        <v>-0.2386472999999999</v>
      </c>
      <c r="V51" s="17">
        <f t="shared" si="10"/>
        <v>-0.26789879999999994</v>
      </c>
      <c r="W51" s="17">
        <f t="shared" si="27"/>
        <v>-1.3120402999999998</v>
      </c>
      <c r="X51" s="17">
        <f t="shared" si="11"/>
        <v>-0.39052259999999961</v>
      </c>
      <c r="Y51" s="17">
        <f t="shared" si="12"/>
        <v>-0.26317899999999989</v>
      </c>
      <c r="Z51" s="17">
        <f t="shared" si="13"/>
        <v>-1.0929049999999996</v>
      </c>
      <c r="AA51" s="17">
        <f t="shared" si="14"/>
        <v>-0.56923649999999959</v>
      </c>
      <c r="AB51" s="17">
        <f t="shared" si="15"/>
        <v>-0.24147149999999998</v>
      </c>
      <c r="AC51" s="17">
        <f t="shared" si="16"/>
        <v>-0.88328199999999979</v>
      </c>
      <c r="AD51" s="17">
        <f t="shared" si="17"/>
        <v>-0.54684089999999974</v>
      </c>
      <c r="AE51" s="17">
        <f t="shared" si="18"/>
        <v>-1.4316220000000129E-2</v>
      </c>
      <c r="AF51" s="17">
        <f t="shared" si="19"/>
        <v>-0.80773610000000029</v>
      </c>
      <c r="AG51" s="17">
        <f t="shared" si="20"/>
        <v>0.27688720000000028</v>
      </c>
      <c r="AH51" s="17">
        <f t="shared" si="21"/>
        <v>8.0655999999999978E-2</v>
      </c>
      <c r="AI51" s="17">
        <f t="shared" si="22"/>
        <v>-0.69996819999999982</v>
      </c>
      <c r="AJ51" s="17">
        <f t="shared" si="23"/>
        <v>5.9830000000016953E-4</v>
      </c>
    </row>
    <row r="52" spans="2:36" x14ac:dyDescent="0.25">
      <c r="B52" s="20" t="s">
        <v>481</v>
      </c>
      <c r="C52" s="7">
        <v>-0.262882</v>
      </c>
      <c r="D52" s="7">
        <v>1.6416199999999999E-2</v>
      </c>
      <c r="E52" s="7">
        <v>-16.010000000000002</v>
      </c>
      <c r="F52" s="9">
        <f t="shared" si="0"/>
        <v>0</v>
      </c>
    </row>
    <row r="53" spans="2:36" x14ac:dyDescent="0.25">
      <c r="B53" s="20" t="s">
        <v>482</v>
      </c>
      <c r="C53" s="7">
        <v>5.5901100000000002E-2</v>
      </c>
      <c r="D53" s="7">
        <v>9.3044400000000006E-3</v>
      </c>
      <c r="E53" s="7">
        <v>6.01</v>
      </c>
      <c r="F53" s="9">
        <f t="shared" si="0"/>
        <v>0</v>
      </c>
    </row>
    <row r="54" spans="2:36" x14ac:dyDescent="0.25">
      <c r="B54" s="20" t="s">
        <v>483</v>
      </c>
      <c r="C54" s="7">
        <v>-0.305172</v>
      </c>
      <c r="D54" s="7">
        <v>2.1396700000000001E-2</v>
      </c>
      <c r="E54" s="7">
        <v>-14.26</v>
      </c>
      <c r="F54" s="9">
        <f t="shared" si="0"/>
        <v>0</v>
      </c>
    </row>
    <row r="55" spans="2:36" x14ac:dyDescent="0.25">
      <c r="B55" s="20" t="s">
        <v>484</v>
      </c>
      <c r="C55" s="7">
        <v>-0.1492</v>
      </c>
      <c r="D55" s="7">
        <v>1.06804E-2</v>
      </c>
      <c r="E55" s="7">
        <v>-13.97</v>
      </c>
      <c r="F55" s="9">
        <f t="shared" si="0"/>
        <v>0</v>
      </c>
    </row>
    <row r="56" spans="2:36" x14ac:dyDescent="0.25">
      <c r="B56" s="20" t="s">
        <v>485</v>
      </c>
      <c r="C56" s="7">
        <v>6.3849400000000001E-2</v>
      </c>
      <c r="D56" s="7">
        <v>6.5677499999999998E-3</v>
      </c>
      <c r="E56" s="7">
        <v>9.7200000000000006</v>
      </c>
      <c r="F56" s="9">
        <f t="shared" si="0"/>
        <v>0</v>
      </c>
    </row>
    <row r="57" spans="2:36" x14ac:dyDescent="0.25">
      <c r="B57" s="20" t="s">
        <v>540</v>
      </c>
      <c r="C57" s="7">
        <v>-0.30169499999999999</v>
      </c>
      <c r="D57" s="7">
        <v>1.2718699999999999E-2</v>
      </c>
      <c r="E57" s="7">
        <v>-23.72</v>
      </c>
      <c r="F57" s="9">
        <f t="shared" si="0"/>
        <v>0</v>
      </c>
    </row>
    <row r="58" spans="2:36" x14ac:dyDescent="0.25">
      <c r="B58" s="20" t="s">
        <v>541</v>
      </c>
      <c r="C58" s="7">
        <v>-0.121875</v>
      </c>
      <c r="D58" s="7">
        <v>1.55791E-2</v>
      </c>
      <c r="E58" s="7">
        <v>-7.82</v>
      </c>
      <c r="F58" s="9">
        <f t="shared" si="0"/>
        <v>0</v>
      </c>
    </row>
    <row r="59" spans="2:36" x14ac:dyDescent="0.25">
      <c r="B59" s="20" t="s">
        <v>542</v>
      </c>
      <c r="C59" s="7">
        <v>-1.2215200000000001E-2</v>
      </c>
      <c r="D59" s="7">
        <v>1.0361799999999999E-2</v>
      </c>
      <c r="E59" s="21">
        <v>-1.18</v>
      </c>
      <c r="F59" s="9">
        <f t="shared" si="0"/>
        <v>1</v>
      </c>
    </row>
    <row r="60" spans="2:36" x14ac:dyDescent="0.25">
      <c r="B60" s="20" t="s">
        <v>543</v>
      </c>
      <c r="C60" s="7">
        <v>-0.13353300000000001</v>
      </c>
      <c r="D60" s="7">
        <v>2.15278E-2</v>
      </c>
      <c r="E60" s="7">
        <v>-6.2</v>
      </c>
      <c r="F60" s="9">
        <f t="shared" si="0"/>
        <v>0</v>
      </c>
    </row>
    <row r="61" spans="2:36" x14ac:dyDescent="0.25">
      <c r="B61" s="20" t="s">
        <v>544</v>
      </c>
      <c r="C61" s="7">
        <v>-0.122596</v>
      </c>
      <c r="D61" s="7">
        <v>1.1645000000000001E-2</v>
      </c>
      <c r="E61" s="7">
        <v>-10.53</v>
      </c>
      <c r="F61" s="9">
        <f t="shared" si="0"/>
        <v>0</v>
      </c>
    </row>
    <row r="62" spans="2:36" x14ac:dyDescent="0.25">
      <c r="B62" s="20" t="s">
        <v>545</v>
      </c>
      <c r="C62" s="7">
        <v>-7.0499999999999998E-3</v>
      </c>
      <c r="D62" s="7">
        <v>7.1469899999999998E-3</v>
      </c>
      <c r="E62" s="21">
        <v>-0.99</v>
      </c>
      <c r="F62" s="9">
        <f t="shared" si="0"/>
        <v>1</v>
      </c>
    </row>
    <row r="63" spans="2:36" x14ac:dyDescent="0.25">
      <c r="B63" s="20" t="s">
        <v>600</v>
      </c>
      <c r="C63" s="7">
        <v>0.110014</v>
      </c>
      <c r="D63" s="7">
        <v>1.0006299999999999E-2</v>
      </c>
      <c r="E63" s="7">
        <v>10.99</v>
      </c>
      <c r="F63" s="9">
        <f t="shared" si="0"/>
        <v>0</v>
      </c>
    </row>
    <row r="64" spans="2:36" x14ac:dyDescent="0.25">
      <c r="B64" s="20" t="s">
        <v>601</v>
      </c>
      <c r="C64" s="7">
        <v>-0.43216900000000003</v>
      </c>
      <c r="D64" s="7">
        <v>1.2313299999999999E-2</v>
      </c>
      <c r="E64" s="7">
        <v>-35.1</v>
      </c>
      <c r="F64" s="9">
        <f t="shared" si="0"/>
        <v>0</v>
      </c>
    </row>
    <row r="65" spans="2:6" x14ac:dyDescent="0.25">
      <c r="B65" s="20" t="s">
        <v>602</v>
      </c>
      <c r="C65" s="7">
        <v>-0.18404200000000001</v>
      </c>
      <c r="D65" s="7">
        <v>8.3967099999999999E-3</v>
      </c>
      <c r="E65" s="7">
        <v>-21.92</v>
      </c>
      <c r="F65" s="9">
        <f t="shared" si="0"/>
        <v>0</v>
      </c>
    </row>
    <row r="66" spans="2:6" x14ac:dyDescent="0.25">
      <c r="B66" s="20" t="s">
        <v>603</v>
      </c>
      <c r="C66" s="7">
        <v>-0.72111899999999995</v>
      </c>
      <c r="D66" s="7">
        <v>1.8966899999999998E-2</v>
      </c>
      <c r="E66" s="7">
        <v>-38.020000000000003</v>
      </c>
      <c r="F66" s="9">
        <f t="shared" si="0"/>
        <v>0</v>
      </c>
    </row>
    <row r="67" spans="2:6" x14ac:dyDescent="0.25">
      <c r="B67" s="20" t="s">
        <v>604</v>
      </c>
      <c r="C67" s="7">
        <v>-0.328376</v>
      </c>
      <c r="D67" s="7">
        <v>1.07694E-2</v>
      </c>
      <c r="E67" s="7">
        <v>-30.49</v>
      </c>
      <c r="F67" s="9">
        <f t="shared" si="0"/>
        <v>0</v>
      </c>
    </row>
    <row r="68" spans="2:6" x14ac:dyDescent="0.25">
      <c r="B68" s="20" t="s">
        <v>605</v>
      </c>
      <c r="C68" s="7">
        <v>-4.3409999999999997E-2</v>
      </c>
      <c r="D68" s="7">
        <v>6.1574300000000002E-3</v>
      </c>
      <c r="E68" s="7">
        <v>-7.05</v>
      </c>
      <c r="F68" s="9">
        <f t="shared" ref="F68:F128" si="29">IF(ABS(E68)&lt;1.96,1,0)</f>
        <v>0</v>
      </c>
    </row>
    <row r="69" spans="2:6" x14ac:dyDescent="0.25">
      <c r="B69" s="20" t="s">
        <v>660</v>
      </c>
      <c r="C69" s="7">
        <v>-1.2246600000000001</v>
      </c>
      <c r="D69" s="7">
        <v>1.3028700000000001E-2</v>
      </c>
      <c r="E69" s="7">
        <v>-94</v>
      </c>
      <c r="F69" s="9">
        <f t="shared" si="29"/>
        <v>0</v>
      </c>
    </row>
    <row r="70" spans="2:6" x14ac:dyDescent="0.25">
      <c r="B70" s="20" t="s">
        <v>661</v>
      </c>
      <c r="C70" s="7">
        <v>-0.30617899999999998</v>
      </c>
      <c r="D70" s="7">
        <v>1.5303799999999999E-2</v>
      </c>
      <c r="E70" s="7">
        <v>-20.010000000000002</v>
      </c>
      <c r="F70" s="9">
        <f t="shared" si="29"/>
        <v>0</v>
      </c>
    </row>
    <row r="71" spans="2:6" x14ac:dyDescent="0.25">
      <c r="B71" s="20" t="s">
        <v>662</v>
      </c>
      <c r="C71" s="7">
        <v>3.1733500000000001E-3</v>
      </c>
      <c r="D71" s="7">
        <v>8.6390900000000003E-3</v>
      </c>
      <c r="E71" s="21">
        <v>0.37</v>
      </c>
      <c r="F71" s="9">
        <f t="shared" si="29"/>
        <v>1</v>
      </c>
    </row>
    <row r="72" spans="2:6" x14ac:dyDescent="0.25">
      <c r="B72" s="20" t="s">
        <v>663</v>
      </c>
      <c r="C72" s="7">
        <v>-0.43904100000000001</v>
      </c>
      <c r="D72" s="7">
        <v>2.0302299999999999E-2</v>
      </c>
      <c r="E72" s="7">
        <v>-21.63</v>
      </c>
      <c r="F72" s="9">
        <f t="shared" si="29"/>
        <v>0</v>
      </c>
    </row>
    <row r="73" spans="2:6" x14ac:dyDescent="0.25">
      <c r="B73" s="20" t="s">
        <v>664</v>
      </c>
      <c r="C73" s="7">
        <v>-0.191692</v>
      </c>
      <c r="D73" s="7">
        <v>1.0157599999999999E-2</v>
      </c>
      <c r="E73" s="7">
        <v>-18.87</v>
      </c>
      <c r="F73" s="9">
        <f t="shared" si="29"/>
        <v>0</v>
      </c>
    </row>
    <row r="74" spans="2:6" x14ac:dyDescent="0.25">
      <c r="B74" s="20" t="s">
        <v>665</v>
      </c>
      <c r="C74" s="7">
        <v>6.1496500000000003E-2</v>
      </c>
      <c r="D74" s="7">
        <v>6.0862399999999997E-3</v>
      </c>
      <c r="E74" s="7">
        <v>10.1</v>
      </c>
      <c r="F74" s="9">
        <f t="shared" si="29"/>
        <v>0</v>
      </c>
    </row>
    <row r="75" spans="2:6" x14ac:dyDescent="0.25">
      <c r="B75" s="20" t="s">
        <v>720</v>
      </c>
      <c r="C75" s="7">
        <v>-0.172627</v>
      </c>
      <c r="D75" s="7">
        <v>1.24108E-2</v>
      </c>
      <c r="E75" s="7">
        <v>-13.91</v>
      </c>
      <c r="F75" s="9">
        <f t="shared" si="29"/>
        <v>0</v>
      </c>
    </row>
    <row r="76" spans="2:6" x14ac:dyDescent="0.25">
      <c r="B76" s="20" t="s">
        <v>721</v>
      </c>
      <c r="C76" s="7">
        <v>2.7936800000000001E-2</v>
      </c>
      <c r="D76" s="7">
        <v>1.54024E-2</v>
      </c>
      <c r="E76" s="21">
        <v>1.81</v>
      </c>
      <c r="F76" s="9">
        <f t="shared" si="29"/>
        <v>1</v>
      </c>
    </row>
    <row r="77" spans="2:6" x14ac:dyDescent="0.25">
      <c r="B77" s="20" t="s">
        <v>722</v>
      </c>
      <c r="C77" s="7">
        <v>1.7938800000000001E-2</v>
      </c>
      <c r="D77" s="7">
        <v>1.03683E-2</v>
      </c>
      <c r="E77" s="21">
        <v>1.73</v>
      </c>
      <c r="F77" s="9">
        <f t="shared" si="29"/>
        <v>1</v>
      </c>
    </row>
    <row r="78" spans="2:6" x14ac:dyDescent="0.25">
      <c r="B78" s="20" t="s">
        <v>723</v>
      </c>
      <c r="C78" s="7">
        <v>-0.14085800000000001</v>
      </c>
      <c r="D78" s="7">
        <v>2.13069E-2</v>
      </c>
      <c r="E78" s="7">
        <v>-6.61</v>
      </c>
      <c r="F78" s="9">
        <f t="shared" si="29"/>
        <v>0</v>
      </c>
    </row>
    <row r="79" spans="2:6" x14ac:dyDescent="0.25">
      <c r="B79" s="20" t="s">
        <v>724</v>
      </c>
      <c r="C79" s="7">
        <v>-8.3868100000000001E-2</v>
      </c>
      <c r="D79" s="7">
        <v>1.17584E-2</v>
      </c>
      <c r="E79" s="7">
        <v>-7.13</v>
      </c>
      <c r="F79" s="9">
        <f t="shared" si="29"/>
        <v>0</v>
      </c>
    </row>
    <row r="80" spans="2:6" x14ac:dyDescent="0.25">
      <c r="B80" s="20" t="s">
        <v>725</v>
      </c>
      <c r="C80" s="7">
        <v>-1.6745400000000001E-2</v>
      </c>
      <c r="D80" s="7">
        <v>7.0984799999999999E-3</v>
      </c>
      <c r="E80" s="7">
        <v>-2.36</v>
      </c>
      <c r="F80" s="9">
        <f t="shared" si="29"/>
        <v>0</v>
      </c>
    </row>
    <row r="81" spans="2:6" x14ac:dyDescent="0.25">
      <c r="B81" s="20" t="s">
        <v>780</v>
      </c>
      <c r="C81" s="7">
        <v>-8.7882699999999999E-4</v>
      </c>
      <c r="D81" s="7">
        <v>8.9877099999999994E-3</v>
      </c>
      <c r="E81" s="21">
        <v>-0.1</v>
      </c>
      <c r="F81" s="9">
        <f t="shared" si="29"/>
        <v>1</v>
      </c>
    </row>
    <row r="82" spans="2:6" x14ac:dyDescent="0.25">
      <c r="B82" s="20" t="s">
        <v>781</v>
      </c>
      <c r="C82" s="7">
        <v>-0.29423899999999997</v>
      </c>
      <c r="D82" s="7">
        <v>1.11016E-2</v>
      </c>
      <c r="E82" s="7">
        <v>-26.5</v>
      </c>
      <c r="F82" s="9">
        <f t="shared" si="29"/>
        <v>0</v>
      </c>
    </row>
    <row r="83" spans="2:6" x14ac:dyDescent="0.25">
      <c r="B83" s="20" t="s">
        <v>782</v>
      </c>
      <c r="C83" s="7">
        <v>-5.2874900000000002E-2</v>
      </c>
      <c r="D83" s="7">
        <v>7.6099999999999996E-3</v>
      </c>
      <c r="E83" s="7">
        <v>-6.95</v>
      </c>
      <c r="F83" s="9">
        <f t="shared" si="29"/>
        <v>0</v>
      </c>
    </row>
    <row r="84" spans="2:6" x14ac:dyDescent="0.25">
      <c r="B84" s="20" t="s">
        <v>783</v>
      </c>
      <c r="C84" s="7">
        <v>-0.494952</v>
      </c>
      <c r="D84" s="7">
        <v>1.6955100000000001E-2</v>
      </c>
      <c r="E84" s="7">
        <v>-29.19</v>
      </c>
      <c r="F84" s="9">
        <f t="shared" si="29"/>
        <v>0</v>
      </c>
    </row>
    <row r="85" spans="2:6" x14ac:dyDescent="0.25">
      <c r="B85" s="20" t="s">
        <v>784</v>
      </c>
      <c r="C85" s="7">
        <v>-0.26407999999999998</v>
      </c>
      <c r="D85" s="7">
        <v>9.4882600000000001E-3</v>
      </c>
      <c r="E85" s="7">
        <v>-27.83</v>
      </c>
      <c r="F85" s="9">
        <f t="shared" si="29"/>
        <v>0</v>
      </c>
    </row>
    <row r="86" spans="2:6" x14ac:dyDescent="0.25">
      <c r="B86" s="20" t="s">
        <v>785</v>
      </c>
      <c r="C86" s="7">
        <v>-0.12425</v>
      </c>
      <c r="D86" s="7">
        <v>5.4034E-3</v>
      </c>
      <c r="E86" s="7">
        <v>-22.99</v>
      </c>
      <c r="F86" s="9">
        <f t="shared" si="29"/>
        <v>0</v>
      </c>
    </row>
    <row r="87" spans="2:6" x14ac:dyDescent="0.25">
      <c r="B87" s="20" t="s">
        <v>840</v>
      </c>
      <c r="C87" s="7">
        <v>-0.78750900000000001</v>
      </c>
      <c r="D87" s="7">
        <v>1.1716000000000001E-2</v>
      </c>
      <c r="E87" s="7">
        <v>-67.22</v>
      </c>
      <c r="F87" s="9">
        <f t="shared" si="29"/>
        <v>0</v>
      </c>
    </row>
    <row r="88" spans="2:6" x14ac:dyDescent="0.25">
      <c r="B88" s="20" t="s">
        <v>841</v>
      </c>
      <c r="C88" s="7">
        <v>-0.131941</v>
      </c>
      <c r="D88" s="7">
        <v>1.4154699999999999E-2</v>
      </c>
      <c r="E88" s="7">
        <v>-9.32</v>
      </c>
      <c r="F88" s="9">
        <f t="shared" si="29"/>
        <v>0</v>
      </c>
    </row>
    <row r="89" spans="2:6" x14ac:dyDescent="0.25">
      <c r="B89" s="20" t="s">
        <v>842</v>
      </c>
      <c r="C89" s="7">
        <v>1.18437E-2</v>
      </c>
      <c r="D89" s="7">
        <v>8.5421000000000004E-3</v>
      </c>
      <c r="E89" s="21">
        <v>1.39</v>
      </c>
      <c r="F89" s="9">
        <f t="shared" si="29"/>
        <v>1</v>
      </c>
    </row>
    <row r="90" spans="2:6" x14ac:dyDescent="0.25">
      <c r="B90" s="20" t="s">
        <v>843</v>
      </c>
      <c r="C90" s="7">
        <v>-0.53206100000000001</v>
      </c>
      <c r="D90" s="7">
        <v>2.01636E-2</v>
      </c>
      <c r="E90" s="7">
        <v>-26.39</v>
      </c>
      <c r="F90" s="9">
        <f t="shared" si="29"/>
        <v>0</v>
      </c>
    </row>
    <row r="91" spans="2:6" x14ac:dyDescent="0.25">
      <c r="B91" s="20" t="s">
        <v>844</v>
      </c>
      <c r="C91" s="7">
        <v>-9.7284599999999999E-2</v>
      </c>
      <c r="D91" s="7">
        <v>1.0746199999999999E-2</v>
      </c>
      <c r="E91" s="7">
        <v>-9.0500000000000007</v>
      </c>
      <c r="F91" s="9">
        <f t="shared" si="29"/>
        <v>0</v>
      </c>
    </row>
    <row r="92" spans="2:6" x14ac:dyDescent="0.25">
      <c r="B92" s="20" t="s">
        <v>845</v>
      </c>
      <c r="C92" s="7">
        <v>8.25047E-2</v>
      </c>
      <c r="D92" s="7">
        <v>5.8636399999999998E-3</v>
      </c>
      <c r="E92" s="7">
        <v>14.07</v>
      </c>
      <c r="F92" s="9">
        <f t="shared" si="29"/>
        <v>0</v>
      </c>
    </row>
    <row r="93" spans="2:6" x14ac:dyDescent="0.25">
      <c r="B93" s="20" t="s">
        <v>900</v>
      </c>
      <c r="C93" s="7">
        <v>0.122836</v>
      </c>
      <c r="D93" s="7">
        <v>1.7426899999999999E-2</v>
      </c>
      <c r="E93" s="7">
        <v>7.05</v>
      </c>
      <c r="F93" s="9">
        <f t="shared" si="29"/>
        <v>0</v>
      </c>
    </row>
    <row r="94" spans="2:6" x14ac:dyDescent="0.25">
      <c r="B94" s="20" t="s">
        <v>901</v>
      </c>
      <c r="C94" s="7">
        <v>8.1481700000000004E-2</v>
      </c>
      <c r="D94" s="7">
        <v>2.17006E-2</v>
      </c>
      <c r="E94" s="7">
        <v>3.75</v>
      </c>
      <c r="F94" s="9">
        <f t="shared" si="29"/>
        <v>0</v>
      </c>
    </row>
    <row r="95" spans="2:6" x14ac:dyDescent="0.25">
      <c r="B95" s="20" t="s">
        <v>902</v>
      </c>
      <c r="C95" s="7">
        <v>7.9994499999999996E-2</v>
      </c>
      <c r="D95" s="7">
        <v>1.4633699999999999E-2</v>
      </c>
      <c r="E95" s="7">
        <v>5.47</v>
      </c>
      <c r="F95" s="9">
        <f t="shared" si="29"/>
        <v>0</v>
      </c>
    </row>
    <row r="96" spans="2:6" x14ac:dyDescent="0.25">
      <c r="B96" s="20" t="s">
        <v>903</v>
      </c>
      <c r="C96" s="7">
        <v>1.92173E-2</v>
      </c>
      <c r="D96" s="7">
        <v>3.12197E-2</v>
      </c>
      <c r="E96" s="21">
        <v>0.62</v>
      </c>
      <c r="F96" s="9">
        <f t="shared" si="29"/>
        <v>1</v>
      </c>
    </row>
    <row r="97" spans="2:6" x14ac:dyDescent="0.25">
      <c r="B97" s="20" t="s">
        <v>904</v>
      </c>
      <c r="C97" s="7">
        <v>-4.6459200000000004E-3</v>
      </c>
      <c r="D97" s="7">
        <v>1.78538E-2</v>
      </c>
      <c r="E97" s="21">
        <v>-0.26</v>
      </c>
      <c r="F97" s="9">
        <f t="shared" si="29"/>
        <v>1</v>
      </c>
    </row>
    <row r="98" spans="2:6" x14ac:dyDescent="0.25">
      <c r="B98" s="20" t="s">
        <v>905</v>
      </c>
      <c r="C98" s="7">
        <v>-2.8887599999999999E-2</v>
      </c>
      <c r="D98" s="7">
        <v>1.03281E-2</v>
      </c>
      <c r="E98" s="7">
        <v>-2.8</v>
      </c>
      <c r="F98" s="9">
        <f t="shared" si="29"/>
        <v>0</v>
      </c>
    </row>
    <row r="99" spans="2:6" x14ac:dyDescent="0.25">
      <c r="B99" s="20" t="s">
        <v>960</v>
      </c>
      <c r="C99" s="7">
        <v>0.58029399999999998</v>
      </c>
      <c r="D99" s="7">
        <v>1.5952500000000001E-2</v>
      </c>
      <c r="E99" s="7">
        <v>36.380000000000003</v>
      </c>
      <c r="F99" s="9">
        <f t="shared" si="29"/>
        <v>0</v>
      </c>
    </row>
    <row r="100" spans="2:6" x14ac:dyDescent="0.25">
      <c r="B100" s="20" t="s">
        <v>961</v>
      </c>
      <c r="C100" s="7">
        <v>-2.4343900000000002E-2</v>
      </c>
      <c r="D100" s="7">
        <v>1.9789600000000001E-2</v>
      </c>
      <c r="E100" s="21">
        <v>-1.23</v>
      </c>
      <c r="F100" s="9">
        <f t="shared" si="29"/>
        <v>1</v>
      </c>
    </row>
    <row r="101" spans="2:6" x14ac:dyDescent="0.25">
      <c r="B101" s="20" t="s">
        <v>962</v>
      </c>
      <c r="C101" s="7">
        <v>6.7352400000000007E-2</v>
      </c>
      <c r="D101" s="7">
        <v>1.2829200000000001E-2</v>
      </c>
      <c r="E101" s="7">
        <v>5.25</v>
      </c>
      <c r="F101" s="9">
        <f t="shared" si="29"/>
        <v>0</v>
      </c>
    </row>
    <row r="102" spans="2:6" x14ac:dyDescent="0.25">
      <c r="B102" s="20" t="s">
        <v>963</v>
      </c>
      <c r="C102" s="7">
        <v>-0.64361100000000004</v>
      </c>
      <c r="D102" s="7">
        <v>3.36768E-2</v>
      </c>
      <c r="E102" s="7">
        <v>-19.11</v>
      </c>
      <c r="F102" s="9">
        <f t="shared" si="29"/>
        <v>0</v>
      </c>
    </row>
    <row r="103" spans="2:6" x14ac:dyDescent="0.25">
      <c r="B103" s="20" t="s">
        <v>964</v>
      </c>
      <c r="C103" s="7">
        <v>-0.135324</v>
      </c>
      <c r="D103" s="7">
        <v>2.05515E-2</v>
      </c>
      <c r="E103" s="7">
        <v>-6.58</v>
      </c>
      <c r="F103" s="9">
        <f t="shared" si="29"/>
        <v>0</v>
      </c>
    </row>
    <row r="104" spans="2:6" x14ac:dyDescent="0.25">
      <c r="B104" s="20" t="s">
        <v>965</v>
      </c>
      <c r="C104" s="7">
        <v>-2.88011E-2</v>
      </c>
      <c r="D104" s="7">
        <v>1.04878E-2</v>
      </c>
      <c r="E104" s="7">
        <v>-2.75</v>
      </c>
      <c r="F104" s="9">
        <f t="shared" si="29"/>
        <v>0</v>
      </c>
    </row>
    <row r="105" spans="2:6" x14ac:dyDescent="0.25">
      <c r="B105" s="20" t="s">
        <v>1020</v>
      </c>
      <c r="C105" s="7">
        <v>-0.73724699999999999</v>
      </c>
      <c r="D105" s="7">
        <v>1.9240799999999999E-2</v>
      </c>
      <c r="E105" s="7">
        <v>-38.32</v>
      </c>
      <c r="F105" s="9">
        <f t="shared" si="29"/>
        <v>0</v>
      </c>
    </row>
    <row r="106" spans="2:6" x14ac:dyDescent="0.25">
      <c r="B106" s="20" t="s">
        <v>1021</v>
      </c>
      <c r="C106" s="7">
        <v>-0.220808</v>
      </c>
      <c r="D106" s="7">
        <v>2.29959E-2</v>
      </c>
      <c r="E106" s="7">
        <v>-9.6</v>
      </c>
      <c r="F106" s="9">
        <f t="shared" si="29"/>
        <v>0</v>
      </c>
    </row>
    <row r="107" spans="2:6" x14ac:dyDescent="0.25">
      <c r="B107" s="20" t="s">
        <v>1022</v>
      </c>
      <c r="C107" s="7">
        <v>5.5693599999999998E-3</v>
      </c>
      <c r="D107" s="7">
        <v>1.38423E-2</v>
      </c>
      <c r="E107" s="21">
        <v>0.4</v>
      </c>
      <c r="F107" s="9">
        <f t="shared" si="29"/>
        <v>1</v>
      </c>
    </row>
    <row r="108" spans="2:6" x14ac:dyDescent="0.25">
      <c r="B108" s="20" t="s">
        <v>1023</v>
      </c>
      <c r="C108" s="7">
        <v>3.4221599999999998E-2</v>
      </c>
      <c r="D108" s="7">
        <v>2.8977599999999999E-2</v>
      </c>
      <c r="E108" s="21">
        <v>1.18</v>
      </c>
      <c r="F108" s="9">
        <f t="shared" si="29"/>
        <v>1</v>
      </c>
    </row>
    <row r="109" spans="2:6" x14ac:dyDescent="0.25">
      <c r="B109" s="20" t="s">
        <v>1024</v>
      </c>
      <c r="C109" s="7">
        <v>0.195102</v>
      </c>
      <c r="D109" s="7">
        <v>1.46619E-2</v>
      </c>
      <c r="E109" s="7">
        <v>13.31</v>
      </c>
      <c r="F109" s="9">
        <f t="shared" si="29"/>
        <v>0</v>
      </c>
    </row>
    <row r="110" spans="2:6" x14ac:dyDescent="0.25">
      <c r="B110" s="20" t="s">
        <v>1025</v>
      </c>
      <c r="C110" s="7">
        <v>4.7563599999999998E-2</v>
      </c>
      <c r="D110" s="7">
        <v>9.4708099999999996E-3</v>
      </c>
      <c r="E110" s="7">
        <v>5.0199999999999996</v>
      </c>
      <c r="F110" s="9">
        <f t="shared" si="29"/>
        <v>0</v>
      </c>
    </row>
    <row r="111" spans="2:6" x14ac:dyDescent="0.25">
      <c r="B111" s="20" t="s">
        <v>1080</v>
      </c>
      <c r="C111" s="7">
        <v>-7.05181E-2</v>
      </c>
      <c r="D111" s="7">
        <v>1.6512700000000002E-2</v>
      </c>
      <c r="E111" s="7">
        <v>-4.2699999999999996</v>
      </c>
      <c r="F111" s="9">
        <f t="shared" si="29"/>
        <v>0</v>
      </c>
    </row>
    <row r="112" spans="2:6" x14ac:dyDescent="0.25">
      <c r="B112" s="20" t="s">
        <v>1081</v>
      </c>
      <c r="C112" s="7">
        <v>1.10274E-2</v>
      </c>
      <c r="D112" s="7">
        <v>2.0041400000000001E-2</v>
      </c>
      <c r="E112" s="21">
        <v>0.55000000000000004</v>
      </c>
      <c r="F112" s="9">
        <f t="shared" si="29"/>
        <v>1</v>
      </c>
    </row>
    <row r="113" spans="2:6" x14ac:dyDescent="0.25">
      <c r="B113" s="20" t="s">
        <v>1082</v>
      </c>
      <c r="C113" s="7">
        <v>3.9662599999999999E-2</v>
      </c>
      <c r="D113" s="7">
        <v>1.29674E-2</v>
      </c>
      <c r="E113" s="7">
        <v>3.06</v>
      </c>
      <c r="F113" s="9">
        <f t="shared" si="29"/>
        <v>0</v>
      </c>
    </row>
    <row r="114" spans="2:6" x14ac:dyDescent="0.25">
      <c r="B114" s="20" t="s">
        <v>1083</v>
      </c>
      <c r="C114" s="7">
        <v>8.4967399999999998E-2</v>
      </c>
      <c r="D114" s="7">
        <v>2.58251E-2</v>
      </c>
      <c r="E114" s="7">
        <v>3.29</v>
      </c>
      <c r="F114" s="9">
        <f t="shared" si="29"/>
        <v>0</v>
      </c>
    </row>
    <row r="115" spans="2:6" x14ac:dyDescent="0.25">
      <c r="B115" s="20" t="s">
        <v>1084</v>
      </c>
      <c r="C115" s="7">
        <v>3.8953000000000002E-2</v>
      </c>
      <c r="D115" s="7">
        <v>1.3439400000000001E-2</v>
      </c>
      <c r="E115" s="7">
        <v>2.9</v>
      </c>
      <c r="F115" s="9">
        <f t="shared" si="29"/>
        <v>0</v>
      </c>
    </row>
    <row r="116" spans="2:6" x14ac:dyDescent="0.25">
      <c r="B116" s="20" t="s">
        <v>1085</v>
      </c>
      <c r="C116" s="7">
        <v>-4.3264400000000001E-2</v>
      </c>
      <c r="D116" s="7">
        <v>8.8337199999999998E-3</v>
      </c>
      <c r="E116" s="7">
        <v>-4.9000000000000004</v>
      </c>
      <c r="F116" s="9">
        <f t="shared" si="29"/>
        <v>0</v>
      </c>
    </row>
    <row r="117" spans="2:6" x14ac:dyDescent="0.25">
      <c r="B117" s="20" t="s">
        <v>1140</v>
      </c>
      <c r="C117" s="7">
        <v>-0.22643099999999999</v>
      </c>
      <c r="D117" s="7">
        <v>1.55072E-2</v>
      </c>
      <c r="E117" s="7">
        <v>-14.6</v>
      </c>
      <c r="F117" s="9">
        <f t="shared" si="29"/>
        <v>0</v>
      </c>
    </row>
    <row r="118" spans="2:6" x14ac:dyDescent="0.25">
      <c r="B118" s="20" t="s">
        <v>1141</v>
      </c>
      <c r="C118" s="7">
        <v>-0.14050299999999999</v>
      </c>
      <c r="D118" s="7">
        <v>1.8552200000000001E-2</v>
      </c>
      <c r="E118" s="7">
        <v>-7.57</v>
      </c>
      <c r="F118" s="9">
        <f t="shared" si="29"/>
        <v>0</v>
      </c>
    </row>
    <row r="119" spans="2:6" x14ac:dyDescent="0.25">
      <c r="B119" s="20" t="s">
        <v>1142</v>
      </c>
      <c r="C119" s="7">
        <v>-2.94571E-2</v>
      </c>
      <c r="D119" s="7">
        <v>1.1647100000000001E-2</v>
      </c>
      <c r="E119" s="7">
        <v>-2.5299999999999998</v>
      </c>
      <c r="F119" s="9">
        <f t="shared" si="29"/>
        <v>0</v>
      </c>
    </row>
    <row r="120" spans="2:6" x14ac:dyDescent="0.25">
      <c r="B120" s="20" t="s">
        <v>1143</v>
      </c>
      <c r="C120" s="7">
        <v>-0.434444</v>
      </c>
      <c r="D120" s="7">
        <v>2.6167200000000002E-2</v>
      </c>
      <c r="E120" s="7">
        <v>-16.600000000000001</v>
      </c>
      <c r="F120" s="9">
        <f t="shared" si="29"/>
        <v>0</v>
      </c>
    </row>
    <row r="121" spans="2:6" x14ac:dyDescent="0.25">
      <c r="B121" s="20" t="s">
        <v>1144</v>
      </c>
      <c r="C121" s="7">
        <v>-0.23064200000000001</v>
      </c>
      <c r="D121" s="7">
        <v>1.3862599999999999E-2</v>
      </c>
      <c r="E121" s="7">
        <v>-16.64</v>
      </c>
      <c r="F121" s="9">
        <f t="shared" si="29"/>
        <v>0</v>
      </c>
    </row>
    <row r="122" spans="2:6" x14ac:dyDescent="0.25">
      <c r="B122" s="20" t="s">
        <v>1145</v>
      </c>
      <c r="C122" s="7">
        <v>-3.4882200000000002E-2</v>
      </c>
      <c r="D122" s="7">
        <v>7.9319100000000003E-3</v>
      </c>
      <c r="E122" s="7">
        <v>-4.4000000000000004</v>
      </c>
      <c r="F122" s="9">
        <f t="shared" si="29"/>
        <v>0</v>
      </c>
    </row>
    <row r="123" spans="2:6" x14ac:dyDescent="0.25">
      <c r="B123" s="20" t="s">
        <v>1200</v>
      </c>
      <c r="C123" s="7">
        <v>-0.60200100000000001</v>
      </c>
      <c r="D123" s="7">
        <v>1.2370000000000001E-2</v>
      </c>
      <c r="E123" s="7">
        <v>-48.67</v>
      </c>
      <c r="F123" s="9">
        <f t="shared" si="29"/>
        <v>0</v>
      </c>
    </row>
    <row r="124" spans="2:6" x14ac:dyDescent="0.25">
      <c r="B124" s="20" t="s">
        <v>1201</v>
      </c>
      <c r="C124" s="7">
        <v>-0.11087900000000001</v>
      </c>
      <c r="D124" s="7">
        <v>1.44151E-2</v>
      </c>
      <c r="E124" s="7">
        <v>-7.69</v>
      </c>
      <c r="F124" s="9">
        <f t="shared" si="29"/>
        <v>0</v>
      </c>
    </row>
    <row r="125" spans="2:6" x14ac:dyDescent="0.25">
      <c r="B125" s="20" t="s">
        <v>1202</v>
      </c>
      <c r="C125" s="7">
        <v>3.9979099999999997E-2</v>
      </c>
      <c r="D125" s="7">
        <v>8.3088099999999998E-3</v>
      </c>
      <c r="E125" s="7">
        <v>4.8099999999999996</v>
      </c>
      <c r="F125" s="9">
        <f t="shared" si="29"/>
        <v>0</v>
      </c>
    </row>
    <row r="126" spans="2:6" x14ac:dyDescent="0.25">
      <c r="B126" s="20" t="s">
        <v>1203</v>
      </c>
      <c r="C126" s="7">
        <v>-8.4165900000000002E-2</v>
      </c>
      <c r="D126" s="7">
        <v>1.7897099999999999E-2</v>
      </c>
      <c r="E126" s="7">
        <v>-4.7</v>
      </c>
      <c r="F126" s="9">
        <f t="shared" si="29"/>
        <v>0</v>
      </c>
    </row>
    <row r="127" spans="2:6" x14ac:dyDescent="0.25">
      <c r="B127" s="20" t="s">
        <v>1204</v>
      </c>
      <c r="C127" s="7">
        <v>0.11665</v>
      </c>
      <c r="D127" s="7">
        <v>8.7201399999999995E-3</v>
      </c>
      <c r="E127" s="7">
        <v>13.38</v>
      </c>
      <c r="F127" s="9">
        <f t="shared" si="29"/>
        <v>0</v>
      </c>
    </row>
    <row r="128" spans="2:6" x14ac:dyDescent="0.25">
      <c r="B128" s="20" t="s">
        <v>1205</v>
      </c>
      <c r="C128" s="7">
        <v>-3.1885799999999999E-2</v>
      </c>
      <c r="D128" s="7">
        <v>5.8470400000000004E-3</v>
      </c>
      <c r="E128" s="7">
        <v>-5.45</v>
      </c>
      <c r="F128" s="9">
        <f t="shared" si="29"/>
        <v>0</v>
      </c>
    </row>
    <row r="129" spans="6:6" x14ac:dyDescent="0.25">
      <c r="F129" s="26">
        <f>SUM(F3:F128)</f>
        <v>20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B25:AD25"/>
    <mergeCell ref="AE25:AG25"/>
    <mergeCell ref="AH25:AJ25"/>
    <mergeCell ref="P25:R25"/>
    <mergeCell ref="S25:U25"/>
    <mergeCell ref="V25:X25"/>
    <mergeCell ref="Y25:AA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topLeftCell="A85" zoomScale="80" zoomScaleNormal="80" workbookViewId="0">
      <selection activeCell="AG58" sqref="AG58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7">
        <v>-3.1295999999999999E-4</v>
      </c>
      <c r="J2" s="7">
        <v>7.1143300000000003E-3</v>
      </c>
      <c r="K2" s="7">
        <v>9.1318400000000004E-3</v>
      </c>
      <c r="L2" s="7">
        <v>-6.68184E-2</v>
      </c>
      <c r="M2" s="7">
        <v>-0.13969899999999999</v>
      </c>
      <c r="N2" s="7">
        <v>-6.0981800000000003E-2</v>
      </c>
      <c r="O2" s="8"/>
    </row>
    <row r="3" spans="2:15" x14ac:dyDescent="0.25">
      <c r="B3" s="20" t="s">
        <v>6</v>
      </c>
      <c r="C3" s="7">
        <v>-3.1295999999999999E-4</v>
      </c>
      <c r="D3" s="7">
        <v>1.6929199999999998E-2</v>
      </c>
      <c r="E3" s="21">
        <v>-0.02</v>
      </c>
      <c r="F3" s="9">
        <f>IF(ABS(E3)&lt;1.96,1,0)</f>
        <v>1</v>
      </c>
      <c r="H3" s="1" t="s">
        <v>1280</v>
      </c>
      <c r="I3" s="7">
        <v>0.211197</v>
      </c>
      <c r="J3" s="7">
        <v>-0.26971499999999998</v>
      </c>
      <c r="K3" s="7">
        <v>-0.13363900000000001</v>
      </c>
      <c r="L3" s="7">
        <v>-0.995583</v>
      </c>
      <c r="M3" s="7">
        <v>-0.499971</v>
      </c>
      <c r="N3" s="7">
        <v>3.04035E-2</v>
      </c>
      <c r="O3" s="8"/>
    </row>
    <row r="4" spans="2:15" x14ac:dyDescent="0.25">
      <c r="B4" s="20" t="s">
        <v>7</v>
      </c>
      <c r="C4" s="7">
        <v>7.1143300000000003E-3</v>
      </c>
      <c r="D4" s="7">
        <v>2.11849E-2</v>
      </c>
      <c r="E4" s="21">
        <v>0.34</v>
      </c>
      <c r="F4" s="9">
        <f t="shared" ref="F4:F67" si="0">IF(ABS(E4)&lt;1.96,1,0)</f>
        <v>1</v>
      </c>
      <c r="H4" s="1" t="s">
        <v>1281</v>
      </c>
      <c r="I4" s="7">
        <v>-0.43466500000000002</v>
      </c>
      <c r="J4" s="7">
        <v>-0.104652</v>
      </c>
      <c r="K4" s="7">
        <v>7.4838700000000001E-3</v>
      </c>
      <c r="L4" s="7">
        <v>-0.133492</v>
      </c>
      <c r="M4" s="7">
        <v>-5.4730000000000001E-2</v>
      </c>
      <c r="N4" s="7">
        <v>-4.8352800000000001E-2</v>
      </c>
      <c r="O4" s="8"/>
    </row>
    <row r="5" spans="2:15" x14ac:dyDescent="0.25">
      <c r="B5" s="20" t="s">
        <v>8</v>
      </c>
      <c r="C5" s="7">
        <v>9.1318400000000004E-3</v>
      </c>
      <c r="D5" s="7">
        <v>1.48381E-2</v>
      </c>
      <c r="E5" s="21">
        <v>0.62</v>
      </c>
      <c r="F5" s="9">
        <f t="shared" si="0"/>
        <v>1</v>
      </c>
      <c r="H5" s="1" t="s">
        <v>1282</v>
      </c>
      <c r="I5" s="7">
        <v>-4.5693499999999998E-2</v>
      </c>
      <c r="J5" s="7">
        <v>6.1680600000000002E-2</v>
      </c>
      <c r="K5" s="7">
        <v>1.7800799999999999E-2</v>
      </c>
      <c r="L5" s="7">
        <v>-0.226633</v>
      </c>
      <c r="M5" s="7">
        <v>-0.215111</v>
      </c>
      <c r="N5" s="7">
        <v>-0.12998999999999999</v>
      </c>
      <c r="O5" s="8"/>
    </row>
    <row r="6" spans="2:15" x14ac:dyDescent="0.25">
      <c r="B6" s="20" t="s">
        <v>9</v>
      </c>
      <c r="C6" s="7">
        <v>-6.68184E-2</v>
      </c>
      <c r="D6" s="7">
        <v>3.7044599999999997E-2</v>
      </c>
      <c r="E6" s="21">
        <v>-1.8</v>
      </c>
      <c r="F6" s="9">
        <f t="shared" si="0"/>
        <v>1</v>
      </c>
      <c r="H6" s="1" t="s">
        <v>1283</v>
      </c>
      <c r="I6" s="7">
        <v>0.30796600000000002</v>
      </c>
      <c r="J6" s="7">
        <v>-0.122595</v>
      </c>
      <c r="K6" s="7">
        <v>-4.7393600000000001E-2</v>
      </c>
      <c r="L6" s="7">
        <v>-0.84100799999999998</v>
      </c>
      <c r="M6" s="7">
        <v>-0.34061999999999998</v>
      </c>
      <c r="N6" s="7">
        <v>-4.6875500000000001E-2</v>
      </c>
      <c r="O6" s="8"/>
    </row>
    <row r="7" spans="2:15" x14ac:dyDescent="0.25">
      <c r="B7" s="20" t="s">
        <v>10</v>
      </c>
      <c r="C7" s="7">
        <v>-0.13969899999999999</v>
      </c>
      <c r="D7" s="7">
        <v>2.1644500000000001E-2</v>
      </c>
      <c r="E7" s="7">
        <v>-6.45</v>
      </c>
      <c r="F7" s="9">
        <f t="shared" si="0"/>
        <v>0</v>
      </c>
      <c r="H7" s="1" t="s">
        <v>1284</v>
      </c>
      <c r="I7" s="7">
        <v>-0.52337199999999995</v>
      </c>
      <c r="J7" s="7">
        <v>-4.6435499999999998E-2</v>
      </c>
      <c r="K7" s="7">
        <v>3.4828499999999998E-2</v>
      </c>
      <c r="L7" s="7">
        <v>-0.20786299999999999</v>
      </c>
      <c r="M7" s="7">
        <v>-0.114856</v>
      </c>
      <c r="N7" s="7">
        <v>-8.3084400000000003E-2</v>
      </c>
      <c r="O7" s="8"/>
    </row>
    <row r="8" spans="2:15" x14ac:dyDescent="0.25">
      <c r="B8" s="20" t="s">
        <v>11</v>
      </c>
      <c r="C8" s="7">
        <v>-6.0981800000000003E-2</v>
      </c>
      <c r="D8" s="7">
        <v>1.13972E-2</v>
      </c>
      <c r="E8" s="7">
        <v>-5.35</v>
      </c>
      <c r="F8" s="9">
        <f t="shared" si="0"/>
        <v>0</v>
      </c>
      <c r="H8" s="1" t="s">
        <v>1285</v>
      </c>
      <c r="I8" s="7">
        <v>-0.10373</v>
      </c>
      <c r="J8" s="7">
        <v>-2.5423999999999999E-2</v>
      </c>
      <c r="K8" s="7">
        <v>-1.4383600000000001E-3</v>
      </c>
      <c r="L8" s="7">
        <v>-0.225271</v>
      </c>
      <c r="M8" s="7">
        <v>-0.19200400000000001</v>
      </c>
      <c r="N8" s="7">
        <v>-0.11369700000000001</v>
      </c>
      <c r="O8" s="8"/>
    </row>
    <row r="9" spans="2:15" x14ac:dyDescent="0.25">
      <c r="B9" s="20" t="s">
        <v>66</v>
      </c>
      <c r="C9" s="7">
        <v>0.211197</v>
      </c>
      <c r="D9" s="7">
        <v>1.0068799999999999E-2</v>
      </c>
      <c r="E9" s="7">
        <v>20.98</v>
      </c>
      <c r="F9" s="9">
        <f t="shared" si="0"/>
        <v>0</v>
      </c>
      <c r="H9" s="1" t="s">
        <v>1286</v>
      </c>
      <c r="I9" s="7">
        <v>0.18773899999999999</v>
      </c>
      <c r="J9" s="7">
        <v>-0.26609699999999997</v>
      </c>
      <c r="K9" s="7">
        <v>-0.108149</v>
      </c>
      <c r="L9" s="7">
        <v>-0.60361399999999998</v>
      </c>
      <c r="M9" s="7">
        <v>-0.270569</v>
      </c>
      <c r="N9" s="7">
        <v>-5.9274899999999998E-2</v>
      </c>
      <c r="O9" s="8"/>
    </row>
    <row r="10" spans="2:15" x14ac:dyDescent="0.25">
      <c r="B10" s="20" t="s">
        <v>67</v>
      </c>
      <c r="C10" s="7">
        <v>-0.26971499999999998</v>
      </c>
      <c r="D10" s="7">
        <v>1.2242599999999999E-2</v>
      </c>
      <c r="E10" s="7">
        <v>-22.03</v>
      </c>
      <c r="F10" s="9">
        <f t="shared" si="0"/>
        <v>0</v>
      </c>
      <c r="H10" s="1" t="s">
        <v>1287</v>
      </c>
      <c r="I10" s="7">
        <v>-0.84464700000000004</v>
      </c>
      <c r="J10" s="7">
        <v>-0.27446599999999999</v>
      </c>
      <c r="K10" s="7">
        <v>-6.6283300000000003E-2</v>
      </c>
      <c r="L10" s="7">
        <v>-0.467248</v>
      </c>
      <c r="M10" s="7">
        <v>-0.19587299999999999</v>
      </c>
      <c r="N10" s="7">
        <v>-5.8914399999999999E-2</v>
      </c>
    </row>
    <row r="11" spans="2:15" x14ac:dyDescent="0.25">
      <c r="B11" s="20" t="s">
        <v>68</v>
      </c>
      <c r="C11" s="7">
        <v>-0.13363900000000001</v>
      </c>
      <c r="D11" s="7">
        <v>8.1758000000000004E-3</v>
      </c>
      <c r="E11" s="7">
        <v>-16.350000000000001</v>
      </c>
      <c r="F11" s="9">
        <f t="shared" si="0"/>
        <v>0</v>
      </c>
      <c r="H11" s="1" t="s">
        <v>1288</v>
      </c>
      <c r="I11" s="7">
        <v>-1.2046400000000001E-2</v>
      </c>
      <c r="J11" s="7">
        <v>0.12395200000000001</v>
      </c>
      <c r="K11" s="7">
        <v>7.5540499999999997E-2</v>
      </c>
      <c r="L11" s="7">
        <v>0.19641</v>
      </c>
      <c r="M11" s="7">
        <v>1.9681799999999999E-2</v>
      </c>
      <c r="N11" s="7">
        <v>-1.20039E-2</v>
      </c>
    </row>
    <row r="12" spans="2:15" x14ac:dyDescent="0.25">
      <c r="B12" s="20" t="s">
        <v>69</v>
      </c>
      <c r="C12" s="7">
        <v>-0.995583</v>
      </c>
      <c r="D12" s="7">
        <v>2.08694E-2</v>
      </c>
      <c r="E12" s="7">
        <v>-47.71</v>
      </c>
      <c r="F12" s="9">
        <f t="shared" si="0"/>
        <v>0</v>
      </c>
      <c r="H12" s="1" t="s">
        <v>1289</v>
      </c>
      <c r="I12" s="7">
        <v>0.239067</v>
      </c>
      <c r="J12" s="7">
        <v>-0.16850499999999999</v>
      </c>
      <c r="K12" s="7">
        <v>-2.23334E-2</v>
      </c>
      <c r="L12" s="7">
        <v>-0.14068600000000001</v>
      </c>
      <c r="M12" s="7">
        <v>-7.3157899999999998E-2</v>
      </c>
      <c r="N12" s="7">
        <v>-2.4219399999999999E-2</v>
      </c>
    </row>
    <row r="13" spans="2:15" x14ac:dyDescent="0.25">
      <c r="B13" s="20" t="s">
        <v>70</v>
      </c>
      <c r="C13" s="7">
        <v>-0.499971</v>
      </c>
      <c r="D13" s="7">
        <v>1.2192400000000001E-2</v>
      </c>
      <c r="E13" s="7">
        <v>-41.01</v>
      </c>
      <c r="F13" s="9">
        <f t="shared" si="0"/>
        <v>0</v>
      </c>
      <c r="H13" s="1" t="s">
        <v>1290</v>
      </c>
      <c r="I13" s="7">
        <v>-1.2246600000000001</v>
      </c>
      <c r="J13" s="7">
        <v>-0.30617899999999998</v>
      </c>
      <c r="K13" s="7">
        <v>3.1733500000000001E-3</v>
      </c>
      <c r="L13" s="7">
        <v>-0.43904100000000001</v>
      </c>
      <c r="M13" s="7">
        <v>-0.191692</v>
      </c>
      <c r="N13" s="7">
        <v>6.1496500000000003E-2</v>
      </c>
    </row>
    <row r="14" spans="2:15" x14ac:dyDescent="0.25">
      <c r="B14" s="20" t="s">
        <v>71</v>
      </c>
      <c r="C14" s="7">
        <v>3.04035E-2</v>
      </c>
      <c r="D14" s="7">
        <v>6.3446199999999996E-3</v>
      </c>
      <c r="E14" s="7">
        <v>4.79</v>
      </c>
      <c r="F14" s="9">
        <f t="shared" si="0"/>
        <v>0</v>
      </c>
      <c r="H14" s="1" t="s">
        <v>1291</v>
      </c>
      <c r="I14" s="7">
        <v>-4.7732700000000003E-2</v>
      </c>
      <c r="J14" s="7">
        <v>9.34117E-2</v>
      </c>
      <c r="K14" s="7">
        <v>3.07516E-2</v>
      </c>
      <c r="L14" s="7">
        <v>-5.6922E-2</v>
      </c>
      <c r="M14" s="7">
        <v>-7.2215399999999999E-2</v>
      </c>
      <c r="N14" s="7">
        <v>-4.6975000000000003E-2</v>
      </c>
    </row>
    <row r="15" spans="2:15" x14ac:dyDescent="0.25">
      <c r="B15" s="20" t="s">
        <v>126</v>
      </c>
      <c r="C15" s="7">
        <v>-0.43466500000000002</v>
      </c>
      <c r="D15" s="7">
        <v>1.12116E-2</v>
      </c>
      <c r="E15" s="7">
        <v>-38.770000000000003</v>
      </c>
      <c r="F15" s="9">
        <f t="shared" si="0"/>
        <v>0</v>
      </c>
      <c r="H15" s="1" t="s">
        <v>1292</v>
      </c>
      <c r="I15" s="7">
        <v>0.24603800000000001</v>
      </c>
      <c r="J15" s="7">
        <v>-7.6162499999999994E-2</v>
      </c>
      <c r="K15" s="7">
        <v>1.43412E-2</v>
      </c>
      <c r="L15" s="7">
        <v>-9.9390099999999995E-2</v>
      </c>
      <c r="M15" s="7">
        <v>-0.14687900000000001</v>
      </c>
      <c r="N15" s="7">
        <v>-8.9745400000000003E-2</v>
      </c>
    </row>
    <row r="16" spans="2:15" x14ac:dyDescent="0.25">
      <c r="B16" s="20" t="s">
        <v>127</v>
      </c>
      <c r="C16" s="7">
        <v>-0.104652</v>
      </c>
      <c r="D16" s="7">
        <v>1.3892399999999999E-2</v>
      </c>
      <c r="E16" s="7">
        <v>-7.53</v>
      </c>
      <c r="F16" s="9">
        <f t="shared" si="0"/>
        <v>0</v>
      </c>
      <c r="H16" s="1" t="s">
        <v>1293</v>
      </c>
      <c r="I16" s="7">
        <v>-0.59126000000000001</v>
      </c>
      <c r="J16" s="7">
        <v>-0.133546</v>
      </c>
      <c r="K16" s="7">
        <v>-3.3918900000000002E-2</v>
      </c>
      <c r="L16" s="7">
        <v>-0.29366700000000001</v>
      </c>
      <c r="M16" s="7">
        <v>-3.7182700000000001E-3</v>
      </c>
      <c r="N16" s="7">
        <v>5.6290300000000001E-2</v>
      </c>
    </row>
    <row r="17" spans="2:36" x14ac:dyDescent="0.25">
      <c r="B17" s="20" t="s">
        <v>128</v>
      </c>
      <c r="C17" s="7">
        <v>7.4838700000000001E-3</v>
      </c>
      <c r="D17" s="7">
        <v>9.0880700000000002E-3</v>
      </c>
      <c r="E17" s="21">
        <v>0.82</v>
      </c>
      <c r="F17" s="9">
        <f t="shared" si="0"/>
        <v>1</v>
      </c>
      <c r="H17" s="1" t="s">
        <v>1294</v>
      </c>
      <c r="I17" s="7">
        <v>0.22767000000000001</v>
      </c>
      <c r="J17" s="7">
        <v>0.25196099999999999</v>
      </c>
      <c r="K17" s="7">
        <v>0.14118900000000001</v>
      </c>
      <c r="L17" s="7">
        <v>0.119271</v>
      </c>
      <c r="M17" s="7">
        <v>-5.3348299999999996E-3</v>
      </c>
      <c r="N17" s="7">
        <v>-5.4819600000000003E-2</v>
      </c>
    </row>
    <row r="18" spans="2:36" x14ac:dyDescent="0.25">
      <c r="B18" s="20" t="s">
        <v>129</v>
      </c>
      <c r="C18" s="7">
        <v>-0.133492</v>
      </c>
      <c r="D18" s="7">
        <v>2.21348E-2</v>
      </c>
      <c r="E18" s="7">
        <v>-6.03</v>
      </c>
      <c r="F18" s="9">
        <f t="shared" si="0"/>
        <v>0</v>
      </c>
      <c r="H18" s="1" t="s">
        <v>1295</v>
      </c>
      <c r="I18" s="7">
        <v>0.61214100000000005</v>
      </c>
      <c r="J18" s="7">
        <v>6.5173099999999998E-2</v>
      </c>
      <c r="K18" s="7">
        <v>7.5389999999999999E-2</v>
      </c>
      <c r="L18" s="7">
        <v>-0.60034699999999996</v>
      </c>
      <c r="M18" s="7">
        <v>-0.23339699999999999</v>
      </c>
      <c r="N18" s="7">
        <v>-7.3271299999999998E-2</v>
      </c>
    </row>
    <row r="19" spans="2:36" x14ac:dyDescent="0.25">
      <c r="B19" s="20" t="s">
        <v>130</v>
      </c>
      <c r="C19" s="7">
        <v>-5.4730000000000001E-2</v>
      </c>
      <c r="D19" s="7">
        <v>1.2256299999999999E-2</v>
      </c>
      <c r="E19" s="7">
        <v>-4.47</v>
      </c>
      <c r="F19" s="9">
        <f t="shared" si="0"/>
        <v>0</v>
      </c>
      <c r="H19" s="1" t="s">
        <v>1296</v>
      </c>
      <c r="I19" s="7">
        <v>-0.53459299999999998</v>
      </c>
      <c r="J19" s="7">
        <v>-0.10931200000000001</v>
      </c>
      <c r="K19" s="7">
        <v>1.95573E-2</v>
      </c>
      <c r="L19" s="7">
        <v>6.7238200000000001E-3</v>
      </c>
      <c r="M19" s="7">
        <v>0.15024399999999999</v>
      </c>
      <c r="N19" s="7">
        <v>6.3116699999999998E-2</v>
      </c>
    </row>
    <row r="20" spans="2:36" x14ac:dyDescent="0.25">
      <c r="B20" s="20" t="s">
        <v>131</v>
      </c>
      <c r="C20" s="7">
        <v>-4.8352800000000001E-2</v>
      </c>
      <c r="D20" s="7">
        <v>6.3959799999999999E-3</v>
      </c>
      <c r="E20" s="7">
        <v>-7.56</v>
      </c>
      <c r="F20" s="9">
        <f t="shared" si="0"/>
        <v>0</v>
      </c>
      <c r="H20" s="1" t="s">
        <v>1297</v>
      </c>
      <c r="I20" s="7">
        <v>6.3789299999999993E-2</v>
      </c>
      <c r="J20" s="7">
        <v>9.7664299999999996E-2</v>
      </c>
      <c r="K20" s="7">
        <v>5.9040200000000001E-2</v>
      </c>
      <c r="L20" s="7">
        <v>0.17258399999999999</v>
      </c>
      <c r="M20" s="7">
        <v>3.2721300000000002E-2</v>
      </c>
      <c r="N20" s="7">
        <v>-3.4125299999999997E-2</v>
      </c>
    </row>
    <row r="21" spans="2:36" x14ac:dyDescent="0.25">
      <c r="B21" s="20" t="s">
        <v>186</v>
      </c>
      <c r="C21" s="7">
        <v>-4.5693499999999998E-2</v>
      </c>
      <c r="D21" s="7">
        <v>1.6937299999999999E-2</v>
      </c>
      <c r="E21" s="7">
        <v>-2.7</v>
      </c>
      <c r="F21" s="9">
        <f t="shared" si="0"/>
        <v>0</v>
      </c>
      <c r="H21" s="1" t="s">
        <v>1298</v>
      </c>
      <c r="I21" s="7">
        <v>0.237426</v>
      </c>
      <c r="J21" s="7">
        <v>-1.0273600000000001E-2</v>
      </c>
      <c r="K21" s="7">
        <v>2.4502099999999999E-2</v>
      </c>
      <c r="L21" s="7">
        <v>-0.26179200000000002</v>
      </c>
      <c r="M21" s="7">
        <v>-0.10118000000000001</v>
      </c>
      <c r="N21" s="7">
        <v>1.33402E-2</v>
      </c>
    </row>
    <row r="22" spans="2:36" x14ac:dyDescent="0.25">
      <c r="B22" s="20" t="s">
        <v>187</v>
      </c>
      <c r="C22" s="7">
        <v>6.1680600000000002E-2</v>
      </c>
      <c r="D22" s="7">
        <v>2.1321799999999998E-2</v>
      </c>
      <c r="E22" s="7">
        <v>2.89</v>
      </c>
      <c r="F22" s="9">
        <f t="shared" si="0"/>
        <v>0</v>
      </c>
      <c r="H22" s="1" t="s">
        <v>1299</v>
      </c>
      <c r="I22" s="7">
        <v>-0.36585299999999998</v>
      </c>
      <c r="J22" s="7">
        <v>-8.0512899999999998E-2</v>
      </c>
      <c r="K22" s="7">
        <v>-2.3359000000000001E-2</v>
      </c>
      <c r="L22" s="7">
        <v>-5.4930399999999997E-2</v>
      </c>
      <c r="M22" s="7">
        <v>4.1752600000000001E-3</v>
      </c>
      <c r="N22" s="7">
        <v>-3.8958899999999998E-2</v>
      </c>
    </row>
    <row r="23" spans="2:36" x14ac:dyDescent="0.25">
      <c r="B23" s="20" t="s">
        <v>188</v>
      </c>
      <c r="C23" s="7">
        <v>1.7800799999999999E-2</v>
      </c>
      <c r="D23" s="7">
        <v>1.47248E-2</v>
      </c>
      <c r="E23" s="21">
        <v>1.21</v>
      </c>
      <c r="F23" s="9">
        <f t="shared" si="0"/>
        <v>1</v>
      </c>
    </row>
    <row r="24" spans="2:36" x14ac:dyDescent="0.25">
      <c r="B24" s="20" t="s">
        <v>189</v>
      </c>
      <c r="C24" s="7">
        <v>-0.226633</v>
      </c>
      <c r="D24" s="7">
        <v>3.9183999999999997E-2</v>
      </c>
      <c r="E24" s="7">
        <v>-5.78</v>
      </c>
      <c r="F24" s="9">
        <f t="shared" si="0"/>
        <v>0</v>
      </c>
    </row>
    <row r="25" spans="2:36" x14ac:dyDescent="0.25">
      <c r="B25" s="20" t="s">
        <v>190</v>
      </c>
      <c r="C25" s="7">
        <v>-0.215111</v>
      </c>
      <c r="D25" s="7">
        <v>2.3271199999999999E-2</v>
      </c>
      <c r="E25" s="7">
        <v>-9.24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191</v>
      </c>
      <c r="C26" s="7">
        <v>-0.12998999999999999</v>
      </c>
      <c r="D26" s="7">
        <v>1.1555599999999999E-2</v>
      </c>
      <c r="E26" s="7">
        <v>-11.25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246</v>
      </c>
      <c r="C27" s="7">
        <v>0.30796600000000002</v>
      </c>
      <c r="D27" s="7">
        <v>1.31164E-2</v>
      </c>
      <c r="E27" s="7">
        <v>23.48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-0.26749919999999999</v>
      </c>
      <c r="Q27" s="17">
        <f>SUMPRODUCT(J27:O27,$I$3:$N$3)</f>
        <v>-1.4651505</v>
      </c>
      <c r="R27" s="17">
        <f>SUMPRODUCT(J27:O27,$I$4:$N$4)</f>
        <v>-0.2365748</v>
      </c>
      <c r="S27" s="17">
        <f>SUMPRODUCT(J27:O27,$I$5:$N$5)</f>
        <v>-0.57173399999999996</v>
      </c>
      <c r="T27" s="17">
        <f>SUMPRODUCT(J27:O27,$I$6:$N$6)</f>
        <v>-1.2285035</v>
      </c>
      <c r="U27" s="17">
        <f>SUMPRODUCT(J27:O27,$I$7:$N$7)</f>
        <v>-0.40580339999999998</v>
      </c>
      <c r="V27" s="17">
        <f>SUMPRODUCT(J27:O27,$I$8:$N$8)</f>
        <v>-0.530972</v>
      </c>
      <c r="W27" s="17">
        <f>SUMPRODUCT(J27:O27,$I$9:$N$9)</f>
        <v>-0.93345789999999995</v>
      </c>
      <c r="X27" s="17">
        <f>SUMPRODUCT(J27:O27,$I$10:$N$10)</f>
        <v>-0.72203539999999999</v>
      </c>
      <c r="Y27" s="17">
        <f>SUMPRODUCT(J27:O27,$I$11:$N$11)</f>
        <v>0.20408789999999999</v>
      </c>
      <c r="Z27" s="17">
        <f>SUMPRODUCT(J27:O27,$I$12:$N$12)</f>
        <v>-0.23806330000000001</v>
      </c>
      <c r="AA27" s="17">
        <f>SUMPRODUCT(J27:O27,$I$13:$N$13)</f>
        <v>-0.56923650000000003</v>
      </c>
      <c r="AB27" s="17">
        <f>SUMPRODUCT(J27:O27,$I$14:$N$14)</f>
        <v>-0.1761124</v>
      </c>
      <c r="AC27" s="17">
        <f>SUMPRODUCT(J27:O27,$I$15:$N$15)</f>
        <v>-0.33601449999999999</v>
      </c>
      <c r="AD27" s="17">
        <f>SUMPRODUCT(J27:O27,$I$16:$N$16)</f>
        <v>-0.24109497000000002</v>
      </c>
      <c r="AE27" s="17">
        <f>SUMPRODUCT(J27:O27,$I$17:$N$17)</f>
        <v>5.911657E-2</v>
      </c>
      <c r="AF27" s="17">
        <f>SUMPRODUCT(J27:O27,$I$18:$N$18)</f>
        <v>-0.90701529999999997</v>
      </c>
      <c r="AG27" s="17">
        <f>SUMPRODUCT(J27:O27,$I$19:$N$19)</f>
        <v>0.22008451999999998</v>
      </c>
      <c r="AH27" s="17">
        <f>SUMPRODUCT(J27:O27,$I$20:$N$20)</f>
        <v>0.17118</v>
      </c>
      <c r="AI27" s="17">
        <f>SUMPRODUCT(J27:O27,$I$21:$N$21)</f>
        <v>-0.34963179999999999</v>
      </c>
      <c r="AJ27" s="17">
        <f>SUMPRODUCT(J27:O27,$I$22:$N$22)</f>
        <v>-8.9714039999999995E-2</v>
      </c>
    </row>
    <row r="28" spans="2:36" x14ac:dyDescent="0.25">
      <c r="B28" s="20" t="s">
        <v>247</v>
      </c>
      <c r="C28" s="7">
        <v>-0.122595</v>
      </c>
      <c r="D28" s="7">
        <v>1.63681E-2</v>
      </c>
      <c r="E28" s="7">
        <v>-7.49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-0.2187117944432023</v>
      </c>
      <c r="Q28" s="17">
        <f t="shared" ref="Q28:Q51" si="7">SUMPRODUCT(J28:O28,$I$3:$N$3)</f>
        <v>-1.5478411353105257</v>
      </c>
      <c r="R28" s="17">
        <f t="shared" ref="R28:R51" si="8">SUMPRODUCT(J28:O28,$I$4:$N$4)</f>
        <v>-0.37006521853442814</v>
      </c>
      <c r="S28" s="17">
        <f t="shared" ref="S28:S51" si="9">SUMPRODUCT(J28:O28,$I$5:$N$5)</f>
        <v>-0.46551805055613071</v>
      </c>
      <c r="T28" s="17">
        <f>SUMPRODUCT(J28:O28,$I$6:$N$6)</f>
        <v>-1.1555852741750821</v>
      </c>
      <c r="U28" s="17">
        <f>SUMPRODUCT(J28:O28,$I$7:$N$7)</f>
        <v>-0.49304691920264648</v>
      </c>
      <c r="V28" s="17">
        <f t="shared" ref="V28:V51" si="10">SUMPRODUCT(J28:O28,$I$8:$N$8)</f>
        <v>-0.50484771180103094</v>
      </c>
      <c r="W28" s="17">
        <f>SUMPRODUCT(J28:O28,$I$9:$N$9)</f>
        <v>-1.0202106255003978</v>
      </c>
      <c r="X28" s="17">
        <f t="shared" ref="X28:X51" si="11">SUMPRODUCT(J28:O28,$I$10:$N$10)</f>
        <v>-1.0653297770450518</v>
      </c>
      <c r="Y28" s="17">
        <f t="shared" ref="Y28:Y51" si="12">SUMPRODUCT(J28:O28,$I$11:$N$11)</f>
        <v>0.3105477533022547</v>
      </c>
      <c r="Z28" s="17">
        <f t="shared" ref="Z28:Z51" si="13">SUMPRODUCT(J28:O28,$I$12:$N$12)</f>
        <v>-0.25454404859252217</v>
      </c>
      <c r="AA28" s="17">
        <f t="shared" ref="AA28:AA51" si="14">SUMPRODUCT(J28:O28,$I$13:$N$13)</f>
        <v>-1.0144175247039615</v>
      </c>
      <c r="AB28" s="17">
        <f t="shared" ref="AB28:AB51" si="15">SUMPRODUCT(J28:O28,$I$14:$N$14)</f>
        <v>-9.4642758816548031E-2</v>
      </c>
      <c r="AC28" s="17">
        <f t="shared" ref="AC28:AC51" si="16">SUMPRODUCT(J28:O28,$I$15:$N$15)</f>
        <v>-0.25092516068092036</v>
      </c>
      <c r="AD28" s="17">
        <f t="shared" ref="AD28:AD51" si="17">SUMPRODUCT(J28:O28,$I$16:$N$16)</f>
        <v>-0.49086403586964106</v>
      </c>
      <c r="AE28" s="17">
        <f t="shared" ref="AE28:AE51" si="18">SUMPRODUCT(J28:O28,$I$17:$N$17)</f>
        <v>0.3565650613479564</v>
      </c>
      <c r="AF28" s="17">
        <f t="shared" ref="AF28:AF51" si="19">SUMPRODUCT(J28:O28,$I$18:$N$18)</f>
        <v>-0.58949995697683788</v>
      </c>
      <c r="AG28" s="17">
        <f t="shared" ref="AG28:AG51" si="20">SUMPRODUCT(J28:O28,$I$19:$N$19)</f>
        <v>2.0503284048329004E-3</v>
      </c>
      <c r="AH28" s="17">
        <f t="shared" ref="AH28:AH51" si="21">SUMPRODUCT(J28:O28,$I$20:$N$20)</f>
        <v>0.27800035030546721</v>
      </c>
      <c r="AI28" s="17">
        <f t="shared" ref="AI28:AI51" si="22">SUMPRODUCT(J28:O28,$I$21:$N$21)</f>
        <v>-0.2574239867225705</v>
      </c>
      <c r="AJ28" s="17">
        <f t="shared" ref="AJ28:AJ51" si="23">SUMPRODUCT(J28:O28,$I$22:$N$22)</f>
        <v>-0.22845439456818165</v>
      </c>
    </row>
    <row r="29" spans="2:36" x14ac:dyDescent="0.25">
      <c r="B29" s="20" t="s">
        <v>248</v>
      </c>
      <c r="C29" s="7">
        <v>-4.7393600000000001E-2</v>
      </c>
      <c r="D29" s="7">
        <v>1.0920600000000001E-2</v>
      </c>
      <c r="E29" s="7">
        <v>-4.34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-0.11257938132932441</v>
      </c>
      <c r="Q29" s="17">
        <f t="shared" si="7"/>
        <v>-1.3738062113576428</v>
      </c>
      <c r="R29" s="17">
        <f t="shared" si="8"/>
        <v>-0.44345238375884138</v>
      </c>
      <c r="S29" s="17">
        <f t="shared" si="9"/>
        <v>-0.25545441881521225</v>
      </c>
      <c r="T29" s="17">
        <f t="shared" ref="T29:T51" si="26">SUMPRODUCT(J29:O29,$I$6:$N$6)</f>
        <v>-0.89822527716289646</v>
      </c>
      <c r="U29" s="17">
        <f>SUMPRODUCT(J29:O29,$I$7:$N$7)</f>
        <v>-0.504514461144277</v>
      </c>
      <c r="V29" s="17">
        <f t="shared" si="10"/>
        <v>-0.36641359860173989</v>
      </c>
      <c r="W29" s="17">
        <f t="shared" ref="W29:W51" si="27">SUMPRODUCT(J29:O29,$I$9:$N$9)</f>
        <v>-0.90275581995076792</v>
      </c>
      <c r="X29" s="17">
        <f>SUMPRODUCT(J29:O29,$I$10:$N$10)</f>
        <v>-1.2288864663425711</v>
      </c>
      <c r="Y29" s="17">
        <f t="shared" si="12"/>
        <v>0.35679983040719032</v>
      </c>
      <c r="Z29" s="17">
        <f t="shared" si="13"/>
        <v>-0.20714611062151439</v>
      </c>
      <c r="AA29" s="17">
        <f t="shared" si="14"/>
        <v>-1.3503821014082396</v>
      </c>
      <c r="AB29" s="17">
        <f t="shared" si="15"/>
        <v>2.378557176473024E-3</v>
      </c>
      <c r="AC29" s="17">
        <f t="shared" si="16"/>
        <v>-8.8112311300408072E-2</v>
      </c>
      <c r="AD29" s="17">
        <f t="shared" si="17"/>
        <v>-0.70138534582696133</v>
      </c>
      <c r="AE29" s="17">
        <f t="shared" si="18"/>
        <v>0.57385292769770468</v>
      </c>
      <c r="AF29" s="17">
        <f t="shared" si="19"/>
        <v>-0.19871219284239289</v>
      </c>
      <c r="AG29" s="17">
        <f t="shared" si="20"/>
        <v>-0.26146117000801061</v>
      </c>
      <c r="AH29" s="17">
        <f t="shared" si="21"/>
        <v>0.34133739312955813</v>
      </c>
      <c r="AI29" s="17">
        <f t="shared" si="22"/>
        <v>-0.14299062109585564</v>
      </c>
      <c r="AJ29" s="17">
        <f t="shared" si="23"/>
        <v>-0.32149520857239688</v>
      </c>
    </row>
    <row r="30" spans="2:36" x14ac:dyDescent="0.25">
      <c r="B30" s="20" t="s">
        <v>249</v>
      </c>
      <c r="C30" s="7">
        <v>-0.84100799999999998</v>
      </c>
      <c r="D30" s="7">
        <v>3.4331899999999999E-2</v>
      </c>
      <c r="E30" s="7">
        <v>-24.5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9.2231204113970011E-3</v>
      </c>
      <c r="Q30" s="17">
        <f t="shared" si="7"/>
        <v>-0.94035522382058556</v>
      </c>
      <c r="R30" s="17">
        <f t="shared" si="8"/>
        <v>-0.46691717948272982</v>
      </c>
      <c r="S30" s="17">
        <f t="shared" si="9"/>
        <v>-2.6379437969813554E-2</v>
      </c>
      <c r="T30" s="17">
        <f t="shared" si="26"/>
        <v>-0.49987896488057237</v>
      </c>
      <c r="U30" s="17">
        <f>SUMPRODUCT(J30:O30,$I$7:$N$7)</f>
        <v>-0.48011971596157377</v>
      </c>
      <c r="V30" s="17">
        <f t="shared" si="10"/>
        <v>-0.17868399252637593</v>
      </c>
      <c r="W30" s="17">
        <f t="shared" si="27"/>
        <v>-0.59472424016034497</v>
      </c>
      <c r="X30" s="17">
        <f t="shared" si="11"/>
        <v>-1.2073264498646115</v>
      </c>
      <c r="Y30" s="17">
        <f t="shared" si="12"/>
        <v>0.31621999065887174</v>
      </c>
      <c r="Z30" s="17">
        <f t="shared" si="13"/>
        <v>-9.7605524370768443E-2</v>
      </c>
      <c r="AA30" s="17">
        <f t="shared" si="14"/>
        <v>-1.5238339538320005</v>
      </c>
      <c r="AB30" s="17">
        <f t="shared" si="15"/>
        <v>7.4370657885530517E-2</v>
      </c>
      <c r="AC30" s="17">
        <f t="shared" si="16"/>
        <v>0.1011335652274184</v>
      </c>
      <c r="AD30" s="17">
        <f t="shared" si="17"/>
        <v>-0.82307141960048136</v>
      </c>
      <c r="AE30" s="17">
        <f t="shared" si="18"/>
        <v>0.63588434400252347</v>
      </c>
      <c r="AF30" s="17">
        <f t="shared" si="19"/>
        <v>0.17863213070732178</v>
      </c>
      <c r="AG30" s="17">
        <f t="shared" si="20"/>
        <v>-0.51337302388179951</v>
      </c>
      <c r="AH30" s="17">
        <f t="shared" si="21"/>
        <v>0.33068342014407742</v>
      </c>
      <c r="AI30" s="17">
        <f t="shared" si="22"/>
        <v>-1.9610308649465322E-2</v>
      </c>
      <c r="AJ30" s="17">
        <f>SUMPRODUCT(J30:O30,$I$22:$N$22)</f>
        <v>-0.36702090047489938</v>
      </c>
    </row>
    <row r="31" spans="2:36" x14ac:dyDescent="0.25">
      <c r="B31" s="20" t="s">
        <v>250</v>
      </c>
      <c r="C31" s="7">
        <v>-0.34061999999999998</v>
      </c>
      <c r="D31" s="7">
        <v>2.1011800000000001E-2</v>
      </c>
      <c r="E31" s="7">
        <v>-16.21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0.10331225920053733</v>
      </c>
      <c r="Q31" s="17">
        <f t="shared" si="7"/>
        <v>-0.32888757457865814</v>
      </c>
      <c r="R31" s="17">
        <f t="shared" si="8"/>
        <v>-0.45809042269281208</v>
      </c>
      <c r="S31" s="17">
        <f t="shared" si="9"/>
        <v>0.13807423473284214</v>
      </c>
      <c r="T31" s="17">
        <f t="shared" si="26"/>
        <v>-4.2782504875075025E-2</v>
      </c>
      <c r="U31" s="17">
        <f t="shared" ref="U31:U51" si="28">SUMPRODUCT(J31:O31,$I$7:$N$7)</f>
        <v>-0.45688687026690161</v>
      </c>
      <c r="V31" s="17">
        <f t="shared" si="10"/>
        <v>-1.4787145000375465E-2</v>
      </c>
      <c r="W31" s="17">
        <f t="shared" si="27"/>
        <v>-0.17510761858974117</v>
      </c>
      <c r="X31" s="17">
        <f t="shared" si="11"/>
        <v>-1.0459533877054148</v>
      </c>
      <c r="Y31" s="17">
        <f t="shared" si="12"/>
        <v>0.19728109242573996</v>
      </c>
      <c r="Z31" s="17">
        <f t="shared" si="13"/>
        <v>5.1563834541837508E-2</v>
      </c>
      <c r="AA31" s="17">
        <f t="shared" si="14"/>
        <v>-1.5109164631039664</v>
      </c>
      <c r="AB31" s="17">
        <f t="shared" si="15"/>
        <v>9.4180874419469374E-2</v>
      </c>
      <c r="AC31" s="17">
        <f t="shared" si="16"/>
        <v>0.26060634848058339</v>
      </c>
      <c r="AD31" s="17">
        <f t="shared" si="17"/>
        <v>-0.82896507381538398</v>
      </c>
      <c r="AE31" s="17">
        <f t="shared" si="18"/>
        <v>0.53249514544253407</v>
      </c>
      <c r="AF31" s="17">
        <f t="shared" si="19"/>
        <v>0.47636751694139357</v>
      </c>
      <c r="AG31" s="17">
        <f t="shared" si="20"/>
        <v>-0.69251487762381891</v>
      </c>
      <c r="AH31" s="17">
        <f t="shared" si="21"/>
        <v>0.24387956913245123</v>
      </c>
      <c r="AI31" s="17">
        <f t="shared" si="22"/>
        <v>0.10307354893060426</v>
      </c>
      <c r="AJ31" s="17">
        <f t="shared" si="23"/>
        <v>-0.37715813878310434</v>
      </c>
    </row>
    <row r="32" spans="2:36" x14ac:dyDescent="0.25">
      <c r="B32" s="20" t="s">
        <v>251</v>
      </c>
      <c r="C32" s="7">
        <v>-4.6875500000000001E-2</v>
      </c>
      <c r="D32" s="7">
        <v>1.00836E-2</v>
      </c>
      <c r="E32" s="7">
        <v>-4.6500000000000004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0.14360733557365984</v>
      </c>
      <c r="Q32" s="17">
        <f t="shared" si="7"/>
        <v>0.31745340461916288</v>
      </c>
      <c r="R32" s="17">
        <f t="shared" si="8"/>
        <v>-0.43043415336080282</v>
      </c>
      <c r="S32" s="17">
        <f t="shared" si="9"/>
        <v>0.19366816633710909</v>
      </c>
      <c r="T32" s="17">
        <f t="shared" si="26"/>
        <v>0.38014981843876672</v>
      </c>
      <c r="U32" s="17">
        <f t="shared" si="28"/>
        <v>-0.44896489682938218</v>
      </c>
      <c r="V32" s="17">
        <f t="shared" si="10"/>
        <v>7.6481424368326778E-2</v>
      </c>
      <c r="W32" s="17">
        <f t="shared" si="27"/>
        <v>0.24477285211042066</v>
      </c>
      <c r="X32" s="17">
        <f t="shared" si="11"/>
        <v>-0.81587289600921709</v>
      </c>
      <c r="Y32" s="17">
        <f t="shared" si="12"/>
        <v>3.9202620269035711E-2</v>
      </c>
      <c r="Z32" s="17">
        <f t="shared" si="13"/>
        <v>0.20653067378489817</v>
      </c>
      <c r="AA32" s="17">
        <f t="shared" si="14"/>
        <v>-1.3293707425750965</v>
      </c>
      <c r="AB32" s="17">
        <f t="shared" si="15"/>
        <v>5.987915172452269E-2</v>
      </c>
      <c r="AC32" s="17">
        <f t="shared" si="16"/>
        <v>0.35436892410626702</v>
      </c>
      <c r="AD32" s="17">
        <f t="shared" si="17"/>
        <v>-0.72649176893630374</v>
      </c>
      <c r="AE32" s="17">
        <f t="shared" si="18"/>
        <v>0.32031014907751287</v>
      </c>
      <c r="AF32" s="17">
        <f t="shared" si="19"/>
        <v>0.6691176979900304</v>
      </c>
      <c r="AG32" s="17">
        <f t="shared" si="20"/>
        <v>-0.7578673993755165</v>
      </c>
      <c r="AH32" s="17">
        <f t="shared" si="21"/>
        <v>0.10916093660343823</v>
      </c>
      <c r="AI32" s="17">
        <f t="shared" si="22"/>
        <v>0.21730825318624306</v>
      </c>
      <c r="AJ32" s="17">
        <f t="shared" si="23"/>
        <v>-0.36741081654853386</v>
      </c>
    </row>
    <row r="33" spans="2:36" x14ac:dyDescent="0.25">
      <c r="B33" s="20" t="s">
        <v>306</v>
      </c>
      <c r="C33" s="7">
        <v>-0.52337199999999995</v>
      </c>
      <c r="D33" s="7">
        <v>1.40921E-2</v>
      </c>
      <c r="E33" s="7">
        <v>-37.14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0.13025419999999999</v>
      </c>
      <c r="Q33" s="17">
        <f t="shared" si="7"/>
        <v>0.84480699999999986</v>
      </c>
      <c r="R33" s="17">
        <f t="shared" si="8"/>
        <v>-0.38741887000000003</v>
      </c>
      <c r="S33" s="17">
        <f t="shared" si="9"/>
        <v>0.15161670000000002</v>
      </c>
      <c r="T33" s="17">
        <f t="shared" si="26"/>
        <v>0.69597959999999992</v>
      </c>
      <c r="U33" s="17">
        <f t="shared" si="28"/>
        <v>-0.44334449999999997</v>
      </c>
      <c r="V33" s="17">
        <f t="shared" si="10"/>
        <v>8.9712360000000019E-2</v>
      </c>
      <c r="W33" s="17">
        <f t="shared" si="27"/>
        <v>0.56645699999999988</v>
      </c>
      <c r="X33" s="17">
        <f t="shared" si="11"/>
        <v>-0.58249070000000003</v>
      </c>
      <c r="Y33" s="17">
        <f t="shared" si="12"/>
        <v>-0.10726869999999997</v>
      </c>
      <c r="Z33" s="17">
        <f t="shared" si="13"/>
        <v>0.33455829999999998</v>
      </c>
      <c r="AA33" s="17">
        <f t="shared" si="14"/>
        <v>-1.0361413500000001</v>
      </c>
      <c r="AB33" s="17">
        <f t="shared" si="15"/>
        <v>-6.2688999999999852E-3</v>
      </c>
      <c r="AC33" s="17">
        <f t="shared" si="16"/>
        <v>0.37857580000000002</v>
      </c>
      <c r="AD33" s="17">
        <f t="shared" si="17"/>
        <v>-0.55362283000000001</v>
      </c>
      <c r="AE33" s="17">
        <f t="shared" si="18"/>
        <v>9.1815830000000057E-2</v>
      </c>
      <c r="AF33" s="17">
        <f t="shared" si="19"/>
        <v>0.77014800000000005</v>
      </c>
      <c r="AG33" s="17">
        <f t="shared" si="20"/>
        <v>-0.70439429999999992</v>
      </c>
      <c r="AH33" s="17">
        <f t="shared" si="21"/>
        <v>-2.7972199999999978E-2</v>
      </c>
      <c r="AI33" s="17">
        <f t="shared" si="22"/>
        <v>0.31410389999999999</v>
      </c>
      <c r="AJ33" s="17">
        <f t="shared" si="23"/>
        <v>-0.34666925999999998</v>
      </c>
    </row>
    <row r="34" spans="2:36" x14ac:dyDescent="0.25">
      <c r="B34" s="20" t="s">
        <v>307</v>
      </c>
      <c r="C34" s="7">
        <v>-4.6435499999999998E-2</v>
      </c>
      <c r="D34" s="7">
        <v>1.7470099999999999E-2</v>
      </c>
      <c r="E34" s="7">
        <v>-2.66</v>
      </c>
      <c r="F34" s="9">
        <f t="shared" si="0"/>
        <v>0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8.4839465922292773E-2</v>
      </c>
      <c r="Q34" s="17">
        <f t="shared" si="7"/>
        <v>1.1455171294233792</v>
      </c>
      <c r="R34" s="17">
        <f t="shared" si="8"/>
        <v>-0.32506279496186524</v>
      </c>
      <c r="S34" s="17">
        <f t="shared" si="9"/>
        <v>6.5467818661669633E-2</v>
      </c>
      <c r="T34" s="17">
        <f t="shared" si="26"/>
        <v>0.87179062556290821</v>
      </c>
      <c r="U34" s="17">
        <f t="shared" si="28"/>
        <v>-0.41243067578672266</v>
      </c>
      <c r="V34" s="17">
        <f t="shared" si="10"/>
        <v>5.7722435185772872E-2</v>
      </c>
      <c r="W34" s="17">
        <f t="shared" si="27"/>
        <v>0.73949608280313761</v>
      </c>
      <c r="X34" s="17">
        <f t="shared" si="11"/>
        <v>-0.38285907713616496</v>
      </c>
      <c r="Y34" s="17">
        <f t="shared" si="12"/>
        <v>-0.20339475520950692</v>
      </c>
      <c r="Z34" s="17">
        <f t="shared" si="13"/>
        <v>0.4136087021909457</v>
      </c>
      <c r="AA34" s="17">
        <f t="shared" si="14"/>
        <v>-0.70895821347490773</v>
      </c>
      <c r="AB34" s="17">
        <f t="shared" si="15"/>
        <v>-7.0500234997302083E-2</v>
      </c>
      <c r="AC34" s="17">
        <f t="shared" si="16"/>
        <v>0.35506036381495676</v>
      </c>
      <c r="AD34" s="17">
        <f t="shared" si="17"/>
        <v>-0.36132603821000947</v>
      </c>
      <c r="AE34" s="17">
        <f t="shared" si="18"/>
        <v>-7.0916685383200798E-2</v>
      </c>
      <c r="AF34" s="17">
        <f t="shared" si="19"/>
        <v>0.81108580633764871</v>
      </c>
      <c r="AG34" s="17">
        <f t="shared" si="20"/>
        <v>-0.56277541156696509</v>
      </c>
      <c r="AH34" s="17">
        <f t="shared" si="21"/>
        <v>-0.12609987763655925</v>
      </c>
      <c r="AI34" s="17">
        <f t="shared" si="22"/>
        <v>0.38196125586197088</v>
      </c>
      <c r="AJ34" s="17">
        <f t="shared" si="23"/>
        <v>-0.31356005395347197</v>
      </c>
    </row>
    <row r="35" spans="2:36" x14ac:dyDescent="0.25">
      <c r="B35" s="20" t="s">
        <v>308</v>
      </c>
      <c r="C35" s="7">
        <v>3.4828499999999998E-2</v>
      </c>
      <c r="D35" s="7">
        <v>1.11666E-2</v>
      </c>
      <c r="E35" s="7">
        <v>3.12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3.5844678178725914E-2</v>
      </c>
      <c r="Q35" s="17">
        <f t="shared" si="7"/>
        <v>1.194662508984782</v>
      </c>
      <c r="R35" s="17">
        <f t="shared" si="8"/>
        <v>-0.24004144157911403</v>
      </c>
      <c r="S35" s="17">
        <f t="shared" si="9"/>
        <v>-2.1066983084906399E-3</v>
      </c>
      <c r="T35" s="17">
        <f t="shared" si="26"/>
        <v>0.91681526387883172</v>
      </c>
      <c r="U35" s="17">
        <f t="shared" si="28"/>
        <v>-0.33476402499203695</v>
      </c>
      <c r="V35" s="17">
        <f t="shared" si="10"/>
        <v>2.7125514731255754E-2</v>
      </c>
      <c r="W35" s="17">
        <f t="shared" si="27"/>
        <v>0.77085010515191443</v>
      </c>
      <c r="X35" s="17">
        <f t="shared" si="11"/>
        <v>-0.22114513075521516</v>
      </c>
      <c r="Y35" s="17">
        <f t="shared" si="12"/>
        <v>-0.23782786927403757</v>
      </c>
      <c r="Z35" s="17">
        <f t="shared" si="13"/>
        <v>0.4356702558712312</v>
      </c>
      <c r="AA35" s="17">
        <f t="shared" si="14"/>
        <v>-0.4185648788933351</v>
      </c>
      <c r="AB35" s="17">
        <f t="shared" si="15"/>
        <v>-0.10464093600191229</v>
      </c>
      <c r="AC35" s="17">
        <f t="shared" si="16"/>
        <v>0.31242296811204806</v>
      </c>
      <c r="AD35" s="17">
        <f t="shared" si="17"/>
        <v>-0.19140901666779064</v>
      </c>
      <c r="AE35" s="17">
        <f t="shared" si="18"/>
        <v>-0.13282430808332771</v>
      </c>
      <c r="AF35" s="17">
        <f t="shared" si="19"/>
        <v>0.81728879645462649</v>
      </c>
      <c r="AG35" s="17">
        <f t="shared" si="20"/>
        <v>-0.38367135974684996</v>
      </c>
      <c r="AH35" s="17">
        <f t="shared" si="21"/>
        <v>-0.16611456055319779</v>
      </c>
      <c r="AI35" s="17">
        <f t="shared" si="22"/>
        <v>0.40934034610724396</v>
      </c>
      <c r="AJ35" s="17">
        <f t="shared" si="23"/>
        <v>-0.26069310531839213</v>
      </c>
    </row>
    <row r="36" spans="2:36" x14ac:dyDescent="0.25">
      <c r="B36" s="20" t="s">
        <v>309</v>
      </c>
      <c r="C36" s="7">
        <v>-0.20786299999999999</v>
      </c>
      <c r="D36" s="7">
        <v>2.81116E-2</v>
      </c>
      <c r="E36" s="7">
        <v>-7.39</v>
      </c>
      <c r="F36" s="9">
        <f t="shared" si="0"/>
        <v>0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3.2486592895437927E-3</v>
      </c>
      <c r="Q36" s="17">
        <f t="shared" si="7"/>
        <v>1.0500387992911182</v>
      </c>
      <c r="R36" s="17">
        <f t="shared" si="8"/>
        <v>-0.1372081681531345</v>
      </c>
      <c r="S36" s="17">
        <f t="shared" si="9"/>
        <v>-1.3066796661390601E-2</v>
      </c>
      <c r="T36" s="17">
        <f t="shared" si="26"/>
        <v>0.86838398694067953</v>
      </c>
      <c r="U36" s="17">
        <f t="shared" si="28"/>
        <v>-0.21078512754764642</v>
      </c>
      <c r="V36" s="17">
        <f t="shared" si="10"/>
        <v>2.9953471481839716E-2</v>
      </c>
      <c r="W36" s="17">
        <f t="shared" si="27"/>
        <v>0.70728149758961956</v>
      </c>
      <c r="X36" s="17">
        <f t="shared" si="11"/>
        <v>-8.0923534771980943E-2</v>
      </c>
      <c r="Y36" s="17">
        <f t="shared" si="12"/>
        <v>-0.22642577330819832</v>
      </c>
      <c r="Z36" s="17">
        <f t="shared" si="13"/>
        <v>0.4041131209127139</v>
      </c>
      <c r="AA36" s="17">
        <f t="shared" si="14"/>
        <v>-0.2036090328556775</v>
      </c>
      <c r="AB36" s="17">
        <f t="shared" si="15"/>
        <v>-9.838555980954436E-2</v>
      </c>
      <c r="AC36" s="17">
        <f t="shared" si="16"/>
        <v>0.26709823077243811</v>
      </c>
      <c r="AD36" s="17">
        <f t="shared" si="17"/>
        <v>-6.1065059689011443E-2</v>
      </c>
      <c r="AE36" s="17">
        <f t="shared" si="18"/>
        <v>-0.11423894359914617</v>
      </c>
      <c r="AF36" s="17">
        <f t="shared" si="19"/>
        <v>0.79368353404461445</v>
      </c>
      <c r="AG36" s="17">
        <f t="shared" si="20"/>
        <v>-0.21499744816452104</v>
      </c>
      <c r="AH36" s="17">
        <f t="shared" si="21"/>
        <v>-0.15697627538457143</v>
      </c>
      <c r="AI36" s="17">
        <f t="shared" si="22"/>
        <v>0.3900325800360816</v>
      </c>
      <c r="AJ36" s="17">
        <f t="shared" si="23"/>
        <v>-0.18340798856345758</v>
      </c>
    </row>
    <row r="37" spans="2:36" x14ac:dyDescent="0.25">
      <c r="B37" s="20" t="s">
        <v>310</v>
      </c>
      <c r="C37" s="7">
        <v>-0.114856</v>
      </c>
      <c r="D37" s="7">
        <v>1.5610600000000001E-2</v>
      </c>
      <c r="E37" s="7">
        <v>-7.36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-9.1688986706756331E-3</v>
      </c>
      <c r="Q37" s="17">
        <f t="shared" si="7"/>
        <v>0.81775421135764248</v>
      </c>
      <c r="R37" s="17">
        <f t="shared" si="8"/>
        <v>-3.097487624115864E-2</v>
      </c>
      <c r="S37" s="17">
        <f t="shared" si="9"/>
        <v>3.0251518815212198E-2</v>
      </c>
      <c r="T37" s="17">
        <f t="shared" si="26"/>
        <v>0.77078407716289643</v>
      </c>
      <c r="U37" s="17">
        <f t="shared" si="28"/>
        <v>-6.4056538855722905E-2</v>
      </c>
      <c r="V37" s="17">
        <f t="shared" si="10"/>
        <v>6.7802878601739794E-2</v>
      </c>
      <c r="W37" s="17">
        <f t="shared" si="27"/>
        <v>0.60362781995076786</v>
      </c>
      <c r="X37" s="17">
        <f t="shared" si="11"/>
        <v>5.5799866342571107E-2</v>
      </c>
      <c r="Y37" s="17">
        <f t="shared" si="12"/>
        <v>-0.19808343040719037</v>
      </c>
      <c r="Z37" s="17">
        <f t="shared" si="13"/>
        <v>0.32838841062151436</v>
      </c>
      <c r="AA37" s="17">
        <f t="shared" si="14"/>
        <v>-5.9623198591760539E-2</v>
      </c>
      <c r="AB37" s="17">
        <f t="shared" si="15"/>
        <v>-6.0823457176473035E-2</v>
      </c>
      <c r="AC37" s="17">
        <f t="shared" si="16"/>
        <v>0.21595371130040797</v>
      </c>
      <c r="AD37" s="17">
        <f t="shared" si="17"/>
        <v>3.8569275826961458E-2</v>
      </c>
      <c r="AE37" s="17">
        <f t="shared" si="18"/>
        <v>-6.9139757697704737E-2</v>
      </c>
      <c r="AF37" s="17">
        <f t="shared" si="19"/>
        <v>0.72823619284239283</v>
      </c>
      <c r="AG37" s="17">
        <f t="shared" si="20"/>
        <v>-8.3773229991989245E-2</v>
      </c>
      <c r="AH37" s="17">
        <f t="shared" si="21"/>
        <v>-0.1267463931295581</v>
      </c>
      <c r="AI37" s="17">
        <f t="shared" si="22"/>
        <v>0.32824082109585556</v>
      </c>
      <c r="AJ37" s="17">
        <f t="shared" si="23"/>
        <v>-8.6900531427603109E-2</v>
      </c>
    </row>
    <row r="38" spans="2:36" x14ac:dyDescent="0.25">
      <c r="B38" s="20" t="s">
        <v>311</v>
      </c>
      <c r="C38" s="7">
        <v>-8.3084400000000003E-2</v>
      </c>
      <c r="D38" s="7">
        <v>7.7582700000000003E-3</v>
      </c>
      <c r="E38" s="7">
        <v>-10.71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-1.0501599362651673E-2</v>
      </c>
      <c r="Q38" s="17">
        <f t="shared" si="7"/>
        <v>0.60219548647456311</v>
      </c>
      <c r="R38" s="17">
        <f t="shared" si="8"/>
        <v>6.0854707810246197E-2</v>
      </c>
      <c r="S38" s="17">
        <f t="shared" si="9"/>
        <v>9.4456305995488862E-2</v>
      </c>
      <c r="T38" s="17">
        <f t="shared" si="26"/>
        <v>0.65800438829937158</v>
      </c>
      <c r="U38" s="17">
        <f t="shared" si="28"/>
        <v>7.2448146158833812E-2</v>
      </c>
      <c r="V38" s="17">
        <f t="shared" si="10"/>
        <v>0.11655828122803233</v>
      </c>
      <c r="W38" s="17">
        <f t="shared" si="27"/>
        <v>0.49580644540721081</v>
      </c>
      <c r="X38" s="17">
        <f t="shared" si="11"/>
        <v>0.19510758741785075</v>
      </c>
      <c r="Y38" s="17">
        <f t="shared" si="12"/>
        <v>-0.17586315159924681</v>
      </c>
      <c r="Z38" s="17">
        <f t="shared" si="13"/>
        <v>0.2199968369546246</v>
      </c>
      <c r="AA38" s="17">
        <f t="shared" si="14"/>
        <v>5.2954372357118737E-2</v>
      </c>
      <c r="AB38" s="17">
        <f t="shared" si="15"/>
        <v>-1.1656916956019232E-2</v>
      </c>
      <c r="AC38" s="17">
        <f t="shared" si="16"/>
        <v>0.14416343009458438</v>
      </c>
      <c r="AD38" s="17">
        <f t="shared" si="17"/>
        <v>0.13039653769797221</v>
      </c>
      <c r="AE38" s="17">
        <f t="shared" si="18"/>
        <v>-4.8283195302822456E-2</v>
      </c>
      <c r="AF38" s="17">
        <f t="shared" si="19"/>
        <v>0.60872955328619671</v>
      </c>
      <c r="AG38" s="17">
        <f t="shared" si="20"/>
        <v>9.1124124739608986E-3</v>
      </c>
      <c r="AH38" s="17">
        <f t="shared" si="21"/>
        <v>-0.10481017322302731</v>
      </c>
      <c r="AI38" s="17">
        <f t="shared" si="22"/>
        <v>0.23972702934439555</v>
      </c>
      <c r="AJ38" s="17">
        <f t="shared" si="23"/>
        <v>1.3272094203733509E-2</v>
      </c>
    </row>
    <row r="39" spans="2:36" x14ac:dyDescent="0.25">
      <c r="B39" s="20" t="s">
        <v>366</v>
      </c>
      <c r="C39" s="7">
        <v>-0.10373</v>
      </c>
      <c r="D39" s="7">
        <v>1.54672E-2</v>
      </c>
      <c r="E39" s="7">
        <v>-6.71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-1.1898799999999987E-2</v>
      </c>
      <c r="Q39" s="17">
        <f t="shared" si="7"/>
        <v>0.46520850000000002</v>
      </c>
      <c r="R39" s="17">
        <f t="shared" si="8"/>
        <v>0.12711479999999997</v>
      </c>
      <c r="S39" s="17">
        <f t="shared" si="9"/>
        <v>0.14151199999999997</v>
      </c>
      <c r="T39" s="17">
        <f t="shared" si="26"/>
        <v>0.54726350000000001</v>
      </c>
      <c r="U39" s="17">
        <f t="shared" si="28"/>
        <v>0.17609139999999995</v>
      </c>
      <c r="V39" s="17">
        <f t="shared" si="10"/>
        <v>0.14696399999999998</v>
      </c>
      <c r="W39" s="17">
        <f t="shared" si="27"/>
        <v>0.3923199</v>
      </c>
      <c r="X39" s="17">
        <f t="shared" si="11"/>
        <v>0.3302893999999999</v>
      </c>
      <c r="Y39" s="17">
        <f t="shared" si="12"/>
        <v>-0.16472429999999999</v>
      </c>
      <c r="Z39" s="17">
        <f t="shared" si="13"/>
        <v>9.1747500000000065E-2</v>
      </c>
      <c r="AA39" s="17">
        <f t="shared" si="14"/>
        <v>0.18585249999999995</v>
      </c>
      <c r="AB39" s="17">
        <f t="shared" si="15"/>
        <v>3.1681599999999983E-2</v>
      </c>
      <c r="AC39" s="17">
        <f t="shared" si="16"/>
        <v>4.2256500000000044E-2</v>
      </c>
      <c r="AD39" s="17">
        <f t="shared" si="17"/>
        <v>0.23365842999999992</v>
      </c>
      <c r="AE39" s="17">
        <f t="shared" si="18"/>
        <v>-6.9786229999999977E-2</v>
      </c>
      <c r="AF39" s="17">
        <f t="shared" si="19"/>
        <v>0.44022130000000009</v>
      </c>
      <c r="AG39" s="17">
        <f t="shared" si="20"/>
        <v>8.0403479999999972E-2</v>
      </c>
      <c r="AH39" s="17">
        <f t="shared" si="21"/>
        <v>-0.10573739999999998</v>
      </c>
      <c r="AI39" s="17">
        <f t="shared" si="22"/>
        <v>0.14727180000000009</v>
      </c>
      <c r="AJ39" s="17">
        <f t="shared" si="23"/>
        <v>9.8064559999999967E-2</v>
      </c>
    </row>
    <row r="40" spans="2:36" x14ac:dyDescent="0.25">
      <c r="B40" s="20" t="s">
        <v>367</v>
      </c>
      <c r="C40" s="7">
        <v>-2.5423999999999999E-2</v>
      </c>
      <c r="D40" s="7">
        <v>1.9406799999999998E-2</v>
      </c>
      <c r="E40" s="21">
        <v>-1.31</v>
      </c>
      <c r="F40" s="9">
        <f t="shared" si="0"/>
        <v>1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-1.6139641323362354E-2</v>
      </c>
      <c r="Q40" s="17">
        <f t="shared" si="7"/>
        <v>0.41215096099950699</v>
      </c>
      <c r="R40" s="17">
        <f t="shared" si="8"/>
        <v>0.17061807783618338</v>
      </c>
      <c r="S40" s="17">
        <f t="shared" si="9"/>
        <v>0.15461546928918168</v>
      </c>
      <c r="T40" s="17">
        <f t="shared" si="26"/>
        <v>0.44301912810097122</v>
      </c>
      <c r="U40" s="17">
        <f t="shared" si="28"/>
        <v>0.24767499164851525</v>
      </c>
      <c r="V40" s="17">
        <f t="shared" si="10"/>
        <v>0.14686302854457606</v>
      </c>
      <c r="W40" s="17">
        <f t="shared" si="27"/>
        <v>0.28547437054729435</v>
      </c>
      <c r="X40" s="17">
        <f t="shared" si="11"/>
        <v>0.45160178921411287</v>
      </c>
      <c r="Y40" s="17">
        <f t="shared" si="12"/>
        <v>-0.15250587571784571</v>
      </c>
      <c r="Z40" s="17">
        <f t="shared" si="13"/>
        <v>-4.0674151182520712E-2</v>
      </c>
      <c r="AA40" s="17">
        <f t="shared" si="14"/>
        <v>0.37621824129946824</v>
      </c>
      <c r="AB40" s="17">
        <f t="shared" si="15"/>
        <v>6.2973716927638382E-2</v>
      </c>
      <c r="AC40" s="17">
        <f t="shared" si="16"/>
        <v>-7.9639229883988735E-2</v>
      </c>
      <c r="AD40" s="17">
        <f t="shared" si="17"/>
        <v>0.35087780331338186</v>
      </c>
      <c r="AE40" s="17">
        <f t="shared" si="18"/>
        <v>-0.11384425795769931</v>
      </c>
      <c r="AF40" s="17">
        <f t="shared" si="19"/>
        <v>0.25041759464268459</v>
      </c>
      <c r="AG40" s="17">
        <f t="shared" si="20"/>
        <v>0.14886791312754541</v>
      </c>
      <c r="AH40" s="17">
        <f t="shared" si="21"/>
        <v>-0.12366109621576384</v>
      </c>
      <c r="AI40" s="17">
        <f t="shared" si="22"/>
        <v>7.1901486012751578E-2</v>
      </c>
      <c r="AJ40" s="17">
        <f t="shared" si="23"/>
        <v>0.15517325702299165</v>
      </c>
    </row>
    <row r="41" spans="2:36" x14ac:dyDescent="0.25">
      <c r="B41" s="20" t="s">
        <v>368</v>
      </c>
      <c r="C41" s="7">
        <v>-1.4383600000000001E-3</v>
      </c>
      <c r="D41" s="7">
        <v>1.33501E-2</v>
      </c>
      <c r="E41" s="21">
        <v>-0.11</v>
      </c>
      <c r="F41" s="9">
        <f t="shared" si="0"/>
        <v>1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-1.4797237648864052E-2</v>
      </c>
      <c r="Q41" s="17">
        <f t="shared" si="7"/>
        <v>0.40667512779420301</v>
      </c>
      <c r="R41" s="17">
        <f t="shared" si="8"/>
        <v>0.20745980264514333</v>
      </c>
      <c r="S41" s="17">
        <f t="shared" si="9"/>
        <v>0.14717735185654526</v>
      </c>
      <c r="T41" s="17">
        <f t="shared" si="26"/>
        <v>0.34526450840898987</v>
      </c>
      <c r="U41" s="17">
        <f t="shared" si="28"/>
        <v>0.30922981586941256</v>
      </c>
      <c r="V41" s="17">
        <f t="shared" si="10"/>
        <v>0.13037393887010881</v>
      </c>
      <c r="W41" s="17">
        <f t="shared" si="27"/>
        <v>0.17129329620911235</v>
      </c>
      <c r="X41" s="17">
        <f t="shared" si="11"/>
        <v>0.55762440939237179</v>
      </c>
      <c r="Y41" s="17">
        <f t="shared" si="12"/>
        <v>-0.1224268687074128</v>
      </c>
      <c r="Z41" s="17">
        <f t="shared" si="13"/>
        <v>-0.15787101070787929</v>
      </c>
      <c r="AA41" s="17">
        <f t="shared" si="14"/>
        <v>0.62837251719760812</v>
      </c>
      <c r="AB41" s="17">
        <f t="shared" si="15"/>
        <v>8.7199853244908712E-2</v>
      </c>
      <c r="AC41" s="17">
        <f t="shared" si="16"/>
        <v>-0.19068400833105656</v>
      </c>
      <c r="AD41" s="17">
        <f t="shared" si="17"/>
        <v>0.46635861867936812</v>
      </c>
      <c r="AE41" s="17">
        <f t="shared" si="18"/>
        <v>-0.14277850417184282</v>
      </c>
      <c r="AF41" s="17">
        <f t="shared" si="19"/>
        <v>7.8198313329159913E-2</v>
      </c>
      <c r="AG41" s="17">
        <f t="shared" si="20"/>
        <v>0.22237123213104151</v>
      </c>
      <c r="AH41" s="17">
        <f t="shared" si="21"/>
        <v>-0.13945656344390897</v>
      </c>
      <c r="AI41" s="17">
        <f t="shared" si="22"/>
        <v>2.4016223919215943E-2</v>
      </c>
      <c r="AJ41" s="17">
        <f t="shared" si="23"/>
        <v>0.18621803510768464</v>
      </c>
    </row>
    <row r="42" spans="2:36" x14ac:dyDescent="0.25">
      <c r="B42" s="20" t="s">
        <v>369</v>
      </c>
      <c r="C42" s="7">
        <v>-0.225271</v>
      </c>
      <c r="D42" s="7">
        <v>3.4529200000000003E-2</v>
      </c>
      <c r="E42" s="7">
        <v>-6.52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5.0055395886029405E-3</v>
      </c>
      <c r="Q42" s="17">
        <f t="shared" si="7"/>
        <v>0.40092522382058554</v>
      </c>
      <c r="R42" s="17">
        <f t="shared" si="8"/>
        <v>0.25761317948272983</v>
      </c>
      <c r="S42" s="17">
        <f t="shared" si="9"/>
        <v>0.14974063796981346</v>
      </c>
      <c r="T42" s="17">
        <f t="shared" si="26"/>
        <v>0.25468896488057241</v>
      </c>
      <c r="U42" s="17">
        <f t="shared" si="28"/>
        <v>0.38724871596157368</v>
      </c>
      <c r="V42" s="17">
        <f t="shared" si="10"/>
        <v>0.12783599252637584</v>
      </c>
      <c r="W42" s="17">
        <f t="shared" si="27"/>
        <v>6.2530240160344946E-2</v>
      </c>
      <c r="X42" s="17">
        <f t="shared" si="11"/>
        <v>0.65839444986461126</v>
      </c>
      <c r="Y42" s="17">
        <f t="shared" si="12"/>
        <v>-6.831599065887177E-2</v>
      </c>
      <c r="Z42" s="17">
        <f t="shared" si="13"/>
        <v>-0.23940447562923156</v>
      </c>
      <c r="AA42" s="17">
        <f t="shared" si="14"/>
        <v>0.91147595383200031</v>
      </c>
      <c r="AB42" s="17">
        <f t="shared" si="15"/>
        <v>0.11245274211446943</v>
      </c>
      <c r="AC42" s="17">
        <f t="shared" si="16"/>
        <v>-0.2534585652274185</v>
      </c>
      <c r="AD42" s="17">
        <f t="shared" si="17"/>
        <v>0.55597941960048147</v>
      </c>
      <c r="AE42" s="17">
        <f t="shared" si="18"/>
        <v>-0.13196234400252349</v>
      </c>
      <c r="AF42" s="17">
        <f t="shared" si="19"/>
        <v>-4.8285930707321893E-2</v>
      </c>
      <c r="AG42" s="17">
        <f t="shared" si="20"/>
        <v>0.29474902388179958</v>
      </c>
      <c r="AH42" s="17">
        <f t="shared" si="21"/>
        <v>-0.13535482014407746</v>
      </c>
      <c r="AI42" s="17">
        <f t="shared" si="22"/>
        <v>-9.3689135053467293E-4</v>
      </c>
      <c r="AJ42" s="17">
        <f t="shared" si="23"/>
        <v>0.20599510047489941</v>
      </c>
    </row>
    <row r="43" spans="2:36" x14ac:dyDescent="0.25">
      <c r="B43" s="20" t="s">
        <v>370</v>
      </c>
      <c r="C43" s="7">
        <v>-0.19200400000000001</v>
      </c>
      <c r="D43" s="7">
        <v>2.01292E-2</v>
      </c>
      <c r="E43" s="7">
        <v>-9.5399999999999991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4.8709121821274029E-2</v>
      </c>
      <c r="Q43" s="17">
        <f t="shared" si="7"/>
        <v>0.36169849101521812</v>
      </c>
      <c r="R43" s="17">
        <f t="shared" si="8"/>
        <v>0.33155784157911383</v>
      </c>
      <c r="S43" s="17">
        <f t="shared" si="9"/>
        <v>0.18387069830849062</v>
      </c>
      <c r="T43" s="17">
        <f t="shared" si="26"/>
        <v>0.17106173612116843</v>
      </c>
      <c r="U43" s="17">
        <f t="shared" si="28"/>
        <v>0.49131422499203675</v>
      </c>
      <c r="V43" s="17">
        <f t="shared" si="10"/>
        <v>0.16275548526874417</v>
      </c>
      <c r="W43" s="17">
        <f t="shared" si="27"/>
        <v>-1.5216905151914435E-2</v>
      </c>
      <c r="X43" s="17">
        <f t="shared" si="11"/>
        <v>0.76643733075521481</v>
      </c>
      <c r="Y43" s="17">
        <f t="shared" si="12"/>
        <v>-2.2717307259624425E-3</v>
      </c>
      <c r="Z43" s="17">
        <f t="shared" si="13"/>
        <v>-0.27026515587123118</v>
      </c>
      <c r="AA43" s="17">
        <f t="shared" si="14"/>
        <v>1.1722908788933348</v>
      </c>
      <c r="AB43" s="17">
        <f t="shared" si="15"/>
        <v>0.1398283360019123</v>
      </c>
      <c r="AC43" s="17">
        <f t="shared" si="16"/>
        <v>-0.24564466811204802</v>
      </c>
      <c r="AD43" s="17">
        <f t="shared" si="17"/>
        <v>0.60137488666779049</v>
      </c>
      <c r="AE43" s="17">
        <f t="shared" si="18"/>
        <v>-9.0751061916672177E-2</v>
      </c>
      <c r="AF43" s="17">
        <f t="shared" si="19"/>
        <v>-0.13008739645462625</v>
      </c>
      <c r="AG43" s="17">
        <f t="shared" si="20"/>
        <v>0.35293693974684981</v>
      </c>
      <c r="AH43" s="17">
        <f t="shared" si="21"/>
        <v>-0.10744133944680215</v>
      </c>
      <c r="AI43" s="17">
        <f t="shared" si="22"/>
        <v>-1.9687946107243819E-2</v>
      </c>
      <c r="AJ43" s="17">
        <f t="shared" si="23"/>
        <v>0.23353044531839198</v>
      </c>
    </row>
    <row r="44" spans="2:36" x14ac:dyDescent="0.25">
      <c r="B44" s="20" t="s">
        <v>371</v>
      </c>
      <c r="C44" s="7">
        <v>-0.11369700000000001</v>
      </c>
      <c r="D44" s="7">
        <v>1.0240600000000001E-2</v>
      </c>
      <c r="E44" s="7">
        <v>-11.1</v>
      </c>
      <c r="F44" s="9">
        <f t="shared" si="0"/>
        <v>0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0.10547276019290469</v>
      </c>
      <c r="Q44" s="17">
        <f t="shared" si="7"/>
        <v>0.27880676969185653</v>
      </c>
      <c r="R44" s="17">
        <f t="shared" si="8"/>
        <v>0.42057729405904759</v>
      </c>
      <c r="S44" s="17">
        <f t="shared" si="9"/>
        <v>0.24059561492983955</v>
      </c>
      <c r="T44" s="17">
        <f t="shared" si="26"/>
        <v>8.7226327635344242E-2</v>
      </c>
      <c r="U44" s="17">
        <f t="shared" si="28"/>
        <v>0.60146582438351293</v>
      </c>
      <c r="V44" s="17">
        <f t="shared" si="10"/>
        <v>0.23065525888812788</v>
      </c>
      <c r="W44" s="17">
        <f t="shared" si="27"/>
        <v>-4.2230597157316994E-2</v>
      </c>
      <c r="X44" s="17">
        <f t="shared" si="11"/>
        <v>0.88066888384015563</v>
      </c>
      <c r="Y44" s="17">
        <f t="shared" si="12"/>
        <v>5.0659502146555062E-2</v>
      </c>
      <c r="Z44" s="17">
        <f t="shared" si="13"/>
        <v>-0.24832247400985499</v>
      </c>
      <c r="AA44" s="17">
        <f t="shared" si="14"/>
        <v>1.3552120259795899</v>
      </c>
      <c r="AB44" s="17">
        <f t="shared" si="15"/>
        <v>0.15861329016438674</v>
      </c>
      <c r="AC44" s="17">
        <f t="shared" si="16"/>
        <v>-0.17612953354135796</v>
      </c>
      <c r="AD44" s="17">
        <f t="shared" si="17"/>
        <v>0.59938600149256283</v>
      </c>
      <c r="AE44" s="17">
        <f t="shared" si="18"/>
        <v>-5.910895246777044E-2</v>
      </c>
      <c r="AF44" s="17">
        <f t="shared" si="19"/>
        <v>-0.19968913565587729</v>
      </c>
      <c r="AG44" s="17">
        <f t="shared" si="20"/>
        <v>0.38832515784313804</v>
      </c>
      <c r="AH44" s="17">
        <f t="shared" si="21"/>
        <v>-6.8171590693141826E-2</v>
      </c>
      <c r="AI44" s="17">
        <f t="shared" si="22"/>
        <v>-5.2332952476424048E-2</v>
      </c>
      <c r="AJ44" s="17">
        <f t="shared" si="23"/>
        <v>0.27966615409372381</v>
      </c>
    </row>
    <row r="45" spans="2:36" x14ac:dyDescent="0.25">
      <c r="B45" s="20" t="s">
        <v>426</v>
      </c>
      <c r="C45" s="7">
        <v>0.18773899999999999</v>
      </c>
      <c r="D45" s="7">
        <v>1.1028E-2</v>
      </c>
      <c r="E45" s="7">
        <v>17.02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0.14914379999999985</v>
      </c>
      <c r="Q45" s="17">
        <f t="shared" si="7"/>
        <v>0.15513500000000011</v>
      </c>
      <c r="R45" s="17">
        <f t="shared" si="8"/>
        <v>0.49687886999999986</v>
      </c>
      <c r="S45" s="17">
        <f t="shared" si="9"/>
        <v>0.27860529999999978</v>
      </c>
      <c r="T45" s="17">
        <f t="shared" si="26"/>
        <v>-1.4739600000000018E-2</v>
      </c>
      <c r="U45" s="17">
        <f t="shared" si="28"/>
        <v>0.67305649999999972</v>
      </c>
      <c r="V45" s="17">
        <f t="shared" si="10"/>
        <v>0.29429563999999975</v>
      </c>
      <c r="W45" s="17">
        <f t="shared" si="27"/>
        <v>-2.5319000000000119E-2</v>
      </c>
      <c r="X45" s="17">
        <f t="shared" si="11"/>
        <v>0.97423669999999984</v>
      </c>
      <c r="Y45" s="17">
        <f t="shared" si="12"/>
        <v>6.7905099999999968E-2</v>
      </c>
      <c r="Z45" s="17">
        <f t="shared" si="13"/>
        <v>-0.18824250000000009</v>
      </c>
      <c r="AA45" s="17">
        <f t="shared" si="14"/>
        <v>1.41952535</v>
      </c>
      <c r="AB45" s="17">
        <f t="shared" si="15"/>
        <v>0.15069969999999994</v>
      </c>
      <c r="AC45" s="17">
        <f t="shared" si="16"/>
        <v>-8.4817800000000207E-2</v>
      </c>
      <c r="AD45" s="17">
        <f t="shared" si="17"/>
        <v>0.56105937000000017</v>
      </c>
      <c r="AE45" s="17">
        <f t="shared" si="18"/>
        <v>-8.1146170000000073E-2</v>
      </c>
      <c r="AF45" s="17">
        <f t="shared" si="19"/>
        <v>-0.30335400000000018</v>
      </c>
      <c r="AG45" s="17">
        <f t="shared" si="20"/>
        <v>0.40390630000000016</v>
      </c>
      <c r="AH45" s="17">
        <f t="shared" si="21"/>
        <v>-3.7470400000000063E-2</v>
      </c>
      <c r="AI45" s="17">
        <f t="shared" si="22"/>
        <v>-0.11174389999999991</v>
      </c>
      <c r="AJ45" s="17">
        <f t="shared" si="23"/>
        <v>0.33831873999999978</v>
      </c>
    </row>
    <row r="46" spans="2:36" x14ac:dyDescent="0.25">
      <c r="B46" s="20" t="s">
        <v>427</v>
      </c>
      <c r="C46" s="7">
        <v>-0.26609699999999997</v>
      </c>
      <c r="D46" s="7">
        <v>1.3834600000000001E-2</v>
      </c>
      <c r="E46" s="7">
        <v>-19.23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0.15001196984427176</v>
      </c>
      <c r="Q46" s="17">
        <f t="shared" si="7"/>
        <v>-9.8269551123603034E-3</v>
      </c>
      <c r="R46" s="17">
        <f t="shared" si="8"/>
        <v>0.52450993566010995</v>
      </c>
      <c r="S46" s="17">
        <f t="shared" si="9"/>
        <v>0.24543476260527897</v>
      </c>
      <c r="T46" s="17">
        <f t="shared" si="26"/>
        <v>-0.15922447948879753</v>
      </c>
      <c r="U46" s="17">
        <f t="shared" si="28"/>
        <v>0.6578026033408535</v>
      </c>
      <c r="V46" s="17">
        <f t="shared" si="10"/>
        <v>0.3002622480706818</v>
      </c>
      <c r="W46" s="17">
        <f t="shared" si="27"/>
        <v>-4.7598278500341137E-3</v>
      </c>
      <c r="X46" s="17">
        <f t="shared" si="11"/>
        <v>0.99658706496710381</v>
      </c>
      <c r="Y46" s="17">
        <f t="shared" si="12"/>
        <v>4.5352877625097737E-2</v>
      </c>
      <c r="Z46" s="17">
        <f t="shared" si="13"/>
        <v>-0.11839050241590246</v>
      </c>
      <c r="AA46" s="17">
        <f t="shared" si="14"/>
        <v>1.3471574968794009</v>
      </c>
      <c r="AB46" s="17">
        <f t="shared" si="15"/>
        <v>0.10216927688621147</v>
      </c>
      <c r="AC46" s="17">
        <f t="shared" si="16"/>
        <v>-2.449597325004757E-2</v>
      </c>
      <c r="AD46" s="17">
        <f t="shared" si="17"/>
        <v>0.5013122707662685</v>
      </c>
      <c r="AE46" s="17">
        <f t="shared" si="18"/>
        <v>-0.17180411800705667</v>
      </c>
      <c r="AF46" s="17">
        <f t="shared" si="19"/>
        <v>-0.47200344400349559</v>
      </c>
      <c r="AG46" s="17">
        <f t="shared" si="20"/>
        <v>0.41185717003458661</v>
      </c>
      <c r="AH46" s="17">
        <f t="shared" si="21"/>
        <v>-2.8239376453144248E-2</v>
      </c>
      <c r="AI46" s="17">
        <f t="shared" si="22"/>
        <v>-0.19643875515215189</v>
      </c>
      <c r="AJ46" s="17">
        <f t="shared" si="23"/>
        <v>0.38684119149866203</v>
      </c>
    </row>
    <row r="47" spans="2:36" x14ac:dyDescent="0.25">
      <c r="B47" s="20" t="s">
        <v>428</v>
      </c>
      <c r="C47" s="7">
        <v>-0.108149</v>
      </c>
      <c r="D47" s="7">
        <v>9.4906299999999999E-3</v>
      </c>
      <c r="E47" s="7">
        <v>-11.4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9.1531940799462599E-2</v>
      </c>
      <c r="Q47" s="17">
        <f t="shared" si="7"/>
        <v>-0.22753142542134244</v>
      </c>
      <c r="R47" s="17">
        <f t="shared" si="8"/>
        <v>0.47603402269281203</v>
      </c>
      <c r="S47" s="17">
        <f t="shared" si="9"/>
        <v>0.11038376526715772</v>
      </c>
      <c r="T47" s="17">
        <f t="shared" si="26"/>
        <v>-0.36385449512492535</v>
      </c>
      <c r="U47" s="17">
        <f t="shared" si="28"/>
        <v>0.53004867026690139</v>
      </c>
      <c r="V47" s="17">
        <f t="shared" si="10"/>
        <v>0.20891414500037536</v>
      </c>
      <c r="W47" s="17">
        <f t="shared" si="27"/>
        <v>-3.9387581410259102E-2</v>
      </c>
      <c r="X47" s="17">
        <f t="shared" si="11"/>
        <v>0.8924071877054145</v>
      </c>
      <c r="Y47" s="17">
        <f t="shared" si="12"/>
        <v>3.4549075742601795E-3</v>
      </c>
      <c r="Z47" s="17">
        <f t="shared" si="13"/>
        <v>-7.0653134541837595E-2</v>
      </c>
      <c r="AA47" s="17">
        <f t="shared" si="14"/>
        <v>1.140574463103966</v>
      </c>
      <c r="AB47" s="17">
        <f t="shared" si="15"/>
        <v>1.5062525580530624E-2</v>
      </c>
      <c r="AC47" s="17">
        <f t="shared" si="16"/>
        <v>-3.3626648480583429E-2</v>
      </c>
      <c r="AD47" s="17">
        <f t="shared" si="17"/>
        <v>0.42643574381538385</v>
      </c>
      <c r="AE47" s="17">
        <f t="shared" si="18"/>
        <v>-0.29825011544253394</v>
      </c>
      <c r="AF47" s="17">
        <f t="shared" si="19"/>
        <v>-0.69677491694139382</v>
      </c>
      <c r="AG47" s="17">
        <f t="shared" si="20"/>
        <v>0.42276129762381898</v>
      </c>
      <c r="AH47" s="17">
        <f t="shared" si="21"/>
        <v>-3.5766269132451192E-2</v>
      </c>
      <c r="AI47" s="17">
        <f t="shared" si="22"/>
        <v>-0.29036594893060436</v>
      </c>
      <c r="AJ47" s="17">
        <f t="shared" si="23"/>
        <v>0.39597027878310431</v>
      </c>
    </row>
    <row r="48" spans="2:36" x14ac:dyDescent="0.25">
      <c r="B48" s="20" t="s">
        <v>429</v>
      </c>
      <c r="C48" s="7">
        <v>-0.60361399999999998</v>
      </c>
      <c r="D48" s="7">
        <v>2.5983800000000001E-2</v>
      </c>
      <c r="E48" s="7">
        <v>-23.23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-1.7477319289543582E-2</v>
      </c>
      <c r="Q48" s="17">
        <f t="shared" si="7"/>
        <v>-0.51060879929111802</v>
      </c>
      <c r="R48" s="17">
        <f t="shared" si="8"/>
        <v>0.34651216815313457</v>
      </c>
      <c r="S48" s="17">
        <f t="shared" si="9"/>
        <v>-0.11029440333860903</v>
      </c>
      <c r="T48" s="17">
        <f t="shared" si="26"/>
        <v>-0.62319398694067918</v>
      </c>
      <c r="U48" s="17">
        <f t="shared" si="28"/>
        <v>0.30365612754764681</v>
      </c>
      <c r="V48" s="17">
        <f t="shared" si="10"/>
        <v>2.0894528518160607E-2</v>
      </c>
      <c r="W48" s="17">
        <f t="shared" si="27"/>
        <v>-0.17508749758961947</v>
      </c>
      <c r="X48" s="17">
        <f t="shared" si="11"/>
        <v>0.62985553477198131</v>
      </c>
      <c r="Y48" s="17">
        <f t="shared" si="12"/>
        <v>-2.1478226691801598E-2</v>
      </c>
      <c r="Z48" s="17">
        <f t="shared" si="13"/>
        <v>-6.7103120912713865E-2</v>
      </c>
      <c r="AA48" s="17">
        <f t="shared" si="14"/>
        <v>0.81596703285567762</v>
      </c>
      <c r="AB48" s="17">
        <f t="shared" si="15"/>
        <v>-8.8437840190455475E-2</v>
      </c>
      <c r="AC48" s="17">
        <f t="shared" si="16"/>
        <v>-0.11477323077243791</v>
      </c>
      <c r="AD48" s="17">
        <f t="shared" si="17"/>
        <v>0.32815705968901149</v>
      </c>
      <c r="AE48" s="17">
        <f t="shared" si="18"/>
        <v>-0.38968305640085354</v>
      </c>
      <c r="AF48" s="17">
        <f t="shared" si="19"/>
        <v>-0.92402973404461408</v>
      </c>
      <c r="AG48" s="17">
        <f t="shared" si="20"/>
        <v>0.43362144816452097</v>
      </c>
      <c r="AH48" s="17">
        <f t="shared" si="21"/>
        <v>-3.8352324615428479E-2</v>
      </c>
      <c r="AI48" s="17">
        <f t="shared" si="22"/>
        <v>-0.3694853800360815</v>
      </c>
      <c r="AJ48" s="17">
        <f t="shared" si="23"/>
        <v>0.34443378856345769</v>
      </c>
    </row>
    <row r="49" spans="2:36" x14ac:dyDescent="0.25">
      <c r="B49" s="20" t="s">
        <v>430</v>
      </c>
      <c r="C49" s="7">
        <v>-0.270569</v>
      </c>
      <c r="D49" s="7">
        <v>1.5470599999999999E-2</v>
      </c>
      <c r="E49" s="7">
        <v>-17.489999999999998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-0.14285248235113579</v>
      </c>
      <c r="Q49" s="17">
        <f t="shared" si="7"/>
        <v>-0.85056512779420212</v>
      </c>
      <c r="R49" s="17">
        <f t="shared" si="8"/>
        <v>0.15750745735485705</v>
      </c>
      <c r="S49" s="17">
        <f t="shared" si="9"/>
        <v>-0.35219645185654508</v>
      </c>
      <c r="T49" s="17">
        <f t="shared" si="26"/>
        <v>-0.8990633084089894</v>
      </c>
      <c r="U49" s="17">
        <f t="shared" si="28"/>
        <v>2.9629184130587814E-2</v>
      </c>
      <c r="V49" s="17">
        <f t="shared" si="10"/>
        <v>-0.21577121887010856</v>
      </c>
      <c r="W49" s="17">
        <f t="shared" si="27"/>
        <v>-0.41330329620911199</v>
      </c>
      <c r="X49" s="17">
        <f t="shared" si="11"/>
        <v>0.22371619060762921</v>
      </c>
      <c r="Y49" s="17">
        <f t="shared" si="12"/>
        <v>3.074068707412708E-3</v>
      </c>
      <c r="Z49" s="17">
        <f t="shared" si="13"/>
        <v>-0.10968708929212068</v>
      </c>
      <c r="AA49" s="17">
        <f t="shared" si="14"/>
        <v>0.39824878280239301</v>
      </c>
      <c r="AB49" s="17">
        <f t="shared" si="15"/>
        <v>-0.17318575324490867</v>
      </c>
      <c r="AC49" s="17">
        <f t="shared" si="16"/>
        <v>-0.23091539166894348</v>
      </c>
      <c r="AD49" s="17">
        <f t="shared" si="17"/>
        <v>0.18902091132063234</v>
      </c>
      <c r="AE49" s="17">
        <f t="shared" si="18"/>
        <v>-0.3726043258281575</v>
      </c>
      <c r="AF49" s="17">
        <f t="shared" si="19"/>
        <v>-1.07451631332916</v>
      </c>
      <c r="AG49" s="17">
        <f t="shared" si="20"/>
        <v>0.42335116786895866</v>
      </c>
      <c r="AH49" s="17">
        <f t="shared" si="21"/>
        <v>-9.6918365560911962E-3</v>
      </c>
      <c r="AI49" s="17">
        <f t="shared" si="22"/>
        <v>-0.41162642391921589</v>
      </c>
      <c r="AJ49" s="17">
        <f t="shared" si="23"/>
        <v>0.23052822489231561</v>
      </c>
    </row>
    <row r="50" spans="2:36" x14ac:dyDescent="0.25">
      <c r="B50" s="20" t="s">
        <v>431</v>
      </c>
      <c r="C50" s="7">
        <v>-5.9274899999999998E-2</v>
      </c>
      <c r="D50" s="7">
        <v>7.8566599999999997E-3</v>
      </c>
      <c r="E50" s="7">
        <v>-7.54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-0.23857849640391279</v>
      </c>
      <c r="Q50" s="17">
        <f t="shared" si="7"/>
        <v>-1.1984556607855819</v>
      </c>
      <c r="R50" s="17">
        <f t="shared" si="8"/>
        <v>-5.0997848508490935E-2</v>
      </c>
      <c r="S50" s="17">
        <f t="shared" si="9"/>
        <v>-0.52872008726243747</v>
      </c>
      <c r="T50" s="17">
        <f t="shared" si="26"/>
        <v>-1.1253805343734824</v>
      </c>
      <c r="U50" s="17">
        <f t="shared" si="28"/>
        <v>-0.22494907371296485</v>
      </c>
      <c r="V50" s="17">
        <f t="shared" si="10"/>
        <v>-0.4236949644844869</v>
      </c>
      <c r="W50" s="17">
        <f t="shared" si="27"/>
        <v>-0.69834870036031405</v>
      </c>
      <c r="X50" s="17">
        <f t="shared" si="11"/>
        <v>-0.25990357524878954</v>
      </c>
      <c r="Y50" s="17">
        <f t="shared" si="12"/>
        <v>8.6001029183655819E-2</v>
      </c>
      <c r="Z50" s="17">
        <f t="shared" si="13"/>
        <v>-0.17820503672966756</v>
      </c>
      <c r="AA50" s="17">
        <f t="shared" si="14"/>
        <v>-7.8795655761612376E-2</v>
      </c>
      <c r="AB50" s="17">
        <f t="shared" si="15"/>
        <v>-0.20683552493289029</v>
      </c>
      <c r="AC50" s="17">
        <f t="shared" si="16"/>
        <v>-0.32240282065949327</v>
      </c>
      <c r="AD50" s="17">
        <f t="shared" si="17"/>
        <v>-3.2907702542315509E-3</v>
      </c>
      <c r="AE50" s="17">
        <f t="shared" si="18"/>
        <v>-0.21291800130692037</v>
      </c>
      <c r="AF50" s="17">
        <f t="shared" si="19"/>
        <v>-1.0781581156203497</v>
      </c>
      <c r="AG50" s="17">
        <f t="shared" si="20"/>
        <v>0.36042982905841714</v>
      </c>
      <c r="AH50" s="17">
        <f t="shared" si="21"/>
        <v>6.3820827312730768E-2</v>
      </c>
      <c r="AI50" s="17">
        <f t="shared" si="22"/>
        <v>-0.40470233005421458</v>
      </c>
      <c r="AJ50" s="17">
        <f t="shared" si="23"/>
        <v>7.447256825107651E-2</v>
      </c>
    </row>
    <row r="51" spans="2:36" x14ac:dyDescent="0.25">
      <c r="B51" s="20" t="s">
        <v>486</v>
      </c>
      <c r="C51" s="7">
        <v>-0.84464700000000004</v>
      </c>
      <c r="D51" s="7">
        <v>1.49418E-2</v>
      </c>
      <c r="E51" s="7">
        <v>-56.53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-0.26749920000000005</v>
      </c>
      <c r="Q51" s="17">
        <f t="shared" si="7"/>
        <v>-1.4651504999999998</v>
      </c>
      <c r="R51" s="17">
        <f t="shared" si="8"/>
        <v>-0.23657479999999986</v>
      </c>
      <c r="S51" s="17">
        <f t="shared" si="9"/>
        <v>-0.57173399999999996</v>
      </c>
      <c r="T51" s="17">
        <f t="shared" si="26"/>
        <v>-1.2285035</v>
      </c>
      <c r="U51" s="17">
        <f t="shared" si="28"/>
        <v>-0.40580339999999987</v>
      </c>
      <c r="V51" s="17">
        <f t="shared" si="10"/>
        <v>-0.530972</v>
      </c>
      <c r="W51" s="17">
        <f t="shared" si="27"/>
        <v>-0.93345789999999995</v>
      </c>
      <c r="X51" s="17">
        <f t="shared" si="11"/>
        <v>-0.72203539999999966</v>
      </c>
      <c r="Y51" s="17">
        <f t="shared" si="12"/>
        <v>0.20408789999999988</v>
      </c>
      <c r="Z51" s="17">
        <f t="shared" si="13"/>
        <v>-0.23806329999999998</v>
      </c>
      <c r="AA51" s="17">
        <f t="shared" si="14"/>
        <v>-0.56923649999999959</v>
      </c>
      <c r="AB51" s="17">
        <f t="shared" si="15"/>
        <v>-0.17611240000000006</v>
      </c>
      <c r="AC51" s="17">
        <f t="shared" si="16"/>
        <v>-0.33601449999999999</v>
      </c>
      <c r="AD51" s="17">
        <f t="shared" si="17"/>
        <v>-0.2410949699999998</v>
      </c>
      <c r="AE51" s="17">
        <f t="shared" si="18"/>
        <v>5.9116569999999723E-2</v>
      </c>
      <c r="AF51" s="17">
        <f t="shared" si="19"/>
        <v>-0.90701530000000019</v>
      </c>
      <c r="AG51" s="17">
        <f t="shared" si="20"/>
        <v>0.22008452000000014</v>
      </c>
      <c r="AH51" s="17">
        <f t="shared" si="21"/>
        <v>0.17117999999999989</v>
      </c>
      <c r="AI51" s="17">
        <f t="shared" si="22"/>
        <v>-0.34963180000000005</v>
      </c>
      <c r="AJ51" s="17">
        <f t="shared" si="23"/>
        <v>-8.9714039999999856E-2</v>
      </c>
    </row>
    <row r="52" spans="2:36" x14ac:dyDescent="0.25">
      <c r="B52" s="20" t="s">
        <v>487</v>
      </c>
      <c r="C52" s="7">
        <v>-0.27446599999999999</v>
      </c>
      <c r="D52" s="7">
        <v>1.82148E-2</v>
      </c>
      <c r="E52" s="7">
        <v>-15.07</v>
      </c>
      <c r="F52" s="9">
        <f t="shared" si="0"/>
        <v>0</v>
      </c>
    </row>
    <row r="53" spans="2:36" x14ac:dyDescent="0.25">
      <c r="B53" s="20" t="s">
        <v>488</v>
      </c>
      <c r="C53" s="7">
        <v>-6.6283300000000003E-2</v>
      </c>
      <c r="D53" s="7">
        <v>1.10969E-2</v>
      </c>
      <c r="E53" s="7">
        <v>-5.97</v>
      </c>
      <c r="F53" s="9">
        <f t="shared" si="0"/>
        <v>0</v>
      </c>
    </row>
    <row r="54" spans="2:36" x14ac:dyDescent="0.25">
      <c r="B54" s="20" t="s">
        <v>489</v>
      </c>
      <c r="C54" s="7">
        <v>-0.467248</v>
      </c>
      <c r="D54" s="7">
        <v>2.8448999999999999E-2</v>
      </c>
      <c r="E54" s="7">
        <v>-16.420000000000002</v>
      </c>
      <c r="F54" s="9">
        <f t="shared" si="0"/>
        <v>0</v>
      </c>
    </row>
    <row r="55" spans="2:36" x14ac:dyDescent="0.25">
      <c r="B55" s="20" t="s">
        <v>490</v>
      </c>
      <c r="C55" s="7">
        <v>-0.19587299999999999</v>
      </c>
      <c r="D55" s="7">
        <v>1.5171499999999999E-2</v>
      </c>
      <c r="E55" s="7">
        <v>-12.91</v>
      </c>
      <c r="F55" s="9">
        <f t="shared" si="0"/>
        <v>0</v>
      </c>
    </row>
    <row r="56" spans="2:36" x14ac:dyDescent="0.25">
      <c r="B56" s="20" t="s">
        <v>491</v>
      </c>
      <c r="C56" s="7">
        <v>-5.8914399999999999E-2</v>
      </c>
      <c r="D56" s="7">
        <v>7.6003099999999999E-3</v>
      </c>
      <c r="E56" s="7">
        <v>-7.75</v>
      </c>
      <c r="F56" s="9">
        <f t="shared" si="0"/>
        <v>0</v>
      </c>
    </row>
    <row r="57" spans="2:36" x14ac:dyDescent="0.25">
      <c r="B57" s="20" t="s">
        <v>546</v>
      </c>
      <c r="C57" s="7">
        <v>-1.2046400000000001E-2</v>
      </c>
      <c r="D57" s="7">
        <v>1.4645200000000001E-2</v>
      </c>
      <c r="E57" s="7">
        <v>-0.82</v>
      </c>
      <c r="F57" s="9">
        <f t="shared" si="0"/>
        <v>1</v>
      </c>
    </row>
    <row r="58" spans="2:36" x14ac:dyDescent="0.25">
      <c r="B58" s="20" t="s">
        <v>547</v>
      </c>
      <c r="C58" s="7">
        <v>0.12395200000000001</v>
      </c>
      <c r="D58" s="7">
        <v>1.8420700000000002E-2</v>
      </c>
      <c r="E58" s="7">
        <v>6.73</v>
      </c>
      <c r="F58" s="9">
        <f t="shared" si="0"/>
        <v>0</v>
      </c>
    </row>
    <row r="59" spans="2:36" x14ac:dyDescent="0.25">
      <c r="B59" s="20" t="s">
        <v>548</v>
      </c>
      <c r="C59" s="7">
        <v>7.5540499999999997E-2</v>
      </c>
      <c r="D59" s="7">
        <v>1.2891400000000001E-2</v>
      </c>
      <c r="E59" s="7">
        <v>5.86</v>
      </c>
      <c r="F59" s="9">
        <f t="shared" si="0"/>
        <v>0</v>
      </c>
    </row>
    <row r="60" spans="2:36" x14ac:dyDescent="0.25">
      <c r="B60" s="20" t="s">
        <v>549</v>
      </c>
      <c r="C60" s="7">
        <v>0.19641</v>
      </c>
      <c r="D60" s="7">
        <v>3.1802299999999999E-2</v>
      </c>
      <c r="E60" s="7">
        <v>6.18</v>
      </c>
      <c r="F60" s="9">
        <f t="shared" si="0"/>
        <v>0</v>
      </c>
    </row>
    <row r="61" spans="2:36" x14ac:dyDescent="0.25">
      <c r="B61" s="20" t="s">
        <v>550</v>
      </c>
      <c r="C61" s="7">
        <v>1.9681799999999999E-2</v>
      </c>
      <c r="D61" s="7">
        <v>1.8557000000000001E-2</v>
      </c>
      <c r="E61" s="21">
        <v>1.06</v>
      </c>
      <c r="F61" s="9">
        <f t="shared" si="0"/>
        <v>1</v>
      </c>
    </row>
    <row r="62" spans="2:36" x14ac:dyDescent="0.25">
      <c r="B62" s="20" t="s">
        <v>551</v>
      </c>
      <c r="C62" s="7">
        <v>-1.20039E-2</v>
      </c>
      <c r="D62" s="7">
        <v>9.5765699999999995E-3</v>
      </c>
      <c r="E62" s="21">
        <v>-1.25</v>
      </c>
      <c r="F62" s="9">
        <f t="shared" si="0"/>
        <v>1</v>
      </c>
    </row>
    <row r="63" spans="2:36" x14ac:dyDescent="0.25">
      <c r="B63" s="20" t="s">
        <v>606</v>
      </c>
      <c r="C63" s="7">
        <v>0.239067</v>
      </c>
      <c r="D63" s="7">
        <v>9.2697600000000002E-3</v>
      </c>
      <c r="E63" s="7">
        <v>25.79</v>
      </c>
      <c r="F63" s="9">
        <f t="shared" si="0"/>
        <v>0</v>
      </c>
    </row>
    <row r="64" spans="2:36" x14ac:dyDescent="0.25">
      <c r="B64" s="20" t="s">
        <v>607</v>
      </c>
      <c r="C64" s="7">
        <v>-0.16850499999999999</v>
      </c>
      <c r="D64" s="7">
        <v>1.16845E-2</v>
      </c>
      <c r="E64" s="7">
        <v>-14.42</v>
      </c>
      <c r="F64" s="9">
        <f t="shared" si="0"/>
        <v>0</v>
      </c>
    </row>
    <row r="65" spans="2:6" x14ac:dyDescent="0.25">
      <c r="B65" s="20" t="s">
        <v>608</v>
      </c>
      <c r="C65" s="7">
        <v>-2.23334E-2</v>
      </c>
      <c r="D65" s="7">
        <v>8.2177499999999994E-3</v>
      </c>
      <c r="E65" s="7">
        <v>-2.72</v>
      </c>
      <c r="F65" s="9">
        <f t="shared" si="0"/>
        <v>0</v>
      </c>
    </row>
    <row r="66" spans="2:6" x14ac:dyDescent="0.25">
      <c r="B66" s="20" t="s">
        <v>609</v>
      </c>
      <c r="C66" s="7">
        <v>-0.14068600000000001</v>
      </c>
      <c r="D66" s="7">
        <v>2.1269799999999998E-2</v>
      </c>
      <c r="E66" s="7">
        <v>-6.61</v>
      </c>
      <c r="F66" s="9">
        <f t="shared" si="0"/>
        <v>0</v>
      </c>
    </row>
    <row r="67" spans="2:6" x14ac:dyDescent="0.25">
      <c r="B67" s="20" t="s">
        <v>610</v>
      </c>
      <c r="C67" s="7">
        <v>-7.3157899999999998E-2</v>
      </c>
      <c r="D67" s="7">
        <v>1.26023E-2</v>
      </c>
      <c r="E67" s="7">
        <v>-5.81</v>
      </c>
      <c r="F67" s="9">
        <f t="shared" si="0"/>
        <v>0</v>
      </c>
    </row>
    <row r="68" spans="2:6" x14ac:dyDescent="0.25">
      <c r="B68" s="20" t="s">
        <v>611</v>
      </c>
      <c r="C68" s="7">
        <v>-2.4219399999999999E-2</v>
      </c>
      <c r="D68" s="7">
        <v>6.5822600000000004E-3</v>
      </c>
      <c r="E68" s="7">
        <v>-3.68</v>
      </c>
      <c r="F68" s="9">
        <f t="shared" ref="F68:F128" si="29">IF(ABS(E68)&lt;1.96,1,0)</f>
        <v>0</v>
      </c>
    </row>
    <row r="69" spans="2:6" x14ac:dyDescent="0.25">
      <c r="B69" s="20" t="s">
        <v>666</v>
      </c>
      <c r="C69" s="7">
        <v>-1.2246600000000001</v>
      </c>
      <c r="D69" s="7">
        <v>1.3028700000000001E-2</v>
      </c>
      <c r="E69" s="7">
        <v>-94</v>
      </c>
      <c r="F69" s="9">
        <f t="shared" si="29"/>
        <v>0</v>
      </c>
    </row>
    <row r="70" spans="2:6" x14ac:dyDescent="0.25">
      <c r="B70" s="20" t="s">
        <v>667</v>
      </c>
      <c r="C70" s="7">
        <v>-0.30617899999999998</v>
      </c>
      <c r="D70" s="7">
        <v>1.5303799999999999E-2</v>
      </c>
      <c r="E70" s="7">
        <v>-20.010000000000002</v>
      </c>
      <c r="F70" s="9">
        <f t="shared" si="29"/>
        <v>0</v>
      </c>
    </row>
    <row r="71" spans="2:6" x14ac:dyDescent="0.25">
      <c r="B71" s="20" t="s">
        <v>668</v>
      </c>
      <c r="C71" s="7">
        <v>3.1733500000000001E-3</v>
      </c>
      <c r="D71" s="7">
        <v>8.6390900000000003E-3</v>
      </c>
      <c r="E71" s="21">
        <v>0.37</v>
      </c>
      <c r="F71" s="9">
        <f t="shared" si="29"/>
        <v>1</v>
      </c>
    </row>
    <row r="72" spans="2:6" x14ac:dyDescent="0.25">
      <c r="B72" s="20" t="s">
        <v>669</v>
      </c>
      <c r="C72" s="7">
        <v>-0.43904100000000001</v>
      </c>
      <c r="D72" s="7">
        <v>2.0302299999999999E-2</v>
      </c>
      <c r="E72" s="7">
        <v>-21.63</v>
      </c>
      <c r="F72" s="9">
        <f t="shared" si="29"/>
        <v>0</v>
      </c>
    </row>
    <row r="73" spans="2:6" x14ac:dyDescent="0.25">
      <c r="B73" s="20" t="s">
        <v>670</v>
      </c>
      <c r="C73" s="7">
        <v>-0.191692</v>
      </c>
      <c r="D73" s="7">
        <v>1.0157599999999999E-2</v>
      </c>
      <c r="E73" s="7">
        <v>-18.87</v>
      </c>
      <c r="F73" s="9">
        <f t="shared" si="29"/>
        <v>0</v>
      </c>
    </row>
    <row r="74" spans="2:6" x14ac:dyDescent="0.25">
      <c r="B74" s="20" t="s">
        <v>671</v>
      </c>
      <c r="C74" s="7">
        <v>6.1496500000000003E-2</v>
      </c>
      <c r="D74" s="7">
        <v>6.0862399999999997E-3</v>
      </c>
      <c r="E74" s="7">
        <v>10.1</v>
      </c>
      <c r="F74" s="9">
        <f t="shared" si="29"/>
        <v>0</v>
      </c>
    </row>
    <row r="75" spans="2:6" x14ac:dyDescent="0.25">
      <c r="B75" s="20" t="s">
        <v>726</v>
      </c>
      <c r="C75" s="7">
        <v>-4.7732700000000003E-2</v>
      </c>
      <c r="D75" s="7">
        <v>1.5923799999999998E-2</v>
      </c>
      <c r="E75" s="7">
        <v>-3</v>
      </c>
      <c r="F75" s="9">
        <f t="shared" si="29"/>
        <v>0</v>
      </c>
    </row>
    <row r="76" spans="2:6" x14ac:dyDescent="0.25">
      <c r="B76" s="20" t="s">
        <v>727</v>
      </c>
      <c r="C76" s="7">
        <v>9.34117E-2</v>
      </c>
      <c r="D76" s="7">
        <v>1.99516E-2</v>
      </c>
      <c r="E76" s="7">
        <v>4.68</v>
      </c>
      <c r="F76" s="9">
        <f t="shared" si="29"/>
        <v>0</v>
      </c>
    </row>
    <row r="77" spans="2:6" x14ac:dyDescent="0.25">
      <c r="B77" s="20" t="s">
        <v>728</v>
      </c>
      <c r="C77" s="7">
        <v>3.07516E-2</v>
      </c>
      <c r="D77" s="7">
        <v>1.38806E-2</v>
      </c>
      <c r="E77" s="7">
        <v>2.2200000000000002</v>
      </c>
      <c r="F77" s="9">
        <f t="shared" si="29"/>
        <v>0</v>
      </c>
    </row>
    <row r="78" spans="2:6" x14ac:dyDescent="0.25">
      <c r="B78" s="20" t="s">
        <v>729</v>
      </c>
      <c r="C78" s="7">
        <v>-5.6922E-2</v>
      </c>
      <c r="D78" s="7">
        <v>3.4671199999999999E-2</v>
      </c>
      <c r="E78" s="21">
        <v>-1.64</v>
      </c>
      <c r="F78" s="9">
        <f t="shared" si="29"/>
        <v>1</v>
      </c>
    </row>
    <row r="79" spans="2:6" x14ac:dyDescent="0.25">
      <c r="B79" s="20" t="s">
        <v>730</v>
      </c>
      <c r="C79" s="7">
        <v>-7.2215399999999999E-2</v>
      </c>
      <c r="D79" s="7">
        <v>2.0432499999999999E-2</v>
      </c>
      <c r="E79" s="7">
        <v>-3.53</v>
      </c>
      <c r="F79" s="9">
        <f t="shared" si="29"/>
        <v>0</v>
      </c>
    </row>
    <row r="80" spans="2:6" x14ac:dyDescent="0.25">
      <c r="B80" s="20" t="s">
        <v>731</v>
      </c>
      <c r="C80" s="7">
        <v>-4.6975000000000003E-2</v>
      </c>
      <c r="D80" s="7">
        <v>1.0507300000000001E-2</v>
      </c>
      <c r="E80" s="7">
        <v>-4.47</v>
      </c>
      <c r="F80" s="9">
        <f t="shared" si="29"/>
        <v>0</v>
      </c>
    </row>
    <row r="81" spans="2:6" x14ac:dyDescent="0.25">
      <c r="B81" s="20" t="s">
        <v>786</v>
      </c>
      <c r="C81" s="7">
        <v>0.24603800000000001</v>
      </c>
      <c r="D81" s="7">
        <v>9.5245099999999999E-3</v>
      </c>
      <c r="E81" s="7">
        <v>25.83</v>
      </c>
      <c r="F81" s="9">
        <f t="shared" si="29"/>
        <v>0</v>
      </c>
    </row>
    <row r="82" spans="2:6" x14ac:dyDescent="0.25">
      <c r="B82" s="20" t="s">
        <v>787</v>
      </c>
      <c r="C82" s="7">
        <v>-7.6162499999999994E-2</v>
      </c>
      <c r="D82" s="7">
        <v>1.19268E-2</v>
      </c>
      <c r="E82" s="7">
        <v>-6.39</v>
      </c>
      <c r="F82" s="9">
        <f t="shared" si="29"/>
        <v>0</v>
      </c>
    </row>
    <row r="83" spans="2:6" x14ac:dyDescent="0.25">
      <c r="B83" s="20" t="s">
        <v>788</v>
      </c>
      <c r="C83" s="7">
        <v>1.43412E-2</v>
      </c>
      <c r="D83" s="7">
        <v>8.5465300000000001E-3</v>
      </c>
      <c r="E83" s="21">
        <v>1.68</v>
      </c>
      <c r="F83" s="9">
        <f t="shared" si="29"/>
        <v>1</v>
      </c>
    </row>
    <row r="84" spans="2:6" x14ac:dyDescent="0.25">
      <c r="B84" s="20" t="s">
        <v>789</v>
      </c>
      <c r="C84" s="7">
        <v>-9.9390099999999995E-2</v>
      </c>
      <c r="D84" s="7">
        <v>2.1667800000000001E-2</v>
      </c>
      <c r="E84" s="7">
        <v>-4.59</v>
      </c>
      <c r="F84" s="9">
        <f t="shared" si="29"/>
        <v>0</v>
      </c>
    </row>
    <row r="85" spans="2:6" x14ac:dyDescent="0.25">
      <c r="B85" s="20" t="s">
        <v>790</v>
      </c>
      <c r="C85" s="7">
        <v>-0.14687900000000001</v>
      </c>
      <c r="D85" s="7">
        <v>1.2897799999999999E-2</v>
      </c>
      <c r="E85" s="7">
        <v>-11.39</v>
      </c>
      <c r="F85" s="9">
        <f t="shared" si="29"/>
        <v>0</v>
      </c>
    </row>
    <row r="86" spans="2:6" x14ac:dyDescent="0.25">
      <c r="B86" s="20" t="s">
        <v>791</v>
      </c>
      <c r="C86" s="7">
        <v>-8.9745400000000003E-2</v>
      </c>
      <c r="D86" s="7">
        <v>6.8451400000000004E-3</v>
      </c>
      <c r="E86" s="7">
        <v>-13.11</v>
      </c>
      <c r="F86" s="9">
        <f t="shared" si="29"/>
        <v>0</v>
      </c>
    </row>
    <row r="87" spans="2:6" x14ac:dyDescent="0.25">
      <c r="B87" s="20" t="s">
        <v>846</v>
      </c>
      <c r="C87" s="7">
        <v>-0.59126000000000001</v>
      </c>
      <c r="D87" s="7">
        <v>1.38916E-2</v>
      </c>
      <c r="E87" s="7">
        <v>-42.56</v>
      </c>
      <c r="F87" s="9">
        <f t="shared" si="29"/>
        <v>0</v>
      </c>
    </row>
    <row r="88" spans="2:6" x14ac:dyDescent="0.25">
      <c r="B88" s="20" t="s">
        <v>847</v>
      </c>
      <c r="C88" s="7">
        <v>-0.133546</v>
      </c>
      <c r="D88" s="7">
        <v>1.6978400000000001E-2</v>
      </c>
      <c r="E88" s="7">
        <v>-7.87</v>
      </c>
      <c r="F88" s="9">
        <f t="shared" si="29"/>
        <v>0</v>
      </c>
    </row>
    <row r="89" spans="2:6" x14ac:dyDescent="0.25">
      <c r="B89" s="20" t="s">
        <v>848</v>
      </c>
      <c r="C89" s="7">
        <v>-3.3918900000000002E-2</v>
      </c>
      <c r="D89" s="7">
        <v>1.0600699999999999E-2</v>
      </c>
      <c r="E89" s="7">
        <v>-3.2</v>
      </c>
      <c r="F89" s="9">
        <f t="shared" si="29"/>
        <v>0</v>
      </c>
    </row>
    <row r="90" spans="2:6" x14ac:dyDescent="0.25">
      <c r="B90" s="20" t="s">
        <v>849</v>
      </c>
      <c r="C90" s="7">
        <v>-0.29366700000000001</v>
      </c>
      <c r="D90" s="7">
        <v>2.6740300000000002E-2</v>
      </c>
      <c r="E90" s="7">
        <v>-10.98</v>
      </c>
      <c r="F90" s="9">
        <f t="shared" si="29"/>
        <v>0</v>
      </c>
    </row>
    <row r="91" spans="2:6" x14ac:dyDescent="0.25">
      <c r="B91" s="20" t="s">
        <v>850</v>
      </c>
      <c r="C91" s="7">
        <v>-3.7182700000000001E-3</v>
      </c>
      <c r="D91" s="7">
        <v>1.46646E-2</v>
      </c>
      <c r="E91" s="21">
        <v>-0.25</v>
      </c>
      <c r="F91" s="9">
        <f t="shared" si="29"/>
        <v>1</v>
      </c>
    </row>
    <row r="92" spans="2:6" x14ac:dyDescent="0.25">
      <c r="B92" s="20" t="s">
        <v>851</v>
      </c>
      <c r="C92" s="7">
        <v>5.6290300000000001E-2</v>
      </c>
      <c r="D92" s="7">
        <v>7.3968300000000001E-3</v>
      </c>
      <c r="E92" s="7">
        <v>7.61</v>
      </c>
      <c r="F92" s="9">
        <f t="shared" si="29"/>
        <v>0</v>
      </c>
    </row>
    <row r="93" spans="2:6" x14ac:dyDescent="0.25">
      <c r="B93" s="20" t="s">
        <v>906</v>
      </c>
      <c r="C93" s="7">
        <v>0.22767000000000001</v>
      </c>
      <c r="D93" s="7">
        <v>1.7720400000000001E-2</v>
      </c>
      <c r="E93" s="7">
        <v>12.85</v>
      </c>
      <c r="F93" s="9">
        <f t="shared" si="29"/>
        <v>0</v>
      </c>
    </row>
    <row r="94" spans="2:6" x14ac:dyDescent="0.25">
      <c r="B94" s="20" t="s">
        <v>907</v>
      </c>
      <c r="C94" s="7">
        <v>0.25196099999999999</v>
      </c>
      <c r="D94" s="7">
        <v>2.24643E-2</v>
      </c>
      <c r="E94" s="7">
        <v>11.22</v>
      </c>
      <c r="F94" s="9">
        <f t="shared" si="29"/>
        <v>0</v>
      </c>
    </row>
    <row r="95" spans="2:6" x14ac:dyDescent="0.25">
      <c r="B95" s="20" t="s">
        <v>908</v>
      </c>
      <c r="C95" s="7">
        <v>0.14118900000000001</v>
      </c>
      <c r="D95" s="7">
        <v>1.57401E-2</v>
      </c>
      <c r="E95" s="7">
        <v>8.9700000000000006</v>
      </c>
      <c r="F95" s="9">
        <f t="shared" si="29"/>
        <v>0</v>
      </c>
    </row>
    <row r="96" spans="2:6" x14ac:dyDescent="0.25">
      <c r="B96" s="20" t="s">
        <v>909</v>
      </c>
      <c r="C96" s="7">
        <v>0.119271</v>
      </c>
      <c r="D96" s="7">
        <v>4.1651599999999997E-2</v>
      </c>
      <c r="E96" s="7">
        <v>2.86</v>
      </c>
      <c r="F96" s="9">
        <f t="shared" si="29"/>
        <v>0</v>
      </c>
    </row>
    <row r="97" spans="2:6" x14ac:dyDescent="0.25">
      <c r="B97" s="20" t="s">
        <v>910</v>
      </c>
      <c r="C97" s="7">
        <v>-5.3348299999999996E-3</v>
      </c>
      <c r="D97" s="7">
        <v>2.54548E-2</v>
      </c>
      <c r="E97" s="21">
        <v>-0.21</v>
      </c>
      <c r="F97" s="9">
        <f t="shared" si="29"/>
        <v>1</v>
      </c>
    </row>
    <row r="98" spans="2:6" x14ac:dyDescent="0.25">
      <c r="B98" s="20" t="s">
        <v>911</v>
      </c>
      <c r="C98" s="7">
        <v>-5.4819600000000003E-2</v>
      </c>
      <c r="D98" s="7">
        <v>1.30081E-2</v>
      </c>
      <c r="E98" s="7">
        <v>-4.21</v>
      </c>
      <c r="F98" s="9">
        <f t="shared" si="29"/>
        <v>0</v>
      </c>
    </row>
    <row r="99" spans="2:6" x14ac:dyDescent="0.25">
      <c r="B99" s="20" t="s">
        <v>966</v>
      </c>
      <c r="C99" s="7">
        <v>0.61214100000000005</v>
      </c>
      <c r="D99" s="7">
        <v>1.4374700000000001E-2</v>
      </c>
      <c r="E99" s="7">
        <v>42.58</v>
      </c>
      <c r="F99" s="9">
        <f t="shared" si="29"/>
        <v>0</v>
      </c>
    </row>
    <row r="100" spans="2:6" x14ac:dyDescent="0.25">
      <c r="B100" s="20" t="s">
        <v>967</v>
      </c>
      <c r="C100" s="7">
        <v>6.5173099999999998E-2</v>
      </c>
      <c r="D100" s="7">
        <v>1.8036900000000002E-2</v>
      </c>
      <c r="E100" s="7">
        <v>3.61</v>
      </c>
      <c r="F100" s="9">
        <f t="shared" si="29"/>
        <v>0</v>
      </c>
    </row>
    <row r="101" spans="2:6" x14ac:dyDescent="0.25">
      <c r="B101" s="20" t="s">
        <v>968</v>
      </c>
      <c r="C101" s="7">
        <v>7.5389999999999999E-2</v>
      </c>
      <c r="D101" s="7">
        <v>1.2064500000000001E-2</v>
      </c>
      <c r="E101" s="7">
        <v>6.25</v>
      </c>
      <c r="F101" s="9">
        <f t="shared" si="29"/>
        <v>0</v>
      </c>
    </row>
    <row r="102" spans="2:6" x14ac:dyDescent="0.25">
      <c r="B102" s="20" t="s">
        <v>969</v>
      </c>
      <c r="C102" s="7">
        <v>-0.60034699999999996</v>
      </c>
      <c r="D102" s="7">
        <v>3.95403E-2</v>
      </c>
      <c r="E102" s="7">
        <v>-15.18</v>
      </c>
      <c r="F102" s="9">
        <f t="shared" si="29"/>
        <v>0</v>
      </c>
    </row>
    <row r="103" spans="2:6" x14ac:dyDescent="0.25">
      <c r="B103" s="20" t="s">
        <v>970</v>
      </c>
      <c r="C103" s="7">
        <v>-0.23339699999999999</v>
      </c>
      <c r="D103" s="7">
        <v>2.4923000000000001E-2</v>
      </c>
      <c r="E103" s="7">
        <v>-9.36</v>
      </c>
      <c r="F103" s="9">
        <f t="shared" si="29"/>
        <v>0</v>
      </c>
    </row>
    <row r="104" spans="2:6" x14ac:dyDescent="0.25">
      <c r="B104" s="20" t="s">
        <v>971</v>
      </c>
      <c r="C104" s="7">
        <v>-7.3271299999999998E-2</v>
      </c>
      <c r="D104" s="7">
        <v>1.2049499999999999E-2</v>
      </c>
      <c r="E104" s="7">
        <v>-6.08</v>
      </c>
      <c r="F104" s="9">
        <f t="shared" si="29"/>
        <v>0</v>
      </c>
    </row>
    <row r="105" spans="2:6" x14ac:dyDescent="0.25">
      <c r="B105" s="20" t="s">
        <v>1026</v>
      </c>
      <c r="C105" s="7">
        <v>-0.53459299999999998</v>
      </c>
      <c r="D105" s="7">
        <v>1.6142900000000002E-2</v>
      </c>
      <c r="E105" s="7">
        <v>-33.119999999999997</v>
      </c>
      <c r="F105" s="9">
        <f t="shared" si="29"/>
        <v>0</v>
      </c>
    </row>
    <row r="106" spans="2:6" x14ac:dyDescent="0.25">
      <c r="B106" s="20" t="s">
        <v>1027</v>
      </c>
      <c r="C106" s="7">
        <v>-0.10931200000000001</v>
      </c>
      <c r="D106" s="7">
        <v>1.9820899999999999E-2</v>
      </c>
      <c r="E106" s="7">
        <v>-5.51</v>
      </c>
      <c r="F106" s="9">
        <f t="shared" si="29"/>
        <v>0</v>
      </c>
    </row>
    <row r="107" spans="2:6" x14ac:dyDescent="0.25">
      <c r="B107" s="20" t="s">
        <v>1028</v>
      </c>
      <c r="C107" s="7">
        <v>1.95573E-2</v>
      </c>
      <c r="D107" s="7">
        <v>1.25018E-2</v>
      </c>
      <c r="E107" s="21">
        <v>1.56</v>
      </c>
      <c r="F107" s="9">
        <f t="shared" si="29"/>
        <v>1</v>
      </c>
    </row>
    <row r="108" spans="2:6" x14ac:dyDescent="0.25">
      <c r="B108" s="20" t="s">
        <v>1029</v>
      </c>
      <c r="C108" s="7">
        <v>6.7238200000000001E-3</v>
      </c>
      <c r="D108" s="7">
        <v>3.04449E-2</v>
      </c>
      <c r="E108" s="21">
        <v>0.22</v>
      </c>
      <c r="F108" s="9">
        <f t="shared" si="29"/>
        <v>1</v>
      </c>
    </row>
    <row r="109" spans="2:6" x14ac:dyDescent="0.25">
      <c r="B109" s="20" t="s">
        <v>1030</v>
      </c>
      <c r="C109" s="7">
        <v>0.15024399999999999</v>
      </c>
      <c r="D109" s="7">
        <v>1.67583E-2</v>
      </c>
      <c r="E109" s="7">
        <v>8.9700000000000006</v>
      </c>
      <c r="F109" s="9">
        <f t="shared" si="29"/>
        <v>0</v>
      </c>
    </row>
    <row r="110" spans="2:6" x14ac:dyDescent="0.25">
      <c r="B110" s="20" t="s">
        <v>1031</v>
      </c>
      <c r="C110" s="7">
        <v>6.3116699999999998E-2</v>
      </c>
      <c r="D110" s="7">
        <v>8.5404699999999997E-3</v>
      </c>
      <c r="E110" s="7">
        <v>7.39</v>
      </c>
      <c r="F110" s="9">
        <f t="shared" si="29"/>
        <v>0</v>
      </c>
    </row>
    <row r="111" spans="2:6" x14ac:dyDescent="0.25">
      <c r="B111" s="20" t="s">
        <v>1086</v>
      </c>
      <c r="C111" s="7">
        <v>6.3789299999999993E-2</v>
      </c>
      <c r="D111" s="7">
        <v>1.81861E-2</v>
      </c>
      <c r="E111" s="7">
        <v>3.51</v>
      </c>
      <c r="F111" s="9">
        <f t="shared" si="29"/>
        <v>0</v>
      </c>
    </row>
    <row r="112" spans="2:6" x14ac:dyDescent="0.25">
      <c r="B112" s="20" t="s">
        <v>1087</v>
      </c>
      <c r="C112" s="7">
        <v>9.7664299999999996E-2</v>
      </c>
      <c r="D112" s="7">
        <v>2.2636199999999999E-2</v>
      </c>
      <c r="E112" s="7">
        <v>4.3099999999999996</v>
      </c>
      <c r="F112" s="9">
        <f t="shared" si="29"/>
        <v>0</v>
      </c>
    </row>
    <row r="113" spans="2:6" x14ac:dyDescent="0.25">
      <c r="B113" s="20" t="s">
        <v>1088</v>
      </c>
      <c r="C113" s="7">
        <v>5.9040200000000001E-2</v>
      </c>
      <c r="D113" s="7">
        <v>1.5536400000000001E-2</v>
      </c>
      <c r="E113" s="7">
        <v>3.8</v>
      </c>
      <c r="F113" s="9">
        <f t="shared" si="29"/>
        <v>0</v>
      </c>
    </row>
    <row r="114" spans="2:6" x14ac:dyDescent="0.25">
      <c r="B114" s="20" t="s">
        <v>1089</v>
      </c>
      <c r="C114" s="7">
        <v>0.17258399999999999</v>
      </c>
      <c r="D114" s="7">
        <v>3.8071399999999998E-2</v>
      </c>
      <c r="E114" s="7">
        <v>4.53</v>
      </c>
      <c r="F114" s="9">
        <f t="shared" si="29"/>
        <v>0</v>
      </c>
    </row>
    <row r="115" spans="2:6" x14ac:dyDescent="0.25">
      <c r="B115" s="20" t="s">
        <v>1090</v>
      </c>
      <c r="C115" s="7">
        <v>3.2721300000000002E-2</v>
      </c>
      <c r="D115" s="7">
        <v>2.1838900000000001E-2</v>
      </c>
      <c r="E115" s="21">
        <v>1.5</v>
      </c>
      <c r="F115" s="9">
        <f t="shared" si="29"/>
        <v>1</v>
      </c>
    </row>
    <row r="116" spans="2:6" x14ac:dyDescent="0.25">
      <c r="B116" s="20" t="s">
        <v>1091</v>
      </c>
      <c r="C116" s="7">
        <v>-3.4125299999999997E-2</v>
      </c>
      <c r="D116" s="7">
        <v>1.1446E-2</v>
      </c>
      <c r="E116" s="7">
        <v>-2.98</v>
      </c>
      <c r="F116" s="9">
        <f t="shared" si="29"/>
        <v>0</v>
      </c>
    </row>
    <row r="117" spans="2:6" x14ac:dyDescent="0.25">
      <c r="B117" s="20" t="s">
        <v>1146</v>
      </c>
      <c r="C117" s="7">
        <v>0.237426</v>
      </c>
      <c r="D117" s="7">
        <v>1.4841E-2</v>
      </c>
      <c r="E117" s="7">
        <v>16</v>
      </c>
      <c r="F117" s="9">
        <f t="shared" si="29"/>
        <v>0</v>
      </c>
    </row>
    <row r="118" spans="2:6" x14ac:dyDescent="0.25">
      <c r="B118" s="20" t="s">
        <v>1147</v>
      </c>
      <c r="C118" s="7">
        <v>-1.0273600000000001E-2</v>
      </c>
      <c r="D118" s="7">
        <v>1.8279299999999998E-2</v>
      </c>
      <c r="E118" s="21">
        <v>-0.56000000000000005</v>
      </c>
      <c r="F118" s="9">
        <f t="shared" si="29"/>
        <v>1</v>
      </c>
    </row>
    <row r="119" spans="2:6" x14ac:dyDescent="0.25">
      <c r="B119" s="20" t="s">
        <v>1148</v>
      </c>
      <c r="C119" s="7">
        <v>2.4502099999999999E-2</v>
      </c>
      <c r="D119" s="7">
        <v>1.23176E-2</v>
      </c>
      <c r="E119" s="7">
        <v>1.99</v>
      </c>
      <c r="F119" s="9">
        <f t="shared" si="29"/>
        <v>0</v>
      </c>
    </row>
    <row r="120" spans="2:6" x14ac:dyDescent="0.25">
      <c r="B120" s="20" t="s">
        <v>1149</v>
      </c>
      <c r="C120" s="7">
        <v>-0.26179200000000002</v>
      </c>
      <c r="D120" s="7">
        <v>3.3019E-2</v>
      </c>
      <c r="E120" s="7">
        <v>-7.93</v>
      </c>
      <c r="F120" s="9">
        <f t="shared" si="29"/>
        <v>0</v>
      </c>
    </row>
    <row r="121" spans="2:6" x14ac:dyDescent="0.25">
      <c r="B121" s="20" t="s">
        <v>1150</v>
      </c>
      <c r="C121" s="7">
        <v>-0.10118000000000001</v>
      </c>
      <c r="D121" s="7">
        <v>1.9269100000000001E-2</v>
      </c>
      <c r="E121" s="7">
        <v>-5.25</v>
      </c>
      <c r="F121" s="9">
        <f t="shared" si="29"/>
        <v>0</v>
      </c>
    </row>
    <row r="122" spans="2:6" x14ac:dyDescent="0.25">
      <c r="B122" s="20" t="s">
        <v>1151</v>
      </c>
      <c r="C122" s="7">
        <v>1.33402E-2</v>
      </c>
      <c r="D122" s="7">
        <v>9.6906800000000001E-3</v>
      </c>
      <c r="E122" s="21">
        <v>1.38</v>
      </c>
      <c r="F122" s="9">
        <f t="shared" si="29"/>
        <v>1</v>
      </c>
    </row>
    <row r="123" spans="2:6" x14ac:dyDescent="0.25">
      <c r="B123" s="20" t="s">
        <v>1206</v>
      </c>
      <c r="C123" s="7">
        <v>-0.36585299999999998</v>
      </c>
      <c r="D123" s="7">
        <v>1.1669199999999999E-2</v>
      </c>
      <c r="E123" s="7">
        <v>-31.35</v>
      </c>
      <c r="F123" s="9">
        <f t="shared" si="29"/>
        <v>0</v>
      </c>
    </row>
    <row r="124" spans="2:6" x14ac:dyDescent="0.25">
      <c r="B124" s="20" t="s">
        <v>1207</v>
      </c>
      <c r="C124" s="7">
        <v>-8.0512899999999998E-2</v>
      </c>
      <c r="D124" s="7">
        <v>1.4199399999999999E-2</v>
      </c>
      <c r="E124" s="7">
        <v>-5.67</v>
      </c>
      <c r="F124" s="9">
        <f t="shared" si="29"/>
        <v>0</v>
      </c>
    </row>
    <row r="125" spans="2:6" x14ac:dyDescent="0.25">
      <c r="B125" s="20" t="s">
        <v>1208</v>
      </c>
      <c r="C125" s="7">
        <v>-2.3359000000000001E-2</v>
      </c>
      <c r="D125" s="7">
        <v>9.0615100000000001E-3</v>
      </c>
      <c r="E125" s="7">
        <v>-2.58</v>
      </c>
      <c r="F125" s="9">
        <f t="shared" si="29"/>
        <v>0</v>
      </c>
    </row>
    <row r="126" spans="2:6" x14ac:dyDescent="0.25">
      <c r="B126" s="20" t="s">
        <v>1209</v>
      </c>
      <c r="C126" s="7">
        <v>-5.4930399999999997E-2</v>
      </c>
      <c r="D126" s="7">
        <v>2.2396099999999999E-2</v>
      </c>
      <c r="E126" s="7">
        <v>-2.4500000000000002</v>
      </c>
      <c r="F126" s="9">
        <f t="shared" si="29"/>
        <v>0</v>
      </c>
    </row>
    <row r="127" spans="2:6" x14ac:dyDescent="0.25">
      <c r="B127" s="20" t="s">
        <v>1210</v>
      </c>
      <c r="C127" s="7">
        <v>4.1752600000000001E-3</v>
      </c>
      <c r="D127" s="7">
        <v>1.21452E-2</v>
      </c>
      <c r="E127" s="21">
        <v>0.34</v>
      </c>
      <c r="F127" s="9">
        <f t="shared" si="29"/>
        <v>1</v>
      </c>
    </row>
    <row r="128" spans="2:6" x14ac:dyDescent="0.25">
      <c r="B128" s="20" t="s">
        <v>1211</v>
      </c>
      <c r="C128" s="7">
        <v>-3.8958899999999998E-2</v>
      </c>
      <c r="D128" s="7">
        <v>6.2936700000000003E-3</v>
      </c>
      <c r="E128" s="7">
        <v>-6.19</v>
      </c>
      <c r="F128" s="9">
        <f t="shared" si="29"/>
        <v>0</v>
      </c>
    </row>
    <row r="129" spans="2:6" x14ac:dyDescent="0.25">
      <c r="B129" s="8"/>
      <c r="C129" s="8"/>
      <c r="D129" s="8"/>
      <c r="E129" s="8"/>
      <c r="F129" s="26">
        <f>SUM(F3:F128)</f>
        <v>22</v>
      </c>
    </row>
    <row r="130" spans="2:6" x14ac:dyDescent="0.25">
      <c r="F130" s="9"/>
    </row>
    <row r="131" spans="2:6" x14ac:dyDescent="0.25">
      <c r="F131" s="9"/>
    </row>
    <row r="132" spans="2:6" x14ac:dyDescent="0.25">
      <c r="F132" s="9"/>
    </row>
    <row r="133" spans="2:6" x14ac:dyDescent="0.25">
      <c r="F133" s="9"/>
    </row>
    <row r="134" spans="2:6" x14ac:dyDescent="0.25">
      <c r="F134" s="9"/>
    </row>
    <row r="135" spans="2:6" x14ac:dyDescent="0.25">
      <c r="F135" s="9"/>
    </row>
    <row r="136" spans="2:6" x14ac:dyDescent="0.25">
      <c r="F136" s="9"/>
    </row>
    <row r="137" spans="2:6" x14ac:dyDescent="0.25">
      <c r="F137" s="9"/>
    </row>
    <row r="138" spans="2:6" x14ac:dyDescent="0.25">
      <c r="F138" s="9"/>
    </row>
    <row r="139" spans="2:6" x14ac:dyDescent="0.25">
      <c r="F139" s="9"/>
    </row>
    <row r="140" spans="2:6" x14ac:dyDescent="0.25">
      <c r="F140" s="9"/>
    </row>
    <row r="141" spans="2:6" x14ac:dyDescent="0.25">
      <c r="F141" s="9"/>
    </row>
    <row r="142" spans="2:6" x14ac:dyDescent="0.25">
      <c r="F142" s="9"/>
    </row>
    <row r="143" spans="2:6" x14ac:dyDescent="0.25">
      <c r="F143" s="9"/>
    </row>
    <row r="144" spans="2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topLeftCell="B73" zoomScale="80" zoomScaleNormal="80" workbookViewId="0">
      <selection activeCell="I14" sqref="I14:N14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7">
        <v>1.80868E-3</v>
      </c>
      <c r="J2" s="7">
        <v>-5.4778100000000003E-2</v>
      </c>
      <c r="K2" s="7">
        <v>1.7051799999999999E-2</v>
      </c>
      <c r="L2" s="7">
        <v>-0.39737299999999998</v>
      </c>
      <c r="M2" s="7">
        <v>-0.357068</v>
      </c>
      <c r="N2" s="7">
        <v>-0.1074</v>
      </c>
      <c r="O2" s="8"/>
    </row>
    <row r="3" spans="2:15" x14ac:dyDescent="0.25">
      <c r="B3" s="20" t="s">
        <v>12</v>
      </c>
      <c r="C3" s="7">
        <v>1.80868E-3</v>
      </c>
      <c r="D3" s="7">
        <v>3.9109699999999997E-2</v>
      </c>
      <c r="E3" s="21">
        <v>0.05</v>
      </c>
      <c r="F3" s="9">
        <f>IF(ABS(E3)&lt;1.96,1,0)</f>
        <v>1</v>
      </c>
      <c r="H3" s="1" t="s">
        <v>1280</v>
      </c>
      <c r="I3" s="7">
        <v>0.14702899999999999</v>
      </c>
      <c r="J3" s="7">
        <v>-0.257739</v>
      </c>
      <c r="K3" s="7">
        <v>-6.8420499999999995E-2</v>
      </c>
      <c r="L3" s="7">
        <v>-0.98767199999999999</v>
      </c>
      <c r="M3" s="7">
        <v>-0.396953</v>
      </c>
      <c r="N3" s="7">
        <v>5.9952800000000001E-2</v>
      </c>
      <c r="O3" s="8"/>
    </row>
    <row r="4" spans="2:15" x14ac:dyDescent="0.25">
      <c r="B4" s="20" t="s">
        <v>13</v>
      </c>
      <c r="C4" s="7">
        <v>-5.4778100000000003E-2</v>
      </c>
      <c r="D4" s="7">
        <v>4.83566E-2</v>
      </c>
      <c r="E4" s="21">
        <v>-1.1299999999999999</v>
      </c>
      <c r="F4" s="9">
        <f>IF(ABS(E4)&lt;1.96,1,0)</f>
        <v>1</v>
      </c>
      <c r="H4" s="1" t="s">
        <v>1281</v>
      </c>
      <c r="I4" s="7">
        <v>-0.60000600000000004</v>
      </c>
      <c r="J4" s="7">
        <v>-0.148391</v>
      </c>
      <c r="K4" s="7">
        <v>-1.2141600000000001E-2</v>
      </c>
      <c r="L4" s="7">
        <v>-0.30931900000000001</v>
      </c>
      <c r="M4" s="7">
        <v>-0.19359100000000001</v>
      </c>
      <c r="N4" s="7">
        <v>-0.12424499999999999</v>
      </c>
      <c r="O4" s="8"/>
    </row>
    <row r="5" spans="2:15" x14ac:dyDescent="0.25">
      <c r="B5" s="20" t="s">
        <v>14</v>
      </c>
      <c r="C5" s="7">
        <v>1.7051799999999999E-2</v>
      </c>
      <c r="D5" s="7">
        <v>3.3245799999999999E-2</v>
      </c>
      <c r="E5" s="21">
        <v>0.51</v>
      </c>
      <c r="F5" s="9">
        <f t="shared" ref="F5:F67" si="0">IF(ABS(E5)&lt;1.96,1,0)</f>
        <v>1</v>
      </c>
      <c r="H5" s="1" t="s">
        <v>1282</v>
      </c>
      <c r="I5" s="7">
        <v>-0.111412</v>
      </c>
      <c r="J5" s="7">
        <v>1.51177E-2</v>
      </c>
      <c r="K5" s="7">
        <v>3.7640399999999997E-2</v>
      </c>
      <c r="L5" s="7">
        <v>-0.19300400000000001</v>
      </c>
      <c r="M5" s="7">
        <v>-0.19864299999999999</v>
      </c>
      <c r="N5" s="7">
        <v>-3.3818099999999997E-2</v>
      </c>
      <c r="O5" s="8"/>
    </row>
    <row r="6" spans="2:15" x14ac:dyDescent="0.25">
      <c r="B6" s="20" t="s">
        <v>15</v>
      </c>
      <c r="C6" s="7">
        <v>-0.39737299999999998</v>
      </c>
      <c r="D6" s="7">
        <v>7.55773E-2</v>
      </c>
      <c r="E6" s="7">
        <v>-5.26</v>
      </c>
      <c r="F6" s="9">
        <f t="shared" si="0"/>
        <v>0</v>
      </c>
      <c r="H6" s="1" t="s">
        <v>1283</v>
      </c>
      <c r="I6" s="7">
        <v>0.174209</v>
      </c>
      <c r="J6" s="7">
        <v>-0.28264499999999998</v>
      </c>
      <c r="K6" s="7">
        <v>-8.2398299999999994E-2</v>
      </c>
      <c r="L6" s="7">
        <v>-1.0844499999999999</v>
      </c>
      <c r="M6" s="7">
        <v>-0.37778600000000001</v>
      </c>
      <c r="N6" s="7">
        <v>7.8915399999999997E-2</v>
      </c>
      <c r="O6" s="8"/>
    </row>
    <row r="7" spans="2:15" x14ac:dyDescent="0.25">
      <c r="B7" s="20" t="s">
        <v>16</v>
      </c>
      <c r="C7" s="7">
        <v>-0.357068</v>
      </c>
      <c r="D7" s="7">
        <v>4.2945999999999998E-2</v>
      </c>
      <c r="E7" s="7">
        <v>-8.31</v>
      </c>
      <c r="F7" s="9">
        <f t="shared" si="0"/>
        <v>0</v>
      </c>
      <c r="H7" s="1" t="s">
        <v>1284</v>
      </c>
      <c r="I7" s="7">
        <v>-0.75123099999999998</v>
      </c>
      <c r="J7" s="7">
        <v>2.7999900000000001E-2</v>
      </c>
      <c r="K7" s="7">
        <v>0.14518500000000001</v>
      </c>
      <c r="L7" s="7">
        <v>-1.26836E-2</v>
      </c>
      <c r="M7" s="7">
        <v>-0.104075</v>
      </c>
      <c r="N7" s="7">
        <v>-1.8755399999999998E-2</v>
      </c>
      <c r="O7" s="8"/>
    </row>
    <row r="8" spans="2:15" x14ac:dyDescent="0.25">
      <c r="B8" s="20" t="s">
        <v>17</v>
      </c>
      <c r="C8" s="7">
        <v>-0.1074</v>
      </c>
      <c r="D8" s="7">
        <v>2.4524299999999999E-2</v>
      </c>
      <c r="E8" s="7">
        <v>-4.38</v>
      </c>
      <c r="F8" s="9">
        <f t="shared" si="0"/>
        <v>0</v>
      </c>
      <c r="H8" s="1" t="s">
        <v>1285</v>
      </c>
      <c r="I8" s="7">
        <v>-0.39507999999999999</v>
      </c>
      <c r="J8" s="7">
        <v>-0.20849000000000001</v>
      </c>
      <c r="K8" s="7">
        <v>-0.107047</v>
      </c>
      <c r="L8" s="7">
        <v>-0.69378300000000004</v>
      </c>
      <c r="M8" s="7">
        <v>-0.40679100000000001</v>
      </c>
      <c r="N8" s="7">
        <v>-9.5632900000000007E-2</v>
      </c>
      <c r="O8" s="8"/>
    </row>
    <row r="9" spans="2:15" x14ac:dyDescent="0.25">
      <c r="B9" s="20" t="s">
        <v>72</v>
      </c>
      <c r="C9" s="7">
        <v>0.14702899999999999</v>
      </c>
      <c r="D9" s="7">
        <v>2.6435199999999999E-2</v>
      </c>
      <c r="E9" s="7">
        <v>5.56</v>
      </c>
      <c r="F9" s="9">
        <f t="shared" si="0"/>
        <v>0</v>
      </c>
      <c r="H9" s="1" t="s">
        <v>1286</v>
      </c>
      <c r="I9" s="7">
        <v>0.140568</v>
      </c>
      <c r="J9" s="7">
        <v>-0.348163</v>
      </c>
      <c r="K9" s="7">
        <v>-0.170958</v>
      </c>
      <c r="L9" s="7">
        <v>-1.19659</v>
      </c>
      <c r="M9" s="7">
        <v>-0.45817600000000003</v>
      </c>
      <c r="N9" s="7">
        <v>-2.7037200000000002E-3</v>
      </c>
      <c r="O9" s="8"/>
    </row>
    <row r="10" spans="2:15" x14ac:dyDescent="0.25">
      <c r="B10" s="20" t="s">
        <v>73</v>
      </c>
      <c r="C10" s="7">
        <v>-0.257739</v>
      </c>
      <c r="D10" s="7">
        <v>3.18004E-2</v>
      </c>
      <c r="E10" s="7">
        <v>-8.1</v>
      </c>
      <c r="F10" s="9">
        <f t="shared" si="0"/>
        <v>0</v>
      </c>
      <c r="H10" s="1" t="s">
        <v>1287</v>
      </c>
      <c r="I10" s="7">
        <v>-1.1911400000000001</v>
      </c>
      <c r="J10" s="7">
        <v>-0.25289400000000001</v>
      </c>
      <c r="K10" s="7">
        <v>1.0418200000000001E-2</v>
      </c>
      <c r="L10" s="7">
        <v>-0.60666299999999995</v>
      </c>
      <c r="M10" s="7">
        <v>-0.32708399999999999</v>
      </c>
      <c r="N10" s="7">
        <v>-8.1826399999999994E-2</v>
      </c>
    </row>
    <row r="11" spans="2:15" x14ac:dyDescent="0.25">
      <c r="B11" s="20" t="s">
        <v>74</v>
      </c>
      <c r="C11" s="7">
        <v>-6.8420499999999995E-2</v>
      </c>
      <c r="D11" s="7">
        <v>2.0616300000000001E-2</v>
      </c>
      <c r="E11" s="7">
        <v>-3.32</v>
      </c>
      <c r="F11" s="9">
        <f t="shared" si="0"/>
        <v>0</v>
      </c>
      <c r="H11" s="1" t="s">
        <v>1288</v>
      </c>
      <c r="I11" s="7">
        <v>-0.31137599999999999</v>
      </c>
      <c r="J11" s="7">
        <v>-0.14254500000000001</v>
      </c>
      <c r="K11" s="7">
        <v>-5.9632699999999997E-2</v>
      </c>
      <c r="L11" s="7">
        <v>-0.26910400000000001</v>
      </c>
      <c r="M11" s="7">
        <v>-0.246063</v>
      </c>
      <c r="N11" s="7">
        <v>1.8022199999999999E-2</v>
      </c>
    </row>
    <row r="12" spans="2:15" x14ac:dyDescent="0.25">
      <c r="B12" s="20" t="s">
        <v>75</v>
      </c>
      <c r="C12" s="7">
        <v>-0.98767199999999999</v>
      </c>
      <c r="D12" s="7">
        <v>5.2017300000000002E-2</v>
      </c>
      <c r="E12" s="7">
        <v>-18.989999999999998</v>
      </c>
      <c r="F12" s="9">
        <f t="shared" si="0"/>
        <v>0</v>
      </c>
      <c r="H12" s="1" t="s">
        <v>1289</v>
      </c>
      <c r="I12" s="7">
        <v>0.15331</v>
      </c>
      <c r="J12" s="7">
        <v>-0.21889600000000001</v>
      </c>
      <c r="K12" s="7">
        <v>-6.8240899999999993E-2</v>
      </c>
      <c r="L12" s="7">
        <v>-0.51894600000000002</v>
      </c>
      <c r="M12" s="7">
        <v>-0.16991600000000001</v>
      </c>
      <c r="N12" s="7">
        <v>3.6643499999999998E-3</v>
      </c>
    </row>
    <row r="13" spans="2:15" x14ac:dyDescent="0.25">
      <c r="B13" s="20" t="s">
        <v>76</v>
      </c>
      <c r="C13" s="7">
        <v>-0.396953</v>
      </c>
      <c r="D13" s="7">
        <v>2.9747300000000001E-2</v>
      </c>
      <c r="E13" s="7">
        <v>-13.34</v>
      </c>
      <c r="F13" s="9">
        <f t="shared" si="0"/>
        <v>0</v>
      </c>
      <c r="H13" s="1" t="s">
        <v>1290</v>
      </c>
      <c r="I13" s="7">
        <v>-1.03247</v>
      </c>
      <c r="J13" s="7">
        <v>-0.15456600000000001</v>
      </c>
      <c r="K13" s="7">
        <v>6.2799999999999995E-2</v>
      </c>
      <c r="L13" s="7">
        <v>-0.27252799999999999</v>
      </c>
      <c r="M13" s="7">
        <v>-0.14435100000000001</v>
      </c>
      <c r="N13" s="7">
        <v>8.0596200000000007E-2</v>
      </c>
    </row>
    <row r="14" spans="2:15" x14ac:dyDescent="0.25">
      <c r="B14" s="20" t="s">
        <v>77</v>
      </c>
      <c r="C14" s="7">
        <v>5.9952800000000001E-2</v>
      </c>
      <c r="D14" s="7">
        <v>1.5603300000000001E-2</v>
      </c>
      <c r="E14" s="7">
        <v>3.84</v>
      </c>
      <c r="F14" s="9">
        <f t="shared" si="0"/>
        <v>0</v>
      </c>
      <c r="H14" s="1" t="s">
        <v>1291</v>
      </c>
      <c r="I14" s="7">
        <v>-0.19690299999999999</v>
      </c>
      <c r="J14" s="7">
        <v>6.2917799999999996E-2</v>
      </c>
      <c r="K14" s="7">
        <v>1.10619E-2</v>
      </c>
      <c r="L14" s="7">
        <v>-0.25084499999999998</v>
      </c>
      <c r="M14" s="7">
        <v>-0.237564</v>
      </c>
      <c r="N14" s="7">
        <v>-8.6124400000000004E-2</v>
      </c>
    </row>
    <row r="15" spans="2:15" x14ac:dyDescent="0.25">
      <c r="B15" s="20" t="s">
        <v>132</v>
      </c>
      <c r="C15" s="7">
        <v>-0.60000600000000004</v>
      </c>
      <c r="D15" s="7">
        <v>3.5731199999999998E-2</v>
      </c>
      <c r="E15" s="7">
        <v>-16.79</v>
      </c>
      <c r="F15" s="9">
        <f t="shared" si="0"/>
        <v>0</v>
      </c>
      <c r="H15" s="1" t="s">
        <v>1292</v>
      </c>
      <c r="I15" s="7">
        <v>-0.111938</v>
      </c>
      <c r="J15" s="7">
        <v>-0.41597499999999998</v>
      </c>
      <c r="K15" s="7">
        <v>-0.147864</v>
      </c>
      <c r="L15" s="7">
        <v>-0.83368600000000004</v>
      </c>
      <c r="M15" s="7">
        <v>-0.38779400000000003</v>
      </c>
      <c r="N15" s="7">
        <v>-0.12665399999999999</v>
      </c>
    </row>
    <row r="16" spans="2:15" x14ac:dyDescent="0.25">
      <c r="B16" s="20" t="s">
        <v>133</v>
      </c>
      <c r="C16" s="7">
        <v>-0.148391</v>
      </c>
      <c r="D16" s="7">
        <v>4.3224600000000002E-2</v>
      </c>
      <c r="E16" s="7">
        <v>-3.43</v>
      </c>
      <c r="F16" s="9">
        <f t="shared" si="0"/>
        <v>0</v>
      </c>
      <c r="H16" s="1" t="s">
        <v>1293</v>
      </c>
      <c r="I16" s="7">
        <v>-0.74468299999999998</v>
      </c>
      <c r="J16" s="7">
        <v>-0.12634400000000001</v>
      </c>
      <c r="K16" s="7">
        <v>-4.24991E-3</v>
      </c>
      <c r="L16" s="7">
        <v>-0.66390099999999996</v>
      </c>
      <c r="M16" s="7">
        <v>-0.205708</v>
      </c>
      <c r="N16" s="7">
        <v>7.5632599999999994E-2</v>
      </c>
    </row>
    <row r="17" spans="2:36" x14ac:dyDescent="0.25">
      <c r="B17" s="20" t="s">
        <v>134</v>
      </c>
      <c r="C17" s="7">
        <v>-1.2141600000000001E-2</v>
      </c>
      <c r="D17" s="7">
        <v>2.67242E-2</v>
      </c>
      <c r="E17" s="21">
        <v>-0.45</v>
      </c>
      <c r="F17" s="9">
        <f t="shared" si="0"/>
        <v>1</v>
      </c>
      <c r="H17" s="1" t="s">
        <v>1294</v>
      </c>
      <c r="I17" s="7">
        <v>0.10106900000000001</v>
      </c>
      <c r="J17" s="7">
        <v>4.4954099999999997E-2</v>
      </c>
      <c r="K17" s="7">
        <v>0.10659</v>
      </c>
      <c r="L17" s="7">
        <v>-0.207119</v>
      </c>
      <c r="M17" s="7">
        <v>-0.136822</v>
      </c>
      <c r="N17" s="7">
        <v>2.9235199999999999E-2</v>
      </c>
    </row>
    <row r="18" spans="2:36" x14ac:dyDescent="0.25">
      <c r="B18" s="20" t="s">
        <v>135</v>
      </c>
      <c r="C18" s="7">
        <v>-0.30931900000000001</v>
      </c>
      <c r="D18" s="7">
        <v>5.9289700000000001E-2</v>
      </c>
      <c r="E18" s="7">
        <v>-5.22</v>
      </c>
      <c r="F18" s="9">
        <f t="shared" si="0"/>
        <v>0</v>
      </c>
      <c r="H18" s="1" t="s">
        <v>1295</v>
      </c>
      <c r="I18" s="7">
        <v>0.48533599999999999</v>
      </c>
      <c r="J18" s="7">
        <v>-5.8111299999999998E-2</v>
      </c>
      <c r="K18" s="7">
        <v>-7.9150799999999997E-3</v>
      </c>
      <c r="L18" s="7">
        <v>-0.99368999999999996</v>
      </c>
      <c r="M18" s="7">
        <v>-0.29704700000000001</v>
      </c>
      <c r="N18" s="7">
        <v>-6.7003699999999999E-2</v>
      </c>
    </row>
    <row r="19" spans="2:36" x14ac:dyDescent="0.25">
      <c r="B19" s="20" t="s">
        <v>136</v>
      </c>
      <c r="C19" s="7">
        <v>-0.19359100000000001</v>
      </c>
      <c r="D19" s="7">
        <v>3.0802199999999998E-2</v>
      </c>
      <c r="E19" s="7">
        <v>-6.28</v>
      </c>
      <c r="F19" s="9">
        <f t="shared" si="0"/>
        <v>0</v>
      </c>
      <c r="H19" s="1" t="s">
        <v>1296</v>
      </c>
      <c r="I19" s="7">
        <v>-0.56994199999999995</v>
      </c>
      <c r="J19" s="7">
        <v>-0.11616899999999999</v>
      </c>
      <c r="K19" s="7">
        <v>6.0940000000000001E-2</v>
      </c>
      <c r="L19" s="7">
        <v>-0.16340099999999999</v>
      </c>
      <c r="M19" s="7">
        <v>1.48577E-2</v>
      </c>
      <c r="N19" s="7">
        <v>6.9595799999999999E-3</v>
      </c>
    </row>
    <row r="20" spans="2:36" x14ac:dyDescent="0.25">
      <c r="B20" s="20" t="s">
        <v>137</v>
      </c>
      <c r="C20" s="7">
        <v>-0.12424499999999999</v>
      </c>
      <c r="D20" s="7">
        <v>1.88205E-2</v>
      </c>
      <c r="E20" s="7">
        <v>-6.6</v>
      </c>
      <c r="F20" s="9">
        <f t="shared" si="0"/>
        <v>0</v>
      </c>
      <c r="H20" s="1" t="s">
        <v>1297</v>
      </c>
      <c r="I20" s="7">
        <v>-8.0520599999999998E-2</v>
      </c>
      <c r="J20" s="7">
        <v>5.7041799999999997E-2</v>
      </c>
      <c r="K20" s="7">
        <v>4.2913199999999999E-2</v>
      </c>
      <c r="L20" s="7">
        <v>-0.149147</v>
      </c>
      <c r="M20" s="7">
        <v>-0.18450800000000001</v>
      </c>
      <c r="N20" s="7">
        <v>-0.122901</v>
      </c>
    </row>
    <row r="21" spans="2:36" x14ac:dyDescent="0.25">
      <c r="B21" s="20" t="s">
        <v>192</v>
      </c>
      <c r="C21" s="7">
        <v>-0.111412</v>
      </c>
      <c r="D21" s="7">
        <v>3.8641500000000002E-2</v>
      </c>
      <c r="E21" s="7">
        <v>-2.88</v>
      </c>
      <c r="F21" s="9">
        <f t="shared" si="0"/>
        <v>0</v>
      </c>
      <c r="H21" s="1" t="s">
        <v>1298</v>
      </c>
      <c r="I21" s="7">
        <v>-0.32245200000000002</v>
      </c>
      <c r="J21" s="7">
        <v>-1.20801E-2</v>
      </c>
      <c r="K21" s="7">
        <v>7.5477100000000005E-2</v>
      </c>
      <c r="L21" s="7">
        <v>-0.25318299999999999</v>
      </c>
      <c r="M21" s="7">
        <v>-0.115455</v>
      </c>
      <c r="N21" s="7">
        <v>7.5940799999999996E-3</v>
      </c>
    </row>
    <row r="22" spans="2:36" x14ac:dyDescent="0.25">
      <c r="B22" s="20" t="s">
        <v>193</v>
      </c>
      <c r="C22" s="7">
        <v>1.51177E-2</v>
      </c>
      <c r="D22" s="7">
        <v>4.7858999999999999E-2</v>
      </c>
      <c r="E22" s="21">
        <v>0.32</v>
      </c>
      <c r="F22" s="9">
        <f t="shared" si="0"/>
        <v>1</v>
      </c>
      <c r="H22" s="1" t="s">
        <v>1299</v>
      </c>
      <c r="I22" s="7">
        <v>-0.57403899999999997</v>
      </c>
      <c r="J22" s="7">
        <v>-0.135629</v>
      </c>
      <c r="K22" s="7">
        <v>1.5850400000000001E-2</v>
      </c>
      <c r="L22" s="7">
        <v>-0.25583600000000001</v>
      </c>
      <c r="M22" s="7">
        <v>2.0956599999999999E-2</v>
      </c>
      <c r="N22" s="7">
        <v>-7.3889499999999997E-2</v>
      </c>
    </row>
    <row r="23" spans="2:36" x14ac:dyDescent="0.25">
      <c r="B23" s="20" t="s">
        <v>194</v>
      </c>
      <c r="C23" s="7">
        <v>3.7640399999999997E-2</v>
      </c>
      <c r="D23" s="7">
        <v>3.2142499999999997E-2</v>
      </c>
      <c r="E23" s="21">
        <v>1.17</v>
      </c>
      <c r="F23" s="9">
        <f t="shared" si="0"/>
        <v>1</v>
      </c>
    </row>
    <row r="24" spans="2:36" x14ac:dyDescent="0.25">
      <c r="B24" s="20" t="s">
        <v>195</v>
      </c>
      <c r="C24" s="7">
        <v>-0.19300400000000001</v>
      </c>
      <c r="D24" s="7">
        <v>7.7250200000000005E-2</v>
      </c>
      <c r="E24" s="7">
        <v>-2.5</v>
      </c>
      <c r="F24" s="9">
        <f t="shared" si="0"/>
        <v>0</v>
      </c>
    </row>
    <row r="25" spans="2:36" x14ac:dyDescent="0.25">
      <c r="B25" s="20" t="s">
        <v>196</v>
      </c>
      <c r="C25" s="7">
        <v>-0.19864299999999999</v>
      </c>
      <c r="D25" s="7">
        <v>4.4252899999999998E-2</v>
      </c>
      <c r="E25" s="7">
        <v>-4.49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197</v>
      </c>
      <c r="C26" s="7">
        <v>-3.3818099999999997E-2</v>
      </c>
      <c r="D26" s="7">
        <v>2.40813E-2</v>
      </c>
      <c r="E26" s="21">
        <v>-1.4</v>
      </c>
      <c r="F26" s="9">
        <f t="shared" si="0"/>
        <v>1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252</v>
      </c>
      <c r="C27" s="7">
        <v>0.174209</v>
      </c>
      <c r="D27" s="7">
        <v>2.8261499999999998E-2</v>
      </c>
      <c r="E27" s="7">
        <v>6.16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-0.86184099999999986</v>
      </c>
      <c r="Q27" s="17">
        <f>SUMPRODUCT(J27:O27,$I$3:$N$3)</f>
        <v>-1.3246722</v>
      </c>
      <c r="R27" s="17">
        <f>SUMPRODUCT(J27:O27,$I$4:$N$4)</f>
        <v>-0.62715499999999991</v>
      </c>
      <c r="S27" s="17">
        <f>SUMPRODUCT(J27:O27,$I$5:$N$5)</f>
        <v>-0.42546509999999998</v>
      </c>
      <c r="T27" s="17">
        <f>SUMPRODUCT(J27:O27,$I$6:$N$6)</f>
        <v>-1.3833205999999998</v>
      </c>
      <c r="U27" s="17">
        <f>SUMPRODUCT(J27:O27,$I$7:$N$7)</f>
        <v>-0.135514</v>
      </c>
      <c r="V27" s="17">
        <f>SUMPRODUCT(J27:O27,$I$8:$N$8)</f>
        <v>-1.1962069</v>
      </c>
      <c r="W27" s="17">
        <f>SUMPRODUCT(J27:O27,$I$9:$N$9)</f>
        <v>-1.6574697199999999</v>
      </c>
      <c r="X27" s="17">
        <f>SUMPRODUCT(J27:O27,$I$10:$N$10)</f>
        <v>-1.0155733999999998</v>
      </c>
      <c r="Y27" s="17">
        <f>SUMPRODUCT(J27:O27,$I$11:$N$11)</f>
        <v>-0.49714480000000005</v>
      </c>
      <c r="Z27" s="17">
        <f>SUMPRODUCT(J27:O27,$I$12:$N$12)</f>
        <v>-0.6851976500000001</v>
      </c>
      <c r="AA27" s="17">
        <f>SUMPRODUCT(J27:O27,$I$13:$N$13)</f>
        <v>-0.33628279999999999</v>
      </c>
      <c r="AB27" s="17">
        <f>SUMPRODUCT(J27:O27,$I$14:$N$14)</f>
        <v>-0.57453339999999997</v>
      </c>
      <c r="AC27" s="17">
        <f>SUMPRODUCT(J27:O27,$I$15:$N$15)</f>
        <v>-1.3481340000000002</v>
      </c>
      <c r="AD27" s="17">
        <f>SUMPRODUCT(J27:O27,$I$16:$N$16)</f>
        <v>-0.79397640000000003</v>
      </c>
      <c r="AE27" s="17">
        <f>SUMPRODUCT(J27:O27,$I$17:$N$17)</f>
        <v>-0.31470579999999998</v>
      </c>
      <c r="AF27" s="17">
        <f>SUMPRODUCT(J27:O27,$I$18:$N$18)</f>
        <v>-1.3577406999999999</v>
      </c>
      <c r="AG27" s="17">
        <f>SUMPRODUCT(J27:O27,$I$19:$N$19)</f>
        <v>-0.14158372</v>
      </c>
      <c r="AH27" s="17">
        <f>SUMPRODUCT(J27:O27,$I$20:$N$20)</f>
        <v>-0.45655600000000002</v>
      </c>
      <c r="AI27" s="17">
        <f>SUMPRODUCT(J27:O27,$I$21:$N$21)</f>
        <v>-0.36104392000000002</v>
      </c>
      <c r="AJ27" s="17">
        <f>SUMPRODUCT(J27:O27,$I$22:$N$22)</f>
        <v>-0.30876890000000001</v>
      </c>
    </row>
    <row r="28" spans="2:36" x14ac:dyDescent="0.25">
      <c r="B28" s="20" t="s">
        <v>253</v>
      </c>
      <c r="C28" s="7">
        <v>-0.28264499999999998</v>
      </c>
      <c r="D28" s="7">
        <v>3.4083700000000001E-2</v>
      </c>
      <c r="E28" s="7">
        <v>-8.2899999999999991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-0.78386955630597033</v>
      </c>
      <c r="Q28" s="17">
        <f t="shared" ref="Q28:Q51" si="7">SUMPRODUCT(J28:O28,$I$3:$N$3)</f>
        <v>-1.3945924375196956</v>
      </c>
      <c r="R28" s="17">
        <f t="shared" ref="R28:R51" si="8">SUMPRODUCT(J28:O28,$I$4:$N$4)</f>
        <v>-0.79236230430470189</v>
      </c>
      <c r="S28" s="17">
        <f t="shared" ref="S28:S51" si="9">SUMPRODUCT(J28:O28,$I$5:$N$5)</f>
        <v>-0.37703135566428031</v>
      </c>
      <c r="T28" s="17">
        <f>SUMPRODUCT(J28:O28,$I$6:$N$6)</f>
        <v>-1.4733672106932176</v>
      </c>
      <c r="U28" s="17">
        <f>SUMPRODUCT(J28:O28,$I$7:$N$7)</f>
        <v>-0.1934167232778945</v>
      </c>
      <c r="V28" s="17">
        <f t="shared" ref="V28:V51" si="10">SUMPRODUCT(J28:O28,$I$8:$N$8)</f>
        <v>-1.3722498176104996</v>
      </c>
      <c r="W28" s="17">
        <f>SUMPRODUCT(J28:O28,$I$9:$N$9)</f>
        <v>-1.8131064441961235</v>
      </c>
      <c r="X28" s="17">
        <f t="shared" ref="X28:X51" si="11">SUMPRODUCT(J28:O28,$I$10:$N$10)</f>
        <v>-1.3544844525611761</v>
      </c>
      <c r="Y28" s="17">
        <f t="shared" ref="Y28:Y51" si="12">SUMPRODUCT(J28:O28,$I$11:$N$11)</f>
        <v>-0.65431691819550908</v>
      </c>
      <c r="Z28" s="17">
        <f t="shared" ref="Z28:Z51" si="13">SUMPRODUCT(J28:O28,$I$12:$N$12)</f>
        <v>-0.76384588496480821</v>
      </c>
      <c r="AA28" s="17">
        <f t="shared" ref="AA28:AA51" si="14">SUMPRODUCT(J28:O28,$I$13:$N$13)</f>
        <v>-0.63136294072921184</v>
      </c>
      <c r="AB28" s="17">
        <f t="shared" ref="AB28:AB51" si="15">SUMPRODUCT(J28:O28,$I$14:$N$14)</f>
        <v>-0.52061467212076462</v>
      </c>
      <c r="AC28" s="17">
        <f t="shared" ref="AC28:AC51" si="16">SUMPRODUCT(J28:O28,$I$15:$N$15)</f>
        <v>-1.5721910194792657</v>
      </c>
      <c r="AD28" s="17">
        <f t="shared" ref="AD28:AD51" si="17">SUMPRODUCT(J28:O28,$I$16:$N$16)</f>
        <v>-1.0248624345665713</v>
      </c>
      <c r="AE28" s="17">
        <f t="shared" ref="AE28:AE51" si="18">SUMPRODUCT(J28:O28,$I$17:$N$17)</f>
        <v>-0.17387436696627429</v>
      </c>
      <c r="AF28" s="17">
        <f t="shared" ref="AF28:AF51" si="19">SUMPRODUCT(J28:O28,$I$18:$N$18)</f>
        <v>-1.1734981097454866</v>
      </c>
      <c r="AG28" s="17">
        <f t="shared" ref="AG28:AG51" si="20">SUMPRODUCT(J28:O28,$I$19:$N$19)</f>
        <v>-0.30255019104575431</v>
      </c>
      <c r="AH28" s="17">
        <f t="shared" ref="AH28:AH51" si="21">SUMPRODUCT(J28:O28,$I$20:$N$20)</f>
        <v>-0.35273283501027025</v>
      </c>
      <c r="AI28" s="17">
        <f t="shared" ref="AI28:AI51" si="22">SUMPRODUCT(J28:O28,$I$21:$N$21)</f>
        <v>-0.37529953550350731</v>
      </c>
      <c r="AJ28" s="17">
        <f t="shared" ref="AJ28:AJ51" si="23">SUMPRODUCT(J28:O28,$I$22:$N$22)</f>
        <v>-0.48639621873311112</v>
      </c>
    </row>
    <row r="29" spans="2:36" x14ac:dyDescent="0.25">
      <c r="B29" s="20" t="s">
        <v>254</v>
      </c>
      <c r="C29" s="7">
        <v>-8.2398299999999994E-2</v>
      </c>
      <c r="D29" s="7">
        <v>2.1828799999999999E-2</v>
      </c>
      <c r="E29" s="7">
        <v>-3.77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-0.55215219894907808</v>
      </c>
      <c r="Q29" s="17">
        <f t="shared" si="7"/>
        <v>-1.2719400641525818</v>
      </c>
      <c r="R29" s="17">
        <f t="shared" si="8"/>
        <v>-0.80532858756617542</v>
      </c>
      <c r="S29" s="17">
        <f t="shared" si="9"/>
        <v>-0.27144115478521985</v>
      </c>
      <c r="T29" s="17">
        <f t="shared" ref="T29:T51" si="26">SUMPRODUCT(J29:O29,$I$6:$N$6)</f>
        <v>-1.3681257993866871</v>
      </c>
      <c r="U29" s="17">
        <f>SUMPRODUCT(J29:O29,$I$7:$N$7)</f>
        <v>-0.26920369510801634</v>
      </c>
      <c r="V29" s="17">
        <f t="shared" si="10"/>
        <v>-1.289373839148797</v>
      </c>
      <c r="W29" s="17">
        <f t="shared" ref="W29:W51" si="27">SUMPRODUCT(J29:O29,$I$9:$N$9)</f>
        <v>-1.6675573405722228</v>
      </c>
      <c r="X29" s="17">
        <f>SUMPRODUCT(J29:O29,$I$10:$N$10)</f>
        <v>-1.4930919980007407</v>
      </c>
      <c r="Y29" s="17">
        <f t="shared" si="12"/>
        <v>-0.69485069144246048</v>
      </c>
      <c r="Z29" s="17">
        <f t="shared" si="13"/>
        <v>-0.7155338159791178</v>
      </c>
      <c r="AA29" s="17">
        <f t="shared" si="14"/>
        <v>-0.89548475380391102</v>
      </c>
      <c r="AB29" s="17">
        <f t="shared" si="15"/>
        <v>-0.36892132926207899</v>
      </c>
      <c r="AC29" s="17">
        <f t="shared" si="16"/>
        <v>-1.4799681721186653</v>
      </c>
      <c r="AD29" s="17">
        <f t="shared" si="17"/>
        <v>-1.1638176552136337</v>
      </c>
      <c r="AE29" s="17">
        <f t="shared" si="18"/>
        <v>-5.1725423002163137E-2</v>
      </c>
      <c r="AF29" s="17">
        <f t="shared" si="19"/>
        <v>-0.82465722553349752</v>
      </c>
      <c r="AG29" s="17">
        <f t="shared" si="20"/>
        <v>-0.45871687213601542</v>
      </c>
      <c r="AH29" s="17">
        <f t="shared" si="21"/>
        <v>-0.16936654302064652</v>
      </c>
      <c r="AI29" s="17">
        <f t="shared" si="22"/>
        <v>-0.37320098328661189</v>
      </c>
      <c r="AJ29" s="17">
        <f t="shared" si="23"/>
        <v>-0.59970943469247517</v>
      </c>
    </row>
    <row r="30" spans="2:36" x14ac:dyDescent="0.25">
      <c r="B30" s="20" t="s">
        <v>255</v>
      </c>
      <c r="C30" s="7">
        <v>-1.0844499999999999</v>
      </c>
      <c r="D30" s="7">
        <v>6.07807E-2</v>
      </c>
      <c r="E30" s="7">
        <v>-17.84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-0.24648360135657349</v>
      </c>
      <c r="Q30" s="17">
        <f t="shared" si="7"/>
        <v>-0.94293699681029797</v>
      </c>
      <c r="R30" s="17">
        <f t="shared" si="8"/>
        <v>-0.71211179946838943</v>
      </c>
      <c r="S30" s="17">
        <f t="shared" si="9"/>
        <v>-0.14960812797826514</v>
      </c>
      <c r="T30" s="17">
        <f t="shared" si="26"/>
        <v>-1.0403485947823166</v>
      </c>
      <c r="U30" s="17">
        <f>SUMPRODUCT(J30:O30,$I$7:$N$7)</f>
        <v>-0.39624592535697384</v>
      </c>
      <c r="V30" s="17">
        <f t="shared" si="10"/>
        <v>-0.98650339859426905</v>
      </c>
      <c r="W30" s="17">
        <f t="shared" si="27"/>
        <v>-1.2138570596338405</v>
      </c>
      <c r="X30" s="17">
        <f t="shared" si="11"/>
        <v>-1.4589059103496782</v>
      </c>
      <c r="Y30" s="17">
        <f t="shared" si="12"/>
        <v>-0.60791665072553036</v>
      </c>
      <c r="Z30" s="17">
        <f t="shared" si="13"/>
        <v>-0.52828438492383856</v>
      </c>
      <c r="AA30" s="17">
        <f t="shared" si="14"/>
        <v>-1.0899227489342342</v>
      </c>
      <c r="AB30" s="17">
        <f t="shared" si="15"/>
        <v>-0.18496675529428414</v>
      </c>
      <c r="AC30" s="17">
        <f t="shared" si="16"/>
        <v>-1.0996298776817146</v>
      </c>
      <c r="AD30" s="17">
        <f t="shared" si="17"/>
        <v>-1.1788487627900739</v>
      </c>
      <c r="AE30" s="17">
        <f t="shared" si="18"/>
        <v>2.4663529492495784E-2</v>
      </c>
      <c r="AF30" s="17">
        <f t="shared" si="19"/>
        <v>-0.37578989675035118</v>
      </c>
      <c r="AG30" s="17">
        <f t="shared" si="20"/>
        <v>-0.59655088720238825</v>
      </c>
      <c r="AH30" s="17">
        <f t="shared" si="21"/>
        <v>1.1890627858182873E-2</v>
      </c>
      <c r="AI30" s="17">
        <f t="shared" si="22"/>
        <v>-0.37111496821889628</v>
      </c>
      <c r="AJ30" s="17">
        <f>SUMPRODUCT(J30:O30,$I$22:$N$22)</f>
        <v>-0.65898354820418348</v>
      </c>
    </row>
    <row r="31" spans="2:36" x14ac:dyDescent="0.25">
      <c r="B31" s="20" t="s">
        <v>256</v>
      </c>
      <c r="C31" s="7">
        <v>-0.37778600000000001</v>
      </c>
      <c r="D31" s="7">
        <v>3.5485900000000001E-2</v>
      </c>
      <c r="E31" s="7">
        <v>-10.65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4.1374636656272334E-2</v>
      </c>
      <c r="Q31" s="17">
        <f t="shared" si="7"/>
        <v>-0.45118997245297543</v>
      </c>
      <c r="R31" s="17">
        <f t="shared" si="8"/>
        <v>-0.58174981411606264</v>
      </c>
      <c r="S31" s="17">
        <f t="shared" si="9"/>
        <v>-4.6755710039639929E-2</v>
      </c>
      <c r="T31" s="17">
        <f t="shared" si="26"/>
        <v>-0.52615573068476962</v>
      </c>
      <c r="U31" s="17">
        <f t="shared" ref="U31:U51" si="28">SUMPRODUCT(J31:O31,$I$7:$N$7)</f>
        <v>-0.56188540540696363</v>
      </c>
      <c r="V31" s="17">
        <f t="shared" si="10"/>
        <v>-0.57057005296217367</v>
      </c>
      <c r="W31" s="17">
        <f t="shared" si="27"/>
        <v>-0.54628582369863077</v>
      </c>
      <c r="X31" s="17">
        <f t="shared" si="11"/>
        <v>-1.3085332279284583</v>
      </c>
      <c r="Y31" s="17">
        <f t="shared" si="12"/>
        <v>-0.42264981731123619</v>
      </c>
      <c r="Z31" s="17">
        <f t="shared" si="13"/>
        <v>-0.23497849213260633</v>
      </c>
      <c r="AA31" s="17">
        <f t="shared" si="14"/>
        <v>-1.1726880312066648</v>
      </c>
      <c r="AB31" s="17">
        <f t="shared" si="15"/>
        <v>-3.6550686931138818E-2</v>
      </c>
      <c r="AC31" s="17">
        <f t="shared" si="16"/>
        <v>-0.55347806898805452</v>
      </c>
      <c r="AD31" s="17">
        <f t="shared" si="17"/>
        <v>-1.0590606093821482</v>
      </c>
      <c r="AE31" s="17">
        <f t="shared" si="18"/>
        <v>6.2076014139355415E-2</v>
      </c>
      <c r="AF31" s="17">
        <f t="shared" si="19"/>
        <v>8.8669643324185449E-2</v>
      </c>
      <c r="AG31" s="17">
        <f t="shared" si="20"/>
        <v>-0.69027848581594486</v>
      </c>
      <c r="AH31" s="17">
        <f t="shared" si="21"/>
        <v>0.12024826274962588</v>
      </c>
      <c r="AI31" s="17">
        <f t="shared" si="22"/>
        <v>-0.36617137698135627</v>
      </c>
      <c r="AJ31" s="17">
        <f t="shared" si="23"/>
        <v>-0.67909731625289504</v>
      </c>
    </row>
    <row r="32" spans="2:36" x14ac:dyDescent="0.25">
      <c r="B32" s="20" t="s">
        <v>257</v>
      </c>
      <c r="C32" s="7">
        <v>7.8915399999999997E-2</v>
      </c>
      <c r="D32" s="7">
        <v>1.7738500000000001E-2</v>
      </c>
      <c r="E32" s="7">
        <v>4.45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0.24462608408046893</v>
      </c>
      <c r="Q32" s="17">
        <f t="shared" si="7"/>
        <v>0.1072802345984562</v>
      </c>
      <c r="R32" s="17">
        <f t="shared" si="8"/>
        <v>-0.46971982587345484</v>
      </c>
      <c r="S32" s="17">
        <f t="shared" si="9"/>
        <v>1.9317120894738315E-2</v>
      </c>
      <c r="T32" s="17">
        <f t="shared" si="26"/>
        <v>7.5909214212866338E-2</v>
      </c>
      <c r="U32" s="17">
        <f t="shared" si="28"/>
        <v>-0.71418386525326261</v>
      </c>
      <c r="V32" s="17">
        <f t="shared" si="10"/>
        <v>-0.16981955728756021</v>
      </c>
      <c r="W32" s="17">
        <f t="shared" si="27"/>
        <v>0.17158591561943498</v>
      </c>
      <c r="X32" s="17">
        <f t="shared" si="11"/>
        <v>-1.100259551461237</v>
      </c>
      <c r="Y32" s="17">
        <f t="shared" si="12"/>
        <v>-0.19916798474988054</v>
      </c>
      <c r="Z32" s="17">
        <f t="shared" si="13"/>
        <v>9.7139069168673167E-2</v>
      </c>
      <c r="AA32" s="17">
        <f t="shared" si="14"/>
        <v>-1.1214926669470691</v>
      </c>
      <c r="AB32" s="17">
        <f t="shared" si="15"/>
        <v>3.5155405444923411E-2</v>
      </c>
      <c r="AC32" s="17">
        <f t="shared" si="16"/>
        <v>-1.9321247855345336E-3</v>
      </c>
      <c r="AD32" s="17">
        <f t="shared" si="17"/>
        <v>-0.82663759535767867</v>
      </c>
      <c r="AE32" s="17">
        <f t="shared" si="18"/>
        <v>8.8944273355196279E-2</v>
      </c>
      <c r="AF32" s="17">
        <f t="shared" si="19"/>
        <v>0.49278285539408673</v>
      </c>
      <c r="AG32" s="17">
        <f t="shared" si="20"/>
        <v>-0.71177688717516763</v>
      </c>
      <c r="AH32" s="17">
        <f t="shared" si="21"/>
        <v>0.12849041978545536</v>
      </c>
      <c r="AI32" s="17">
        <f t="shared" si="22"/>
        <v>-0.34178657853999012</v>
      </c>
      <c r="AJ32" s="17">
        <f t="shared" si="23"/>
        <v>-0.66561793141298375</v>
      </c>
    </row>
    <row r="33" spans="2:36" x14ac:dyDescent="0.25">
      <c r="B33" s="20" t="s">
        <v>312</v>
      </c>
      <c r="C33" s="7">
        <v>-0.75123099999999998</v>
      </c>
      <c r="D33" s="7">
        <v>4.2278499999999997E-2</v>
      </c>
      <c r="E33" s="7">
        <v>-17.77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0.34182487999999994</v>
      </c>
      <c r="Q33" s="17">
        <f t="shared" si="7"/>
        <v>0.61240249999999996</v>
      </c>
      <c r="R33" s="17">
        <f t="shared" si="8"/>
        <v>-0.39427340000000005</v>
      </c>
      <c r="S33" s="17">
        <f t="shared" si="9"/>
        <v>4.9590599999999992E-2</v>
      </c>
      <c r="T33" s="17">
        <f t="shared" si="26"/>
        <v>0.63439329999999994</v>
      </c>
      <c r="U33" s="17">
        <f t="shared" si="28"/>
        <v>-0.79234099999999996</v>
      </c>
      <c r="V33" s="17">
        <f t="shared" si="10"/>
        <v>0.11875799999999999</v>
      </c>
      <c r="W33" s="17">
        <f t="shared" si="27"/>
        <v>0.76970199999999989</v>
      </c>
      <c r="X33" s="17">
        <f t="shared" si="11"/>
        <v>-0.87447420000000009</v>
      </c>
      <c r="Y33" s="17">
        <f t="shared" si="12"/>
        <v>-5.6803000000000027E-3</v>
      </c>
      <c r="Z33" s="17">
        <f t="shared" si="13"/>
        <v>0.39146689999999995</v>
      </c>
      <c r="AA33" s="17">
        <f t="shared" si="14"/>
        <v>-0.95091899999999996</v>
      </c>
      <c r="AB33" s="17">
        <f t="shared" si="15"/>
        <v>2.9599099999999979E-2</v>
      </c>
      <c r="AC33" s="17">
        <f t="shared" si="16"/>
        <v>0.42371999999999993</v>
      </c>
      <c r="AD33" s="17">
        <f t="shared" si="17"/>
        <v>-0.53472509000000001</v>
      </c>
      <c r="AE33" s="17">
        <f t="shared" si="18"/>
        <v>0.131301</v>
      </c>
      <c r="AF33" s="17">
        <f t="shared" si="19"/>
        <v>0.7902980799999999</v>
      </c>
      <c r="AG33" s="17">
        <f t="shared" si="20"/>
        <v>-0.64573969999999992</v>
      </c>
      <c r="AH33" s="17">
        <f t="shared" si="21"/>
        <v>6.107420000000003E-2</v>
      </c>
      <c r="AI33" s="17">
        <f t="shared" si="22"/>
        <v>-0.28247410000000006</v>
      </c>
      <c r="AJ33" s="17">
        <f t="shared" si="23"/>
        <v>-0.610846</v>
      </c>
    </row>
    <row r="34" spans="2:36" x14ac:dyDescent="0.25">
      <c r="B34" s="20" t="s">
        <v>313</v>
      </c>
      <c r="C34" s="7">
        <v>2.7999900000000001E-2</v>
      </c>
      <c r="D34" s="7">
        <v>5.0936099999999998E-2</v>
      </c>
      <c r="E34" s="21">
        <v>0.55000000000000004</v>
      </c>
      <c r="F34" s="9">
        <f t="shared" si="0"/>
        <v>1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0.35321304830064648</v>
      </c>
      <c r="Q34" s="17">
        <f t="shared" si="7"/>
        <v>0.96106194528969169</v>
      </c>
      <c r="R34" s="17">
        <f t="shared" si="8"/>
        <v>-0.33692249350636683</v>
      </c>
      <c r="S34" s="17">
        <f t="shared" si="9"/>
        <v>5.6279627182982572E-2</v>
      </c>
      <c r="T34" s="17">
        <f t="shared" si="26"/>
        <v>1.0315100700958215</v>
      </c>
      <c r="U34" s="17">
        <f t="shared" si="28"/>
        <v>-0.76214239182007038</v>
      </c>
      <c r="V34" s="17">
        <f t="shared" si="10"/>
        <v>0.26255360566009411</v>
      </c>
      <c r="W34" s="17">
        <f t="shared" si="27"/>
        <v>1.1353258404850262</v>
      </c>
      <c r="X34" s="17">
        <f t="shared" si="11"/>
        <v>-0.64905367938334158</v>
      </c>
      <c r="Y34" s="17">
        <f t="shared" si="12"/>
        <v>0.10816273554045741</v>
      </c>
      <c r="Z34" s="17">
        <f t="shared" si="13"/>
        <v>0.58984345899550061</v>
      </c>
      <c r="AA34" s="17">
        <f t="shared" si="14"/>
        <v>-0.71187555438393513</v>
      </c>
      <c r="AB34" s="17">
        <f t="shared" si="15"/>
        <v>-1.9713762348838322E-2</v>
      </c>
      <c r="AC34" s="17">
        <f t="shared" si="16"/>
        <v>0.66647469955634386</v>
      </c>
      <c r="AD34" s="17">
        <f t="shared" si="17"/>
        <v>-0.24967250095492205</v>
      </c>
      <c r="AE34" s="17">
        <f t="shared" si="18"/>
        <v>0.19254767329906416</v>
      </c>
      <c r="AF34" s="17">
        <f t="shared" si="19"/>
        <v>0.97050840798075633</v>
      </c>
      <c r="AG34" s="17">
        <f t="shared" si="20"/>
        <v>-0.50118297317315308</v>
      </c>
      <c r="AH34" s="17">
        <f t="shared" si="21"/>
        <v>-2.5155473003949075E-2</v>
      </c>
      <c r="AI34" s="17">
        <f t="shared" si="22"/>
        <v>-0.1879096630178608</v>
      </c>
      <c r="AJ34" s="17">
        <f t="shared" si="23"/>
        <v>-0.50205400598425354</v>
      </c>
    </row>
    <row r="35" spans="2:36" x14ac:dyDescent="0.25">
      <c r="B35" s="20" t="s">
        <v>314</v>
      </c>
      <c r="C35" s="7">
        <v>0.14518500000000001</v>
      </c>
      <c r="D35" s="7">
        <v>3.07394E-2</v>
      </c>
      <c r="E35" s="7">
        <v>4.72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0.31882608899836123</v>
      </c>
      <c r="Q35" s="17">
        <f t="shared" si="7"/>
        <v>1.1028046706390195</v>
      </c>
      <c r="R35" s="17">
        <f t="shared" si="8"/>
        <v>-0.26390006273010924</v>
      </c>
      <c r="S35" s="17">
        <f t="shared" si="9"/>
        <v>5.2427465466776145E-2</v>
      </c>
      <c r="T35" s="17">
        <f t="shared" si="26"/>
        <v>1.2056805698205357</v>
      </c>
      <c r="U35" s="17">
        <f t="shared" si="28"/>
        <v>-0.63520985481381154</v>
      </c>
      <c r="V35" s="17">
        <f t="shared" si="10"/>
        <v>0.29306241990786164</v>
      </c>
      <c r="W35" s="17">
        <f t="shared" si="27"/>
        <v>1.2479327416169725</v>
      </c>
      <c r="X35" s="17">
        <f t="shared" si="11"/>
        <v>-0.42749777099913466</v>
      </c>
      <c r="Y35" s="17">
        <f t="shared" si="12"/>
        <v>0.12939376505366951</v>
      </c>
      <c r="Z35" s="17">
        <f t="shared" si="13"/>
        <v>0.67043520144099067</v>
      </c>
      <c r="AA35" s="17">
        <f t="shared" si="14"/>
        <v>-0.47125146608397384</v>
      </c>
      <c r="AB35" s="17">
        <f t="shared" si="15"/>
        <v>-6.6931313231595832E-2</v>
      </c>
      <c r="AC35" s="17">
        <f t="shared" si="16"/>
        <v>0.74738976569040938</v>
      </c>
      <c r="AD35" s="17">
        <f t="shared" si="17"/>
        <v>-2.5060182150666147E-2</v>
      </c>
      <c r="AE35" s="17">
        <f t="shared" si="18"/>
        <v>0.24980262893082339</v>
      </c>
      <c r="AF35" s="17">
        <f t="shared" si="19"/>
        <v>1.0490039674180629</v>
      </c>
      <c r="AG35" s="17">
        <f t="shared" si="20"/>
        <v>-0.31174771555147612</v>
      </c>
      <c r="AH35" s="17">
        <f t="shared" si="21"/>
        <v>-7.5206033005556394E-2</v>
      </c>
      <c r="AI35" s="17">
        <f t="shared" si="22"/>
        <v>-7.6876870020843452E-2</v>
      </c>
      <c r="AJ35" s="17">
        <f t="shared" si="23"/>
        <v>-0.3361239972731358</v>
      </c>
    </row>
    <row r="36" spans="2:36" x14ac:dyDescent="0.25">
      <c r="B36" s="20" t="s">
        <v>315</v>
      </c>
      <c r="C36" s="7">
        <v>-1.26836E-2</v>
      </c>
      <c r="D36" s="7">
        <v>7.2550199999999995E-2</v>
      </c>
      <c r="E36" s="21">
        <v>-0.17</v>
      </c>
      <c r="F36" s="9">
        <f t="shared" si="0"/>
        <v>1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0.27315634796543997</v>
      </c>
      <c r="Q36" s="17">
        <f t="shared" si="7"/>
        <v>1.0541062036281035</v>
      </c>
      <c r="R36" s="17">
        <f t="shared" si="8"/>
        <v>-0.15359563862575126</v>
      </c>
      <c r="S36" s="17">
        <f t="shared" si="9"/>
        <v>4.5279330740302111E-2</v>
      </c>
      <c r="T36" s="17">
        <f t="shared" si="26"/>
        <v>1.1701885318932841</v>
      </c>
      <c r="U36" s="17">
        <f t="shared" si="28"/>
        <v>-0.46083254726499101</v>
      </c>
      <c r="V36" s="17">
        <f t="shared" si="10"/>
        <v>0.27638858516055398</v>
      </c>
      <c r="W36" s="17">
        <f t="shared" si="27"/>
        <v>1.170879109473322</v>
      </c>
      <c r="X36" s="17">
        <f t="shared" si="11"/>
        <v>-0.21088687259989525</v>
      </c>
      <c r="Y36" s="17">
        <f t="shared" si="12"/>
        <v>8.3231115427119529E-2</v>
      </c>
      <c r="Z36" s="17">
        <f t="shared" si="13"/>
        <v>0.64859025988271157</v>
      </c>
      <c r="AA36" s="17">
        <f t="shared" si="14"/>
        <v>-0.28139771609208497</v>
      </c>
      <c r="AB36" s="17">
        <f t="shared" si="15"/>
        <v>-7.7852248772050534E-2</v>
      </c>
      <c r="AC36" s="17">
        <f t="shared" si="16"/>
        <v>0.73221436575005983</v>
      </c>
      <c r="AD36" s="17">
        <f t="shared" si="17"/>
        <v>0.11969768416052552</v>
      </c>
      <c r="AE36" s="17">
        <f t="shared" si="18"/>
        <v>0.26901064465633873</v>
      </c>
      <c r="AF36" s="17">
        <f t="shared" si="19"/>
        <v>1.0509650367749914</v>
      </c>
      <c r="AG36" s="17">
        <f t="shared" si="20"/>
        <v>-0.12328664447264187</v>
      </c>
      <c r="AH36" s="17">
        <f t="shared" si="21"/>
        <v>-6.5075522983772949E-2</v>
      </c>
      <c r="AI36" s="17">
        <f t="shared" si="22"/>
        <v>2.1839715073157268E-2</v>
      </c>
      <c r="AJ36" s="17">
        <f t="shared" si="23"/>
        <v>-0.13041434027786719</v>
      </c>
    </row>
    <row r="37" spans="2:36" x14ac:dyDescent="0.25">
      <c r="B37" s="20" t="s">
        <v>316</v>
      </c>
      <c r="C37" s="7">
        <v>-0.104075</v>
      </c>
      <c r="D37" s="7">
        <v>3.8104899999999997E-2</v>
      </c>
      <c r="E37" s="7">
        <v>-2.73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0.23099647894907807</v>
      </c>
      <c r="Q37" s="17">
        <f t="shared" si="7"/>
        <v>0.88517506415258163</v>
      </c>
      <c r="R37" s="17">
        <f t="shared" si="8"/>
        <v>-1.2551612433824588E-2</v>
      </c>
      <c r="S37" s="17">
        <f t="shared" si="9"/>
        <v>3.6666954785219787E-2</v>
      </c>
      <c r="T37" s="17">
        <f t="shared" si="26"/>
        <v>0.99975219938668702</v>
      </c>
      <c r="U37" s="17">
        <f t="shared" si="28"/>
        <v>-0.29573230489198354</v>
      </c>
      <c r="V37" s="17">
        <f t="shared" si="10"/>
        <v>0.27340883914879671</v>
      </c>
      <c r="W37" s="17">
        <f t="shared" si="27"/>
        <v>1.008033340572223</v>
      </c>
      <c r="X37" s="17">
        <f t="shared" si="11"/>
        <v>-4.2956019992592938E-3</v>
      </c>
      <c r="Y37" s="17">
        <f t="shared" si="12"/>
        <v>1.8146291442460431E-2</v>
      </c>
      <c r="Z37" s="17">
        <f t="shared" si="13"/>
        <v>0.56244601597911781</v>
      </c>
      <c r="AA37" s="17">
        <f t="shared" si="14"/>
        <v>-0.15573624619608886</v>
      </c>
      <c r="AB37" s="17">
        <f t="shared" si="15"/>
        <v>-4.3421870737921059E-2</v>
      </c>
      <c r="AC37" s="17">
        <f t="shared" si="16"/>
        <v>0.68450817211866533</v>
      </c>
      <c r="AD37" s="17">
        <f t="shared" si="17"/>
        <v>0.20492683521363375</v>
      </c>
      <c r="AE37" s="17">
        <f t="shared" si="18"/>
        <v>0.2291524230021631</v>
      </c>
      <c r="AF37" s="17">
        <f t="shared" si="19"/>
        <v>0.99711606553349741</v>
      </c>
      <c r="AG37" s="17">
        <f t="shared" si="20"/>
        <v>2.5512572136015561E-2</v>
      </c>
      <c r="AH37" s="17">
        <f t="shared" si="21"/>
        <v>-9.8356569793535513E-3</v>
      </c>
      <c r="AI37" s="17">
        <f t="shared" si="22"/>
        <v>8.6248183286611962E-2</v>
      </c>
      <c r="AJ37" s="17">
        <f t="shared" si="23"/>
        <v>7.832783469247534E-2</v>
      </c>
    </row>
    <row r="38" spans="2:36" x14ac:dyDescent="0.25">
      <c r="B38" s="20" t="s">
        <v>317</v>
      </c>
      <c r="C38" s="7">
        <v>-1.8755399999999998E-2</v>
      </c>
      <c r="D38" s="7">
        <v>2.1607999999999999E-2</v>
      </c>
      <c r="E38" s="21">
        <v>-0.87</v>
      </c>
      <c r="F38" s="9">
        <f t="shared" si="0"/>
        <v>1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0.1904607670328321</v>
      </c>
      <c r="Q38" s="17">
        <f t="shared" si="7"/>
        <v>0.68639628502321615</v>
      </c>
      <c r="R38" s="17">
        <f t="shared" si="8"/>
        <v>0.12929608107616</v>
      </c>
      <c r="S38" s="17">
        <f t="shared" si="9"/>
        <v>2.8532056363599977E-2</v>
      </c>
      <c r="T38" s="17">
        <f t="shared" si="26"/>
        <v>0.79267108498504502</v>
      </c>
      <c r="U38" s="17">
        <f t="shared" si="28"/>
        <v>-0.17038964860952233</v>
      </c>
      <c r="V38" s="17">
        <f t="shared" si="10"/>
        <v>0.31177136165918801</v>
      </c>
      <c r="W38" s="17">
        <f t="shared" si="27"/>
        <v>0.85051456225520849</v>
      </c>
      <c r="X38" s="17">
        <f t="shared" si="11"/>
        <v>0.18611247118699942</v>
      </c>
      <c r="Y38" s="17">
        <f t="shared" si="12"/>
        <v>-1.7390150743922531E-2</v>
      </c>
      <c r="Z38" s="17">
        <f t="shared" si="13"/>
        <v>0.4523946292667238</v>
      </c>
      <c r="AA38" s="17">
        <f t="shared" si="14"/>
        <v>-6.429351267113223E-2</v>
      </c>
      <c r="AB38" s="17">
        <f t="shared" si="15"/>
        <v>2.2861150201443435E-2</v>
      </c>
      <c r="AC38" s="17">
        <f t="shared" si="16"/>
        <v>0.63345746188079333</v>
      </c>
      <c r="AD38" s="17">
        <f t="shared" si="17"/>
        <v>0.27707916075416661</v>
      </c>
      <c r="AE38" s="17">
        <f t="shared" si="18"/>
        <v>0.13994989912536687</v>
      </c>
      <c r="AF38" s="17">
        <f t="shared" si="19"/>
        <v>0.89903240017406039</v>
      </c>
      <c r="AG38" s="17">
        <f t="shared" si="20"/>
        <v>0.11944296841274502</v>
      </c>
      <c r="AH38" s="17">
        <f t="shared" si="21"/>
        <v>5.2163504446016903E-2</v>
      </c>
      <c r="AI38" s="17">
        <f t="shared" si="22"/>
        <v>0.1151529105214367</v>
      </c>
      <c r="AJ38" s="17">
        <f t="shared" si="23"/>
        <v>0.2479655136728357</v>
      </c>
    </row>
    <row r="39" spans="2:36" x14ac:dyDescent="0.25">
      <c r="B39" s="20" t="s">
        <v>372</v>
      </c>
      <c r="C39" s="7">
        <v>-0.39507999999999999</v>
      </c>
      <c r="D39" s="7">
        <v>3.7381900000000003E-2</v>
      </c>
      <c r="E39" s="7">
        <v>-10.57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0.14770499999999998</v>
      </c>
      <c r="Q39" s="17">
        <f t="shared" si="7"/>
        <v>0.53076620000000008</v>
      </c>
      <c r="R39" s="17">
        <f t="shared" si="8"/>
        <v>0.23997299999999994</v>
      </c>
      <c r="S39" s="17">
        <f t="shared" si="9"/>
        <v>2.8179100000000019E-2</v>
      </c>
      <c r="T39" s="17">
        <f t="shared" si="26"/>
        <v>0.62774859999999999</v>
      </c>
      <c r="U39" s="17">
        <f t="shared" si="28"/>
        <v>-7.2636000000000034E-2</v>
      </c>
      <c r="V39" s="17">
        <f t="shared" si="10"/>
        <v>0.38262490000000005</v>
      </c>
      <c r="W39" s="17">
        <f t="shared" si="27"/>
        <v>0.74111771999999998</v>
      </c>
      <c r="X39" s="17">
        <f t="shared" si="11"/>
        <v>0.36140539999999988</v>
      </c>
      <c r="Y39" s="17">
        <f t="shared" si="12"/>
        <v>5.0188000000000073E-3</v>
      </c>
      <c r="Z39" s="17">
        <f t="shared" si="13"/>
        <v>0.34536565000000002</v>
      </c>
      <c r="AA39" s="17">
        <f t="shared" si="14"/>
        <v>4.7580799999999923E-2</v>
      </c>
      <c r="AB39" s="17">
        <f t="shared" si="15"/>
        <v>9.9405399999999935E-2</v>
      </c>
      <c r="AC39" s="17">
        <f t="shared" si="16"/>
        <v>0.572546</v>
      </c>
      <c r="AD39" s="17">
        <f t="shared" si="17"/>
        <v>0.38256039999999986</v>
      </c>
      <c r="AE39" s="17">
        <f t="shared" si="18"/>
        <v>4.1061800000000023E-2</v>
      </c>
      <c r="AF39" s="17">
        <f t="shared" si="19"/>
        <v>0.76364670000000012</v>
      </c>
      <c r="AG39" s="17">
        <f t="shared" si="20"/>
        <v>0.17129911999999997</v>
      </c>
      <c r="AH39" s="17">
        <f t="shared" si="21"/>
        <v>8.7539999999999993E-2</v>
      </c>
      <c r="AI39" s="17">
        <f t="shared" si="22"/>
        <v>0.13013391999999999</v>
      </c>
      <c r="AJ39" s="17">
        <f t="shared" si="23"/>
        <v>0.35068209999999994</v>
      </c>
    </row>
    <row r="40" spans="2:36" x14ac:dyDescent="0.25">
      <c r="B40" s="20" t="s">
        <v>373</v>
      </c>
      <c r="C40" s="7">
        <v>-0.20849000000000001</v>
      </c>
      <c r="D40" s="7">
        <v>4.5839299999999999E-2</v>
      </c>
      <c r="E40" s="7">
        <v>-4.55</v>
      </c>
      <c r="F40" s="9">
        <f t="shared" si="0"/>
        <v>0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0.11063153854896629</v>
      </c>
      <c r="Q40" s="17">
        <f t="shared" si="7"/>
        <v>0.44931067330280744</v>
      </c>
      <c r="R40" s="17">
        <f t="shared" si="8"/>
        <v>0.30866185641663513</v>
      </c>
      <c r="S40" s="17">
        <f t="shared" si="9"/>
        <v>4.8089287096375687E-2</v>
      </c>
      <c r="T40" s="17">
        <f t="shared" si="26"/>
        <v>0.536377664305002</v>
      </c>
      <c r="U40" s="17">
        <f t="shared" si="28"/>
        <v>4.1153435480163182E-2</v>
      </c>
      <c r="V40" s="17">
        <f t="shared" si="10"/>
        <v>0.45917713754874823</v>
      </c>
      <c r="W40" s="17">
        <f t="shared" si="27"/>
        <v>0.67135933338744602</v>
      </c>
      <c r="X40" s="17">
        <f t="shared" si="11"/>
        <v>0.53506434621831711</v>
      </c>
      <c r="Y40" s="17">
        <f t="shared" si="12"/>
        <v>8.5578300332688387E-2</v>
      </c>
      <c r="Z40" s="17">
        <f t="shared" si="13"/>
        <v>0.25064673994593512</v>
      </c>
      <c r="AA40" s="17">
        <f t="shared" si="14"/>
        <v>0.22677367460583653</v>
      </c>
      <c r="AB40" s="17">
        <f t="shared" si="15"/>
        <v>0.17205955407147155</v>
      </c>
      <c r="AC40" s="17">
        <f t="shared" si="16"/>
        <v>0.48453710860890037</v>
      </c>
      <c r="AD40" s="17">
        <f t="shared" si="17"/>
        <v>0.54222172704319271</v>
      </c>
      <c r="AE40" s="17">
        <f t="shared" si="18"/>
        <v>-1.8154188626914713E-2</v>
      </c>
      <c r="AF40" s="17">
        <f t="shared" si="19"/>
        <v>0.60088631350957433</v>
      </c>
      <c r="AG40" s="17">
        <f t="shared" si="20"/>
        <v>0.2121154823293703</v>
      </c>
      <c r="AH40" s="17">
        <f t="shared" si="21"/>
        <v>9.0197404607351622E-2</v>
      </c>
      <c r="AI40" s="17">
        <f t="shared" si="22"/>
        <v>0.16324550951564237</v>
      </c>
      <c r="AJ40" s="17">
        <f t="shared" si="23"/>
        <v>0.38706511468700899</v>
      </c>
    </row>
    <row r="41" spans="2:36" x14ac:dyDescent="0.25">
      <c r="B41" s="20" t="s">
        <v>374</v>
      </c>
      <c r="C41" s="7">
        <v>-0.107047</v>
      </c>
      <c r="D41" s="7">
        <v>2.97556E-2</v>
      </c>
      <c r="E41" s="7">
        <v>-3.6</v>
      </c>
      <c r="F41" s="9">
        <f t="shared" si="0"/>
        <v>0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0.10020574660698946</v>
      </c>
      <c r="Q41" s="17">
        <f t="shared" si="7"/>
        <v>0.42857002106058667</v>
      </c>
      <c r="R41" s="17">
        <f t="shared" si="8"/>
        <v>0.35471683618022226</v>
      </c>
      <c r="S41" s="17">
        <f t="shared" si="9"/>
        <v>9.898277927880389E-2</v>
      </c>
      <c r="T41" s="17">
        <f t="shared" si="26"/>
        <v>0.50078429888138165</v>
      </c>
      <c r="U41" s="17">
        <f t="shared" si="28"/>
        <v>0.21362594451486439</v>
      </c>
      <c r="V41" s="17">
        <f t="shared" si="10"/>
        <v>0.52146756627876178</v>
      </c>
      <c r="W41" s="17">
        <f t="shared" si="27"/>
        <v>0.60634533525662004</v>
      </c>
      <c r="X41" s="17">
        <f t="shared" si="11"/>
        <v>0.72798274107141725</v>
      </c>
      <c r="Y41" s="17">
        <f t="shared" si="12"/>
        <v>0.20189250907755482</v>
      </c>
      <c r="Z41" s="17">
        <f t="shared" si="13"/>
        <v>0.16647882240552075</v>
      </c>
      <c r="AA41" s="17">
        <f t="shared" si="14"/>
        <v>0.48341758868122003</v>
      </c>
      <c r="AB41" s="17">
        <f t="shared" si="15"/>
        <v>0.24033415556253615</v>
      </c>
      <c r="AC41" s="17">
        <f t="shared" si="16"/>
        <v>0.37168433744020185</v>
      </c>
      <c r="AD41" s="17">
        <f t="shared" si="17"/>
        <v>0.73927542798215162</v>
      </c>
      <c r="AE41" s="17">
        <f t="shared" si="18"/>
        <v>-7.2337917893048314E-3</v>
      </c>
      <c r="AF41" s="17">
        <f t="shared" si="19"/>
        <v>0.42695850143962016</v>
      </c>
      <c r="AG41" s="17">
        <f t="shared" si="20"/>
        <v>0.2723639618715466</v>
      </c>
      <c r="AH41" s="17">
        <f t="shared" si="21"/>
        <v>8.3657838775828997E-2</v>
      </c>
      <c r="AI41" s="17">
        <f t="shared" si="22"/>
        <v>0.23682263632609921</v>
      </c>
      <c r="AJ41" s="17">
        <f t="shared" si="23"/>
        <v>0.3857497157127161</v>
      </c>
    </row>
    <row r="42" spans="2:36" x14ac:dyDescent="0.25">
      <c r="B42" s="20" t="s">
        <v>375</v>
      </c>
      <c r="C42" s="7">
        <v>-0.69378300000000004</v>
      </c>
      <c r="D42" s="7">
        <v>7.0958800000000002E-2</v>
      </c>
      <c r="E42" s="7">
        <v>-9.7799999999999994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0.13692740135657336</v>
      </c>
      <c r="Q42" s="17">
        <f t="shared" si="7"/>
        <v>0.42745899681029798</v>
      </c>
      <c r="R42" s="17">
        <f t="shared" si="8"/>
        <v>0.41532979946838922</v>
      </c>
      <c r="S42" s="17">
        <f t="shared" si="9"/>
        <v>0.17984352797826508</v>
      </c>
      <c r="T42" s="17">
        <f t="shared" si="26"/>
        <v>0.47505859478231655</v>
      </c>
      <c r="U42" s="17">
        <f t="shared" si="28"/>
        <v>0.45224572535697377</v>
      </c>
      <c r="V42" s="17">
        <f t="shared" si="10"/>
        <v>0.56952339859426904</v>
      </c>
      <c r="W42" s="17">
        <f t="shared" si="27"/>
        <v>0.5175310596338405</v>
      </c>
      <c r="X42" s="17">
        <f t="shared" si="11"/>
        <v>0.95311791034967819</v>
      </c>
      <c r="Y42" s="17">
        <f t="shared" si="12"/>
        <v>0.3228266507255303</v>
      </c>
      <c r="Z42" s="17">
        <f t="shared" si="13"/>
        <v>9.0492384923838473E-2</v>
      </c>
      <c r="AA42" s="17">
        <f t="shared" si="14"/>
        <v>0.78079074893423428</v>
      </c>
      <c r="AB42" s="17">
        <f t="shared" si="15"/>
        <v>0.31080235529428407</v>
      </c>
      <c r="AC42" s="17">
        <f t="shared" si="16"/>
        <v>0.26767987768171453</v>
      </c>
      <c r="AD42" s="17">
        <f t="shared" si="17"/>
        <v>0.92616076279007387</v>
      </c>
      <c r="AE42" s="17">
        <f t="shared" si="18"/>
        <v>6.5244670507504238E-2</v>
      </c>
      <c r="AF42" s="17">
        <f t="shared" si="19"/>
        <v>0.25956729675035117</v>
      </c>
      <c r="AG42" s="17">
        <f t="shared" si="20"/>
        <v>0.36421288720238837</v>
      </c>
      <c r="AH42" s="17">
        <f t="shared" si="21"/>
        <v>0.10219297214181702</v>
      </c>
      <c r="AI42" s="17">
        <f t="shared" si="22"/>
        <v>0.34695476821889626</v>
      </c>
      <c r="AJ42" s="17">
        <f t="shared" si="23"/>
        <v>0.38772554820418348</v>
      </c>
    </row>
    <row r="43" spans="2:36" x14ac:dyDescent="0.25">
      <c r="B43" s="20" t="s">
        <v>376</v>
      </c>
      <c r="C43" s="7">
        <v>-0.40679100000000001</v>
      </c>
      <c r="D43" s="7">
        <v>3.9868199999999999E-2</v>
      </c>
      <c r="E43" s="7">
        <v>-10.199999999999999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0.22081491100163869</v>
      </c>
      <c r="Q43" s="17">
        <f t="shared" si="7"/>
        <v>0.4017259293609805</v>
      </c>
      <c r="R43" s="17">
        <f t="shared" si="8"/>
        <v>0.518320062730109</v>
      </c>
      <c r="S43" s="17">
        <f t="shared" si="9"/>
        <v>0.27158333453322375</v>
      </c>
      <c r="T43" s="17">
        <f t="shared" si="26"/>
        <v>0.41438623017946419</v>
      </c>
      <c r="U43" s="17">
        <f t="shared" si="28"/>
        <v>0.71445765481381118</v>
      </c>
      <c r="V43" s="17">
        <f t="shared" si="10"/>
        <v>0.61624578009213826</v>
      </c>
      <c r="W43" s="17">
        <f t="shared" si="27"/>
        <v>0.40142581838302765</v>
      </c>
      <c r="X43" s="17">
        <f t="shared" si="11"/>
        <v>1.1975919709991338</v>
      </c>
      <c r="Y43" s="17">
        <f t="shared" si="12"/>
        <v>0.42181763494633029</v>
      </c>
      <c r="Z43" s="17">
        <f t="shared" si="13"/>
        <v>2.5755498559009288E-2</v>
      </c>
      <c r="AA43" s="17">
        <f t="shared" si="14"/>
        <v>1.0493228660839735</v>
      </c>
      <c r="AB43" s="17">
        <f t="shared" si="15"/>
        <v>0.38309151323159579</v>
      </c>
      <c r="AC43" s="17">
        <f t="shared" si="16"/>
        <v>0.22078223430959054</v>
      </c>
      <c r="AD43" s="17">
        <f t="shared" si="17"/>
        <v>1.0459343821506657</v>
      </c>
      <c r="AE43" s="17">
        <f t="shared" si="18"/>
        <v>0.15260877106917656</v>
      </c>
      <c r="AF43" s="17">
        <f t="shared" si="19"/>
        <v>0.10772563258193738</v>
      </c>
      <c r="AG43" s="17">
        <f t="shared" si="20"/>
        <v>0.47421017555147588</v>
      </c>
      <c r="AH43" s="17">
        <f t="shared" si="21"/>
        <v>0.16305903300555641</v>
      </c>
      <c r="AI43" s="17">
        <f t="shared" si="22"/>
        <v>0.46070303002084328</v>
      </c>
      <c r="AJ43" s="17">
        <f t="shared" si="23"/>
        <v>0.42322439727313566</v>
      </c>
    </row>
    <row r="44" spans="2:36" x14ac:dyDescent="0.25">
      <c r="B44" s="20" t="s">
        <v>377</v>
      </c>
      <c r="C44" s="7">
        <v>-9.5632900000000007E-2</v>
      </c>
      <c r="D44" s="7">
        <v>2.2548800000000001E-2</v>
      </c>
      <c r="E44" s="7">
        <v>-4.24</v>
      </c>
      <c r="F44" s="9">
        <f t="shared" si="0"/>
        <v>0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0.31905573367653489</v>
      </c>
      <c r="Q44" s="17">
        <f t="shared" si="7"/>
        <v>0.3225235296184325</v>
      </c>
      <c r="R44" s="17">
        <f t="shared" si="8"/>
        <v>0.65663827376152129</v>
      </c>
      <c r="S44" s="17">
        <f t="shared" si="9"/>
        <v>0.33986034767316609</v>
      </c>
      <c r="T44" s="17">
        <f t="shared" si="26"/>
        <v>0.29579033217534978</v>
      </c>
      <c r="U44" s="17">
        <f t="shared" si="28"/>
        <v>0.92244695305099345</v>
      </c>
      <c r="V44" s="17">
        <f t="shared" si="10"/>
        <v>0.66591223734931149</v>
      </c>
      <c r="W44" s="17">
        <f t="shared" si="27"/>
        <v>0.27383519518924321</v>
      </c>
      <c r="X44" s="17">
        <f t="shared" si="11"/>
        <v>1.4138916578040952</v>
      </c>
      <c r="Y44" s="17">
        <f t="shared" si="12"/>
        <v>0.48281660261270132</v>
      </c>
      <c r="Z44" s="17">
        <f t="shared" si="13"/>
        <v>-2.1731924149799676E-2</v>
      </c>
      <c r="AA44" s="17">
        <f t="shared" si="14"/>
        <v>1.2169499330704441</v>
      </c>
      <c r="AB44" s="17">
        <f t="shared" si="15"/>
        <v>0.43923531260436927</v>
      </c>
      <c r="AC44" s="17">
        <f t="shared" si="16"/>
        <v>0.25763603565589982</v>
      </c>
      <c r="AD44" s="17">
        <f t="shared" si="17"/>
        <v>1.0565903028810573</v>
      </c>
      <c r="AE44" s="17">
        <f t="shared" si="18"/>
        <v>0.19299248223799259</v>
      </c>
      <c r="AF44" s="17">
        <f t="shared" si="19"/>
        <v>-3.6393659158174524E-2</v>
      </c>
      <c r="AG44" s="17">
        <f t="shared" si="20"/>
        <v>0.56987359589155151</v>
      </c>
      <c r="AH44" s="17">
        <f t="shared" si="21"/>
        <v>0.24812861061746294</v>
      </c>
      <c r="AI44" s="17">
        <f t="shared" si="22"/>
        <v>0.52968040452785481</v>
      </c>
      <c r="AJ44" s="17">
        <f t="shared" si="23"/>
        <v>0.49369103545908566</v>
      </c>
    </row>
    <row r="45" spans="2:36" x14ac:dyDescent="0.25">
      <c r="B45" s="20" t="s">
        <v>432</v>
      </c>
      <c r="C45" s="7">
        <v>0.140568</v>
      </c>
      <c r="D45" s="7">
        <v>2.75205E-2</v>
      </c>
      <c r="E45" s="7">
        <v>5.1100000000000003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0.37231111999999977</v>
      </c>
      <c r="Q45" s="17">
        <f t="shared" si="7"/>
        <v>0.18150350000000026</v>
      </c>
      <c r="R45" s="17">
        <f t="shared" si="8"/>
        <v>0.78145539999999991</v>
      </c>
      <c r="S45" s="17">
        <f t="shared" si="9"/>
        <v>0.34769539999999993</v>
      </c>
      <c r="T45" s="17">
        <f t="shared" si="26"/>
        <v>0.12117870000000032</v>
      </c>
      <c r="U45" s="17">
        <f t="shared" si="28"/>
        <v>1.000491</v>
      </c>
      <c r="V45" s="17">
        <f t="shared" si="10"/>
        <v>0.69482399999999989</v>
      </c>
      <c r="W45" s="17">
        <f t="shared" si="27"/>
        <v>0.14665000000000011</v>
      </c>
      <c r="X45" s="17">
        <f t="shared" si="11"/>
        <v>1.5286422</v>
      </c>
      <c r="Y45" s="17">
        <f t="shared" si="12"/>
        <v>0.49780630000000009</v>
      </c>
      <c r="Z45" s="17">
        <f t="shared" si="13"/>
        <v>-5.1634899999999977E-2</v>
      </c>
      <c r="AA45" s="17">
        <f t="shared" si="14"/>
        <v>1.2396210000000003</v>
      </c>
      <c r="AB45" s="17">
        <f t="shared" si="15"/>
        <v>0.44552889999999984</v>
      </c>
      <c r="AC45" s="17">
        <f t="shared" si="16"/>
        <v>0.35186799999999974</v>
      </c>
      <c r="AD45" s="17">
        <f t="shared" si="17"/>
        <v>0.94614109000000035</v>
      </c>
      <c r="AE45" s="17">
        <f t="shared" si="18"/>
        <v>0.14234300000000011</v>
      </c>
      <c r="AF45" s="17">
        <f t="shared" si="19"/>
        <v>-0.19620408</v>
      </c>
      <c r="AG45" s="17">
        <f t="shared" si="20"/>
        <v>0.61602429999999997</v>
      </c>
      <c r="AH45" s="17">
        <f t="shared" si="21"/>
        <v>0.30794179999999977</v>
      </c>
      <c r="AI45" s="17">
        <f t="shared" si="22"/>
        <v>0.51338410000000012</v>
      </c>
      <c r="AJ45" s="17">
        <f t="shared" si="23"/>
        <v>0.56893279999999979</v>
      </c>
    </row>
    <row r="46" spans="2:36" x14ac:dyDescent="0.25">
      <c r="B46" s="20" t="s">
        <v>433</v>
      </c>
      <c r="C46" s="7">
        <v>-0.348163</v>
      </c>
      <c r="D46" s="7">
        <v>3.3144399999999997E-2</v>
      </c>
      <c r="E46" s="7">
        <v>-10.5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0.32002496945635717</v>
      </c>
      <c r="Q46" s="17">
        <f t="shared" si="7"/>
        <v>-1.5780181072803413E-2</v>
      </c>
      <c r="R46" s="17">
        <f t="shared" si="8"/>
        <v>0.82062294139443337</v>
      </c>
      <c r="S46" s="17">
        <f t="shared" si="9"/>
        <v>0.27266244138492174</v>
      </c>
      <c r="T46" s="17">
        <f t="shared" si="26"/>
        <v>-9.4520523707605719E-2</v>
      </c>
      <c r="U46" s="17">
        <f t="shared" si="28"/>
        <v>0.91440567961780106</v>
      </c>
      <c r="V46" s="17">
        <f t="shared" si="10"/>
        <v>0.65051907440165679</v>
      </c>
      <c r="W46" s="17">
        <f t="shared" si="27"/>
        <v>6.4212703236514613E-3</v>
      </c>
      <c r="X46" s="17">
        <f t="shared" si="11"/>
        <v>1.4684737857262</v>
      </c>
      <c r="Y46" s="17">
        <f t="shared" si="12"/>
        <v>0.46057588232236313</v>
      </c>
      <c r="Z46" s="17">
        <f t="shared" si="13"/>
        <v>-7.6644313976627201E-2</v>
      </c>
      <c r="AA46" s="17">
        <f t="shared" si="14"/>
        <v>1.11646482050731</v>
      </c>
      <c r="AB46" s="17">
        <f t="shared" si="15"/>
        <v>0.36826888039813094</v>
      </c>
      <c r="AC46" s="17">
        <f t="shared" si="16"/>
        <v>0.42117921131402142</v>
      </c>
      <c r="AD46" s="17">
        <f t="shared" si="17"/>
        <v>0.7323132084783005</v>
      </c>
      <c r="AE46" s="17">
        <f t="shared" si="18"/>
        <v>-5.1911770587540276E-4</v>
      </c>
      <c r="AF46" s="17">
        <f t="shared" si="19"/>
        <v>-0.39789661174484436</v>
      </c>
      <c r="AG46" s="17">
        <f t="shared" si="20"/>
        <v>0.59161768188953701</v>
      </c>
      <c r="AH46" s="17">
        <f t="shared" si="21"/>
        <v>0.28769090340686743</v>
      </c>
      <c r="AI46" s="17">
        <f t="shared" si="22"/>
        <v>0.39996368900572543</v>
      </c>
      <c r="AJ46" s="17">
        <f t="shared" si="23"/>
        <v>0.60138511003035544</v>
      </c>
    </row>
    <row r="47" spans="2:36" x14ac:dyDescent="0.25">
      <c r="B47" s="20" t="s">
        <v>434</v>
      </c>
      <c r="C47" s="7">
        <v>-0.170958</v>
      </c>
      <c r="D47" s="7">
        <v>2.1280199999999999E-2</v>
      </c>
      <c r="E47" s="7">
        <v>-8.0299999999999994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0.13312036334372743</v>
      </c>
      <c r="Q47" s="17">
        <f t="shared" si="7"/>
        <v>-0.25943462754702495</v>
      </c>
      <c r="R47" s="17">
        <f t="shared" si="8"/>
        <v>0.71451181411606246</v>
      </c>
      <c r="S47" s="17">
        <f t="shared" si="9"/>
        <v>0.12003091003963981</v>
      </c>
      <c r="T47" s="17">
        <f t="shared" si="26"/>
        <v>-0.33833906931523072</v>
      </c>
      <c r="U47" s="17">
        <f t="shared" si="28"/>
        <v>0.69078760540696371</v>
      </c>
      <c r="V47" s="17">
        <f t="shared" si="10"/>
        <v>0.47484385296217341</v>
      </c>
      <c r="W47" s="17">
        <f t="shared" si="27"/>
        <v>-0.18672073630136976</v>
      </c>
      <c r="X47" s="17">
        <f t="shared" si="11"/>
        <v>1.1926070279284577</v>
      </c>
      <c r="Y47" s="17">
        <f t="shared" si="12"/>
        <v>0.36356441731123601</v>
      </c>
      <c r="Z47" s="17">
        <f t="shared" si="13"/>
        <v>-0.12138020786739391</v>
      </c>
      <c r="AA47" s="17">
        <f t="shared" si="14"/>
        <v>0.88331863120666465</v>
      </c>
      <c r="AB47" s="17">
        <f t="shared" si="15"/>
        <v>0.19551848693113871</v>
      </c>
      <c r="AC47" s="17">
        <f t="shared" si="16"/>
        <v>0.3608940689880541</v>
      </c>
      <c r="AD47" s="17">
        <f t="shared" si="17"/>
        <v>0.44960240938214818</v>
      </c>
      <c r="AE47" s="17">
        <f t="shared" si="18"/>
        <v>-0.19084341413935546</v>
      </c>
      <c r="AF47" s="17">
        <f t="shared" si="19"/>
        <v>-0.65130524332418571</v>
      </c>
      <c r="AG47" s="17">
        <f t="shared" si="20"/>
        <v>0.49810062581594489</v>
      </c>
      <c r="AH47" s="17">
        <f t="shared" si="21"/>
        <v>0.16091473725037406</v>
      </c>
      <c r="AI47" s="17">
        <f t="shared" si="22"/>
        <v>0.21325521698135624</v>
      </c>
      <c r="AJ47" s="17">
        <f t="shared" si="23"/>
        <v>0.55008371625289487</v>
      </c>
    </row>
    <row r="48" spans="2:36" x14ac:dyDescent="0.25">
      <c r="B48" s="20" t="s">
        <v>435</v>
      </c>
      <c r="C48" s="7">
        <v>-1.19659</v>
      </c>
      <c r="D48" s="7">
        <v>5.4743199999999999E-2</v>
      </c>
      <c r="E48" s="7">
        <v>-21.86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-0.16360014796543945</v>
      </c>
      <c r="Q48" s="17">
        <f t="shared" si="7"/>
        <v>-0.53862820362810326</v>
      </c>
      <c r="R48" s="17">
        <f t="shared" si="8"/>
        <v>0.45037763862575164</v>
      </c>
      <c r="S48" s="17">
        <f t="shared" si="9"/>
        <v>-7.5514730740301836E-2</v>
      </c>
      <c r="T48" s="17">
        <f t="shared" si="26"/>
        <v>-0.60489853189328413</v>
      </c>
      <c r="U48" s="17">
        <f t="shared" si="28"/>
        <v>0.40483274726499152</v>
      </c>
      <c r="V48" s="17">
        <f t="shared" si="10"/>
        <v>0.14059141483944632</v>
      </c>
      <c r="W48" s="17">
        <f t="shared" si="27"/>
        <v>-0.47455310947332208</v>
      </c>
      <c r="X48" s="17">
        <f t="shared" si="11"/>
        <v>0.71667487259989571</v>
      </c>
      <c r="Y48" s="17">
        <f t="shared" si="12"/>
        <v>0.20185888457288059</v>
      </c>
      <c r="Z48" s="17">
        <f t="shared" si="13"/>
        <v>-0.21079825988271159</v>
      </c>
      <c r="AA48" s="17">
        <f t="shared" si="14"/>
        <v>0.59052971609208527</v>
      </c>
      <c r="AB48" s="17">
        <f t="shared" si="15"/>
        <v>-4.7983351227949111E-2</v>
      </c>
      <c r="AC48" s="17">
        <f t="shared" si="16"/>
        <v>9.9735634249940627E-2</v>
      </c>
      <c r="AD48" s="17">
        <f t="shared" si="17"/>
        <v>0.13299031583947474</v>
      </c>
      <c r="AE48" s="17">
        <f t="shared" si="18"/>
        <v>-0.35891884465633855</v>
      </c>
      <c r="AF48" s="17">
        <f t="shared" si="19"/>
        <v>-0.93474243677499114</v>
      </c>
      <c r="AG48" s="17">
        <f t="shared" si="20"/>
        <v>0.35562464447264203</v>
      </c>
      <c r="AH48" s="17">
        <f t="shared" si="21"/>
        <v>-4.9008077016226628E-2</v>
      </c>
      <c r="AI48" s="17">
        <f t="shared" si="22"/>
        <v>2.3204849268430045E-3</v>
      </c>
      <c r="AJ48" s="17">
        <f t="shared" si="23"/>
        <v>0.40167234027786741</v>
      </c>
    </row>
    <row r="49" spans="2:36" x14ac:dyDescent="0.25">
      <c r="B49" s="20" t="s">
        <v>436</v>
      </c>
      <c r="C49" s="7">
        <v>-0.45817600000000003</v>
      </c>
      <c r="D49" s="7">
        <v>3.1676799999999998E-2</v>
      </c>
      <c r="E49" s="7">
        <v>-14.46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-0.49318602660698901</v>
      </c>
      <c r="Q49" s="17">
        <f t="shared" si="7"/>
        <v>-0.83571102106058581</v>
      </c>
      <c r="R49" s="17">
        <f t="shared" si="8"/>
        <v>7.5981363819778269E-2</v>
      </c>
      <c r="S49" s="17">
        <f t="shared" si="9"/>
        <v>-0.26149457927880354</v>
      </c>
      <c r="T49" s="17">
        <f t="shared" si="26"/>
        <v>-0.88798269888138093</v>
      </c>
      <c r="U49" s="17">
        <f t="shared" si="28"/>
        <v>0.14316005548513616</v>
      </c>
      <c r="V49" s="17">
        <f t="shared" si="10"/>
        <v>-0.31908456627876081</v>
      </c>
      <c r="W49" s="17">
        <f t="shared" si="27"/>
        <v>-0.86317333525661921</v>
      </c>
      <c r="X49" s="17">
        <f t="shared" si="11"/>
        <v>0.11523685892858397</v>
      </c>
      <c r="Y49" s="17">
        <f t="shared" si="12"/>
        <v>-1.7314109077554284E-2</v>
      </c>
      <c r="Z49" s="17">
        <f t="shared" si="13"/>
        <v>-0.3532230224055205</v>
      </c>
      <c r="AA49" s="17">
        <f t="shared" si="14"/>
        <v>0.27910141131878086</v>
      </c>
      <c r="AB49" s="17">
        <f t="shared" si="15"/>
        <v>-0.30311895556253582</v>
      </c>
      <c r="AC49" s="17">
        <f t="shared" si="16"/>
        <v>-0.35181233744020107</v>
      </c>
      <c r="AD49" s="17">
        <f t="shared" si="17"/>
        <v>-0.19180060798215057</v>
      </c>
      <c r="AE49" s="17">
        <f t="shared" si="18"/>
        <v>-0.443837208210695</v>
      </c>
      <c r="AF49" s="17">
        <f t="shared" si="19"/>
        <v>-1.1935113414396199</v>
      </c>
      <c r="AG49" s="17">
        <f t="shared" si="20"/>
        <v>0.19055573812845372</v>
      </c>
      <c r="AH49" s="17">
        <f t="shared" si="21"/>
        <v>-0.27347163877582875</v>
      </c>
      <c r="AI49" s="17">
        <f t="shared" si="22"/>
        <v>-0.18077983632609881</v>
      </c>
      <c r="AJ49" s="17">
        <f t="shared" si="23"/>
        <v>0.17754508428728427</v>
      </c>
    </row>
    <row r="50" spans="2:36" x14ac:dyDescent="0.25">
      <c r="B50" s="20" t="s">
        <v>437</v>
      </c>
      <c r="C50" s="7">
        <v>-2.7037200000000002E-3</v>
      </c>
      <c r="D50" s="7">
        <v>1.6897100000000002E-2</v>
      </c>
      <c r="E50" s="21">
        <v>-0.16</v>
      </c>
      <c r="F50" s="9">
        <f t="shared" si="0"/>
        <v>1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-0.75414258478983587</v>
      </c>
      <c r="Q50" s="17">
        <f t="shared" si="7"/>
        <v>-1.1162000492401045</v>
      </c>
      <c r="R50" s="17">
        <f t="shared" si="8"/>
        <v>-0.31621452896422642</v>
      </c>
      <c r="S50" s="17">
        <f t="shared" si="9"/>
        <v>-0.38770952493150446</v>
      </c>
      <c r="T50" s="17">
        <f t="shared" si="26"/>
        <v>-1.1643706313732607</v>
      </c>
      <c r="U50" s="17">
        <f t="shared" si="28"/>
        <v>-3.7873439188209033E-2</v>
      </c>
      <c r="V50" s="17">
        <f t="shared" si="10"/>
        <v>-0.80786404172093895</v>
      </c>
      <c r="W50" s="17">
        <f t="shared" si="27"/>
        <v>-1.2959356730638862</v>
      </c>
      <c r="X50" s="17">
        <f t="shared" si="11"/>
        <v>-0.4997445775298584</v>
      </c>
      <c r="Y50" s="17">
        <f t="shared" si="12"/>
        <v>-0.266258467118898</v>
      </c>
      <c r="Z50" s="17">
        <f t="shared" si="13"/>
        <v>-0.52780177428559694</v>
      </c>
      <c r="AA50" s="17">
        <f t="shared" si="14"/>
        <v>-3.1163753452243356E-2</v>
      </c>
      <c r="AB50" s="17">
        <f t="shared" si="15"/>
        <v>-0.4972518682507362</v>
      </c>
      <c r="AC50" s="17">
        <f t="shared" si="16"/>
        <v>-0.88916137275115792</v>
      </c>
      <c r="AD50" s="17">
        <f t="shared" si="17"/>
        <v>-0.50703186827754554</v>
      </c>
      <c r="AE50" s="17">
        <f t="shared" si="18"/>
        <v>-0.42188665471855602</v>
      </c>
      <c r="AF50" s="17">
        <f t="shared" si="19"/>
        <v>-1.3554215964099723</v>
      </c>
      <c r="AG50" s="17">
        <f t="shared" si="20"/>
        <v>2.2460322870870814E-2</v>
      </c>
      <c r="AH50" s="17">
        <f t="shared" si="21"/>
        <v>-0.42878253484893519</v>
      </c>
      <c r="AI50" s="17">
        <f t="shared" si="22"/>
        <v>-0.3030467365093017</v>
      </c>
      <c r="AJ50" s="17">
        <f t="shared" si="23"/>
        <v>-7.6038617718937884E-2</v>
      </c>
    </row>
    <row r="51" spans="2:36" x14ac:dyDescent="0.25">
      <c r="B51" s="20" t="s">
        <v>492</v>
      </c>
      <c r="C51" s="7">
        <v>-1.1911400000000001</v>
      </c>
      <c r="D51" s="7">
        <v>4.2009100000000001E-2</v>
      </c>
      <c r="E51" s="7">
        <v>-28.35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-0.86184099999999986</v>
      </c>
      <c r="Q51" s="17">
        <f t="shared" si="7"/>
        <v>-1.3246721999999997</v>
      </c>
      <c r="R51" s="17">
        <f t="shared" si="8"/>
        <v>-0.62715499999999968</v>
      </c>
      <c r="S51" s="17">
        <f t="shared" si="9"/>
        <v>-0.42546509999999998</v>
      </c>
      <c r="T51" s="17">
        <f t="shared" si="26"/>
        <v>-1.3833205999999996</v>
      </c>
      <c r="U51" s="17">
        <f t="shared" si="28"/>
        <v>-0.13551399999999994</v>
      </c>
      <c r="V51" s="17">
        <f t="shared" si="10"/>
        <v>-1.1962068999999997</v>
      </c>
      <c r="W51" s="17">
        <f t="shared" si="27"/>
        <v>-1.6574697199999999</v>
      </c>
      <c r="X51" s="17">
        <f t="shared" si="11"/>
        <v>-1.0155733999999994</v>
      </c>
      <c r="Y51" s="17">
        <f t="shared" si="12"/>
        <v>-0.49714479999999983</v>
      </c>
      <c r="Z51" s="17">
        <f t="shared" si="13"/>
        <v>-0.68519764999999988</v>
      </c>
      <c r="AA51" s="17">
        <f t="shared" si="14"/>
        <v>-0.33628279999999972</v>
      </c>
      <c r="AB51" s="17">
        <f t="shared" si="15"/>
        <v>-0.57453339999999997</v>
      </c>
      <c r="AC51" s="17">
        <f t="shared" si="16"/>
        <v>-1.3481339999999997</v>
      </c>
      <c r="AD51" s="17">
        <f t="shared" si="17"/>
        <v>-0.7939763999999998</v>
      </c>
      <c r="AE51" s="17">
        <f t="shared" si="18"/>
        <v>-0.31470580000000015</v>
      </c>
      <c r="AF51" s="17">
        <f t="shared" si="19"/>
        <v>-1.3577406999999999</v>
      </c>
      <c r="AG51" s="17">
        <f t="shared" si="20"/>
        <v>-0.14158371999999986</v>
      </c>
      <c r="AH51" s="17">
        <f t="shared" si="21"/>
        <v>-0.45655600000000002</v>
      </c>
      <c r="AI51" s="17">
        <f t="shared" si="22"/>
        <v>-0.36104391999999991</v>
      </c>
      <c r="AJ51" s="17">
        <f t="shared" si="23"/>
        <v>-0.30876889999999979</v>
      </c>
    </row>
    <row r="52" spans="2:36" x14ac:dyDescent="0.25">
      <c r="B52" s="20" t="s">
        <v>493</v>
      </c>
      <c r="C52" s="7">
        <v>-0.25289400000000001</v>
      </c>
      <c r="D52" s="7">
        <v>4.8731700000000003E-2</v>
      </c>
      <c r="E52" s="7">
        <v>-5.19</v>
      </c>
      <c r="F52" s="9">
        <f t="shared" si="0"/>
        <v>0</v>
      </c>
    </row>
    <row r="53" spans="2:36" x14ac:dyDescent="0.25">
      <c r="B53" s="20" t="s">
        <v>494</v>
      </c>
      <c r="C53" s="7">
        <v>1.0418200000000001E-2</v>
      </c>
      <c r="D53" s="7">
        <v>2.6976199999999999E-2</v>
      </c>
      <c r="E53" s="21">
        <v>0.39</v>
      </c>
      <c r="F53" s="9">
        <f t="shared" si="0"/>
        <v>1</v>
      </c>
    </row>
    <row r="54" spans="2:36" x14ac:dyDescent="0.25">
      <c r="B54" s="20" t="s">
        <v>495</v>
      </c>
      <c r="C54" s="7">
        <v>-0.60666299999999995</v>
      </c>
      <c r="D54" s="7">
        <v>6.6307099999999994E-2</v>
      </c>
      <c r="E54" s="7">
        <v>-9.15</v>
      </c>
      <c r="F54" s="9">
        <f t="shared" si="0"/>
        <v>0</v>
      </c>
    </row>
    <row r="55" spans="2:36" x14ac:dyDescent="0.25">
      <c r="B55" s="20" t="s">
        <v>496</v>
      </c>
      <c r="C55" s="7">
        <v>-0.32708399999999999</v>
      </c>
      <c r="D55" s="7">
        <v>3.30388E-2</v>
      </c>
      <c r="E55" s="7">
        <v>-9.9</v>
      </c>
      <c r="F55" s="9">
        <f t="shared" si="0"/>
        <v>0</v>
      </c>
    </row>
    <row r="56" spans="2:36" x14ac:dyDescent="0.25">
      <c r="B56" s="20" t="s">
        <v>497</v>
      </c>
      <c r="C56" s="7">
        <v>-8.1826399999999994E-2</v>
      </c>
      <c r="D56" s="7">
        <v>1.9707599999999999E-2</v>
      </c>
      <c r="E56" s="7">
        <v>-4.1500000000000004</v>
      </c>
      <c r="F56" s="9">
        <f t="shared" si="0"/>
        <v>0</v>
      </c>
    </row>
    <row r="57" spans="2:36" x14ac:dyDescent="0.25">
      <c r="B57" s="20" t="s">
        <v>552</v>
      </c>
      <c r="C57" s="7">
        <v>-0.31137599999999999</v>
      </c>
      <c r="D57" s="7">
        <v>3.4798000000000003E-2</v>
      </c>
      <c r="E57" s="7">
        <v>-8.9499999999999993</v>
      </c>
      <c r="F57" s="9">
        <f t="shared" si="0"/>
        <v>0</v>
      </c>
    </row>
    <row r="58" spans="2:36" x14ac:dyDescent="0.25">
      <c r="B58" s="20" t="s">
        <v>553</v>
      </c>
      <c r="C58" s="7">
        <v>-0.14254500000000001</v>
      </c>
      <c r="D58" s="7">
        <v>4.2233300000000001E-2</v>
      </c>
      <c r="E58" s="7">
        <v>-3.38</v>
      </c>
      <c r="F58" s="9">
        <f t="shared" si="0"/>
        <v>0</v>
      </c>
    </row>
    <row r="59" spans="2:36" x14ac:dyDescent="0.25">
      <c r="B59" s="20" t="s">
        <v>554</v>
      </c>
      <c r="C59" s="7">
        <v>-5.9632699999999997E-2</v>
      </c>
      <c r="D59" s="7">
        <v>2.8065900000000001E-2</v>
      </c>
      <c r="E59" s="7">
        <v>-2.12</v>
      </c>
      <c r="F59" s="9">
        <f t="shared" si="0"/>
        <v>0</v>
      </c>
    </row>
    <row r="60" spans="2:36" x14ac:dyDescent="0.25">
      <c r="B60" s="20" t="s">
        <v>555</v>
      </c>
      <c r="C60" s="7">
        <v>-0.26910400000000001</v>
      </c>
      <c r="D60" s="7">
        <v>5.8043299999999999E-2</v>
      </c>
      <c r="E60" s="7">
        <v>-4.6399999999999997</v>
      </c>
      <c r="F60" s="9">
        <f t="shared" si="0"/>
        <v>0</v>
      </c>
    </row>
    <row r="61" spans="2:36" x14ac:dyDescent="0.25">
      <c r="B61" s="20" t="s">
        <v>556</v>
      </c>
      <c r="C61" s="7">
        <v>-0.246063</v>
      </c>
      <c r="D61" s="7">
        <v>3.1732200000000002E-2</v>
      </c>
      <c r="E61" s="7">
        <v>-7.75</v>
      </c>
      <c r="F61" s="9">
        <f t="shared" si="0"/>
        <v>0</v>
      </c>
    </row>
    <row r="62" spans="2:36" x14ac:dyDescent="0.25">
      <c r="B62" s="20" t="s">
        <v>557</v>
      </c>
      <c r="C62" s="7">
        <v>1.8022199999999999E-2</v>
      </c>
      <c r="D62" s="7">
        <v>2.04219E-2</v>
      </c>
      <c r="E62" s="21">
        <v>0.88</v>
      </c>
      <c r="F62" s="9">
        <f t="shared" si="0"/>
        <v>1</v>
      </c>
    </row>
    <row r="63" spans="2:36" x14ac:dyDescent="0.25">
      <c r="B63" s="20" t="s">
        <v>612</v>
      </c>
      <c r="C63" s="7">
        <v>0.15331</v>
      </c>
      <c r="D63" s="7">
        <v>2.4263900000000001E-2</v>
      </c>
      <c r="E63" s="7">
        <v>6.32</v>
      </c>
      <c r="F63" s="9">
        <f t="shared" si="0"/>
        <v>0</v>
      </c>
    </row>
    <row r="64" spans="2:36" x14ac:dyDescent="0.25">
      <c r="B64" s="20" t="s">
        <v>613</v>
      </c>
      <c r="C64" s="7">
        <v>-0.21889600000000001</v>
      </c>
      <c r="D64" s="7">
        <v>2.9238500000000001E-2</v>
      </c>
      <c r="E64" s="7">
        <v>-7.49</v>
      </c>
      <c r="F64" s="9">
        <f t="shared" si="0"/>
        <v>0</v>
      </c>
    </row>
    <row r="65" spans="2:6" x14ac:dyDescent="0.25">
      <c r="B65" s="20" t="s">
        <v>614</v>
      </c>
      <c r="C65" s="7">
        <v>-6.8240899999999993E-2</v>
      </c>
      <c r="D65" s="7">
        <v>1.96115E-2</v>
      </c>
      <c r="E65" s="7">
        <v>-3.48</v>
      </c>
      <c r="F65" s="9">
        <f t="shared" si="0"/>
        <v>0</v>
      </c>
    </row>
    <row r="66" spans="2:6" x14ac:dyDescent="0.25">
      <c r="B66" s="20" t="s">
        <v>615</v>
      </c>
      <c r="C66" s="7">
        <v>-0.51894600000000002</v>
      </c>
      <c r="D66" s="7">
        <v>4.0531499999999998E-2</v>
      </c>
      <c r="E66" s="7">
        <v>-12.8</v>
      </c>
      <c r="F66" s="9">
        <f t="shared" si="0"/>
        <v>0</v>
      </c>
    </row>
    <row r="67" spans="2:6" x14ac:dyDescent="0.25">
      <c r="B67" s="20" t="s">
        <v>616</v>
      </c>
      <c r="C67" s="7">
        <v>-0.16991600000000001</v>
      </c>
      <c r="D67" s="7">
        <v>2.2584199999999999E-2</v>
      </c>
      <c r="E67" s="7">
        <v>-7.52</v>
      </c>
      <c r="F67" s="9">
        <f t="shared" si="0"/>
        <v>0</v>
      </c>
    </row>
    <row r="68" spans="2:6" x14ac:dyDescent="0.25">
      <c r="B68" s="20" t="s">
        <v>617</v>
      </c>
      <c r="C68" s="7">
        <v>3.6643499999999998E-3</v>
      </c>
      <c r="D68" s="7">
        <v>1.41431E-2</v>
      </c>
      <c r="E68" s="21">
        <v>0.26</v>
      </c>
      <c r="F68" s="9">
        <f t="shared" ref="F68:F128" si="29">IF(ABS(E68)&lt;1.96,1,0)</f>
        <v>1</v>
      </c>
    </row>
    <row r="69" spans="2:6" x14ac:dyDescent="0.25">
      <c r="B69" s="20" t="s">
        <v>672</v>
      </c>
      <c r="C69" s="7">
        <v>-1.03247</v>
      </c>
      <c r="D69" s="7">
        <v>3.3272200000000002E-2</v>
      </c>
      <c r="E69" s="7">
        <v>-31.03</v>
      </c>
      <c r="F69" s="9">
        <f t="shared" si="29"/>
        <v>0</v>
      </c>
    </row>
    <row r="70" spans="2:6" x14ac:dyDescent="0.25">
      <c r="B70" s="20" t="s">
        <v>673</v>
      </c>
      <c r="C70" s="7">
        <v>-0.15456600000000001</v>
      </c>
      <c r="D70" s="7">
        <v>3.8334100000000003E-2</v>
      </c>
      <c r="E70" s="7">
        <v>-4.03</v>
      </c>
      <c r="F70" s="9">
        <f t="shared" si="29"/>
        <v>0</v>
      </c>
    </row>
    <row r="71" spans="2:6" x14ac:dyDescent="0.25">
      <c r="B71" s="20" t="s">
        <v>674</v>
      </c>
      <c r="C71" s="7">
        <v>6.2799999999999995E-2</v>
      </c>
      <c r="D71" s="7">
        <v>2.1686299999999999E-2</v>
      </c>
      <c r="E71" s="7">
        <v>2.9</v>
      </c>
      <c r="F71" s="9">
        <f t="shared" si="29"/>
        <v>0</v>
      </c>
    </row>
    <row r="72" spans="2:6" x14ac:dyDescent="0.25">
      <c r="B72" s="20" t="s">
        <v>675</v>
      </c>
      <c r="C72" s="7">
        <v>-0.27252799999999999</v>
      </c>
      <c r="D72" s="7">
        <v>4.9418400000000001E-2</v>
      </c>
      <c r="E72" s="7">
        <v>-5.51</v>
      </c>
      <c r="F72" s="9">
        <f t="shared" si="29"/>
        <v>0</v>
      </c>
    </row>
    <row r="73" spans="2:6" x14ac:dyDescent="0.25">
      <c r="B73" s="20" t="s">
        <v>676</v>
      </c>
      <c r="C73" s="7">
        <v>-0.14435100000000001</v>
      </c>
      <c r="D73" s="7">
        <v>2.4690299999999998E-2</v>
      </c>
      <c r="E73" s="7">
        <v>-5.85</v>
      </c>
      <c r="F73" s="9">
        <f t="shared" si="29"/>
        <v>0</v>
      </c>
    </row>
    <row r="74" spans="2:6" x14ac:dyDescent="0.25">
      <c r="B74" s="20" t="s">
        <v>677</v>
      </c>
      <c r="C74" s="7">
        <v>8.0596200000000007E-2</v>
      </c>
      <c r="D74" s="7">
        <v>1.6181299999999999E-2</v>
      </c>
      <c r="E74" s="7">
        <v>4.9800000000000004</v>
      </c>
      <c r="F74" s="9">
        <f t="shared" si="29"/>
        <v>0</v>
      </c>
    </row>
    <row r="75" spans="2:6" x14ac:dyDescent="0.25">
      <c r="B75" s="20" t="s">
        <v>732</v>
      </c>
      <c r="C75" s="7">
        <v>-0.19690299999999999</v>
      </c>
      <c r="D75" s="7">
        <v>3.6514900000000003E-2</v>
      </c>
      <c r="E75" s="7">
        <v>-5.39</v>
      </c>
      <c r="F75" s="9">
        <f t="shared" si="29"/>
        <v>0</v>
      </c>
    </row>
    <row r="76" spans="2:6" x14ac:dyDescent="0.25">
      <c r="B76" s="20" t="s">
        <v>733</v>
      </c>
      <c r="C76" s="7">
        <v>6.2917799999999996E-2</v>
      </c>
      <c r="D76" s="7">
        <v>4.5682100000000003E-2</v>
      </c>
      <c r="E76" s="21">
        <v>1.38</v>
      </c>
      <c r="F76" s="9">
        <f t="shared" si="29"/>
        <v>1</v>
      </c>
    </row>
    <row r="77" spans="2:6" x14ac:dyDescent="0.25">
      <c r="B77" s="20" t="s">
        <v>734</v>
      </c>
      <c r="C77" s="7">
        <v>1.10619E-2</v>
      </c>
      <c r="D77" s="7">
        <v>3.02908E-2</v>
      </c>
      <c r="E77" s="21">
        <v>0.37</v>
      </c>
      <c r="F77" s="9">
        <f t="shared" si="29"/>
        <v>1</v>
      </c>
    </row>
    <row r="78" spans="2:6" x14ac:dyDescent="0.25">
      <c r="B78" s="20" t="s">
        <v>735</v>
      </c>
      <c r="C78" s="7">
        <v>-0.25084499999999998</v>
      </c>
      <c r="D78" s="7">
        <v>7.1638999999999994E-2</v>
      </c>
      <c r="E78" s="7">
        <v>-3.5</v>
      </c>
      <c r="F78" s="9">
        <f t="shared" si="29"/>
        <v>0</v>
      </c>
    </row>
    <row r="79" spans="2:6" x14ac:dyDescent="0.25">
      <c r="B79" s="20" t="s">
        <v>736</v>
      </c>
      <c r="C79" s="7">
        <v>-0.237564</v>
      </c>
      <c r="D79" s="7">
        <v>4.0664199999999998E-2</v>
      </c>
      <c r="E79" s="7">
        <v>-5.84</v>
      </c>
      <c r="F79" s="9">
        <f t="shared" si="29"/>
        <v>0</v>
      </c>
    </row>
    <row r="80" spans="2:6" x14ac:dyDescent="0.25">
      <c r="B80" s="20" t="s">
        <v>737</v>
      </c>
      <c r="C80" s="7">
        <v>-8.6124400000000004E-2</v>
      </c>
      <c r="D80" s="7">
        <v>2.2337800000000001E-2</v>
      </c>
      <c r="E80" s="7">
        <v>-3.86</v>
      </c>
      <c r="F80" s="9">
        <f t="shared" si="29"/>
        <v>0</v>
      </c>
    </row>
    <row r="81" spans="2:6" x14ac:dyDescent="0.25">
      <c r="B81" s="20" t="s">
        <v>792</v>
      </c>
      <c r="C81" s="7">
        <v>-0.111938</v>
      </c>
      <c r="D81" s="7">
        <v>2.6917E-2</v>
      </c>
      <c r="E81" s="7">
        <v>-4.16</v>
      </c>
      <c r="F81" s="9">
        <f t="shared" si="29"/>
        <v>0</v>
      </c>
    </row>
    <row r="82" spans="2:6" x14ac:dyDescent="0.25">
      <c r="B82" s="20" t="s">
        <v>793</v>
      </c>
      <c r="C82" s="7">
        <v>-0.41597499999999998</v>
      </c>
      <c r="D82" s="7">
        <v>3.2988299999999998E-2</v>
      </c>
      <c r="E82" s="7">
        <v>-12.61</v>
      </c>
      <c r="F82" s="9">
        <f t="shared" si="29"/>
        <v>0</v>
      </c>
    </row>
    <row r="83" spans="2:6" x14ac:dyDescent="0.25">
      <c r="B83" s="20" t="s">
        <v>794</v>
      </c>
      <c r="C83" s="7">
        <v>-0.147864</v>
      </c>
      <c r="D83" s="7">
        <v>2.17153E-2</v>
      </c>
      <c r="E83" s="7">
        <v>-6.81</v>
      </c>
      <c r="F83" s="9">
        <f t="shared" si="29"/>
        <v>0</v>
      </c>
    </row>
    <row r="84" spans="2:6" x14ac:dyDescent="0.25">
      <c r="B84" s="20" t="s">
        <v>795</v>
      </c>
      <c r="C84" s="7">
        <v>-0.83368600000000004</v>
      </c>
      <c r="D84" s="7">
        <v>5.6292799999999997E-2</v>
      </c>
      <c r="E84" s="7">
        <v>-14.81</v>
      </c>
      <c r="F84" s="9">
        <f t="shared" si="29"/>
        <v>0</v>
      </c>
    </row>
    <row r="85" spans="2:6" x14ac:dyDescent="0.25">
      <c r="B85" s="20" t="s">
        <v>796</v>
      </c>
      <c r="C85" s="7">
        <v>-0.38779400000000003</v>
      </c>
      <c r="D85" s="7">
        <v>3.17951E-2</v>
      </c>
      <c r="E85" s="7">
        <v>-12.2</v>
      </c>
      <c r="F85" s="9">
        <f t="shared" si="29"/>
        <v>0</v>
      </c>
    </row>
    <row r="86" spans="2:6" x14ac:dyDescent="0.25">
      <c r="B86" s="20" t="s">
        <v>797</v>
      </c>
      <c r="C86" s="7">
        <v>-0.12665399999999999</v>
      </c>
      <c r="D86" s="7">
        <v>1.65948E-2</v>
      </c>
      <c r="E86" s="7">
        <v>-7.63</v>
      </c>
      <c r="F86" s="9">
        <f t="shared" si="29"/>
        <v>0</v>
      </c>
    </row>
    <row r="87" spans="2:6" x14ac:dyDescent="0.25">
      <c r="B87" s="20" t="s">
        <v>852</v>
      </c>
      <c r="C87" s="7">
        <v>-0.74468299999999998</v>
      </c>
      <c r="D87" s="7">
        <v>3.4062200000000001E-2</v>
      </c>
      <c r="E87" s="7">
        <v>-21.86</v>
      </c>
      <c r="F87" s="9">
        <f t="shared" si="29"/>
        <v>0</v>
      </c>
    </row>
    <row r="88" spans="2:6" x14ac:dyDescent="0.25">
      <c r="B88" s="20" t="s">
        <v>853</v>
      </c>
      <c r="C88" s="7">
        <v>-0.12634400000000001</v>
      </c>
      <c r="D88" s="7">
        <v>4.0578999999999997E-2</v>
      </c>
      <c r="E88" s="7">
        <v>-3.11</v>
      </c>
      <c r="F88" s="9">
        <f t="shared" si="29"/>
        <v>0</v>
      </c>
    </row>
    <row r="89" spans="2:6" x14ac:dyDescent="0.25">
      <c r="B89" s="20" t="s">
        <v>854</v>
      </c>
      <c r="C89" s="7">
        <v>-4.24991E-3</v>
      </c>
      <c r="D89" s="7">
        <v>2.3913799999999999E-2</v>
      </c>
      <c r="E89" s="21">
        <v>-0.18</v>
      </c>
      <c r="F89" s="9">
        <f t="shared" si="29"/>
        <v>1</v>
      </c>
    </row>
    <row r="90" spans="2:6" x14ac:dyDescent="0.25">
      <c r="B90" s="20" t="s">
        <v>855</v>
      </c>
      <c r="C90" s="7">
        <v>-0.66390099999999996</v>
      </c>
      <c r="D90" s="7">
        <v>6.1406500000000003E-2</v>
      </c>
      <c r="E90" s="7">
        <v>-10.81</v>
      </c>
      <c r="F90" s="9">
        <f t="shared" si="29"/>
        <v>0</v>
      </c>
    </row>
    <row r="91" spans="2:6" x14ac:dyDescent="0.25">
      <c r="B91" s="20" t="s">
        <v>856</v>
      </c>
      <c r="C91" s="7">
        <v>-0.205708</v>
      </c>
      <c r="D91" s="7">
        <v>3.2489799999999999E-2</v>
      </c>
      <c r="E91" s="7">
        <v>-6.33</v>
      </c>
      <c r="F91" s="9">
        <f t="shared" si="29"/>
        <v>0</v>
      </c>
    </row>
    <row r="92" spans="2:6" x14ac:dyDescent="0.25">
      <c r="B92" s="20" t="s">
        <v>857</v>
      </c>
      <c r="C92" s="7">
        <v>7.5632599999999994E-2</v>
      </c>
      <c r="D92" s="7">
        <v>1.6785999999999999E-2</v>
      </c>
      <c r="E92" s="7">
        <v>4.51</v>
      </c>
      <c r="F92" s="9">
        <f t="shared" si="29"/>
        <v>0</v>
      </c>
    </row>
    <row r="93" spans="2:6" x14ac:dyDescent="0.25">
      <c r="B93" s="20" t="s">
        <v>912</v>
      </c>
      <c r="C93" s="7">
        <v>0.10106900000000001</v>
      </c>
      <c r="D93" s="7">
        <v>5.5229899999999998E-2</v>
      </c>
      <c r="E93" s="21">
        <v>1.83</v>
      </c>
      <c r="F93" s="9">
        <f t="shared" si="29"/>
        <v>1</v>
      </c>
    </row>
    <row r="94" spans="2:6" x14ac:dyDescent="0.25">
      <c r="B94" s="20" t="s">
        <v>913</v>
      </c>
      <c r="C94" s="7">
        <v>4.4954099999999997E-2</v>
      </c>
      <c r="D94" s="7">
        <v>6.6805600000000007E-2</v>
      </c>
      <c r="E94" s="21">
        <v>0.67</v>
      </c>
      <c r="F94" s="9">
        <f t="shared" si="29"/>
        <v>1</v>
      </c>
    </row>
    <row r="95" spans="2:6" x14ac:dyDescent="0.25">
      <c r="B95" s="20" t="s">
        <v>914</v>
      </c>
      <c r="C95" s="7">
        <v>0.10659</v>
      </c>
      <c r="D95" s="7">
        <v>4.2638700000000002E-2</v>
      </c>
      <c r="E95" s="7">
        <v>2.5</v>
      </c>
      <c r="F95" s="9">
        <f t="shared" si="29"/>
        <v>0</v>
      </c>
    </row>
    <row r="96" spans="2:6" x14ac:dyDescent="0.25">
      <c r="B96" s="20" t="s">
        <v>915</v>
      </c>
      <c r="C96" s="7">
        <v>-0.207119</v>
      </c>
      <c r="D96" s="7">
        <v>0.11845799999999999</v>
      </c>
      <c r="E96" s="7">
        <v>-1.75</v>
      </c>
      <c r="F96" s="9">
        <f t="shared" si="29"/>
        <v>1</v>
      </c>
    </row>
    <row r="97" spans="2:6" x14ac:dyDescent="0.25">
      <c r="B97" s="20" t="s">
        <v>916</v>
      </c>
      <c r="C97" s="7">
        <v>-0.136822</v>
      </c>
      <c r="D97" s="7">
        <v>6.9692699999999996E-2</v>
      </c>
      <c r="E97" s="7">
        <v>-1.96</v>
      </c>
      <c r="F97" s="9">
        <f t="shared" si="29"/>
        <v>0</v>
      </c>
    </row>
    <row r="98" spans="2:6" x14ac:dyDescent="0.25">
      <c r="B98" s="20" t="s">
        <v>917</v>
      </c>
      <c r="C98" s="7">
        <v>2.9235199999999999E-2</v>
      </c>
      <c r="D98" s="7">
        <v>3.5603299999999997E-2</v>
      </c>
      <c r="E98" s="21">
        <v>0.82</v>
      </c>
      <c r="F98" s="9">
        <f t="shared" si="29"/>
        <v>1</v>
      </c>
    </row>
    <row r="99" spans="2:6" x14ac:dyDescent="0.25">
      <c r="B99" s="20" t="s">
        <v>972</v>
      </c>
      <c r="C99" s="7">
        <v>0.48533599999999999</v>
      </c>
      <c r="D99" s="7">
        <v>4.9670499999999999E-2</v>
      </c>
      <c r="E99" s="7">
        <v>9.77</v>
      </c>
      <c r="F99" s="9">
        <f t="shared" si="29"/>
        <v>0</v>
      </c>
    </row>
    <row r="100" spans="2:6" x14ac:dyDescent="0.25">
      <c r="B100" s="20" t="s">
        <v>973</v>
      </c>
      <c r="C100" s="7">
        <v>-5.8111299999999998E-2</v>
      </c>
      <c r="D100" s="7">
        <v>5.9944999999999998E-2</v>
      </c>
      <c r="E100" s="21">
        <v>-0.97</v>
      </c>
      <c r="F100" s="9">
        <f t="shared" si="29"/>
        <v>1</v>
      </c>
    </row>
    <row r="101" spans="2:6" x14ac:dyDescent="0.25">
      <c r="B101" s="20" t="s">
        <v>974</v>
      </c>
      <c r="C101" s="7">
        <v>-7.9150799999999997E-3</v>
      </c>
      <c r="D101" s="7">
        <v>3.61251E-2</v>
      </c>
      <c r="E101" s="21">
        <v>-0.22</v>
      </c>
      <c r="F101" s="9">
        <f t="shared" si="29"/>
        <v>1</v>
      </c>
    </row>
    <row r="102" spans="2:6" x14ac:dyDescent="0.25">
      <c r="B102" s="20" t="s">
        <v>975</v>
      </c>
      <c r="C102" s="7">
        <v>-0.99368999999999996</v>
      </c>
      <c r="D102" s="7">
        <v>0.118743</v>
      </c>
      <c r="E102" s="7">
        <v>-8.3699999999999992</v>
      </c>
      <c r="F102" s="9">
        <f t="shared" si="29"/>
        <v>0</v>
      </c>
    </row>
    <row r="103" spans="2:6" x14ac:dyDescent="0.25">
      <c r="B103" s="20" t="s">
        <v>976</v>
      </c>
      <c r="C103" s="7">
        <v>-0.29704700000000001</v>
      </c>
      <c r="D103" s="7">
        <v>7.2190900000000002E-2</v>
      </c>
      <c r="E103" s="7">
        <v>-4.1100000000000003</v>
      </c>
      <c r="F103" s="9">
        <f t="shared" si="29"/>
        <v>0</v>
      </c>
    </row>
    <row r="104" spans="2:6" x14ac:dyDescent="0.25">
      <c r="B104" s="20" t="s">
        <v>977</v>
      </c>
      <c r="C104" s="7">
        <v>-6.7003699999999999E-2</v>
      </c>
      <c r="D104" s="7">
        <v>3.4253499999999999E-2</v>
      </c>
      <c r="E104" s="7">
        <v>-1.96</v>
      </c>
      <c r="F104" s="9">
        <f t="shared" si="29"/>
        <v>0</v>
      </c>
    </row>
    <row r="105" spans="2:6" x14ac:dyDescent="0.25">
      <c r="B105" s="20" t="s">
        <v>1032</v>
      </c>
      <c r="C105" s="7">
        <v>-0.56994199999999995</v>
      </c>
      <c r="D105" s="7">
        <v>5.8157100000000003E-2</v>
      </c>
      <c r="E105" s="7">
        <v>-9.8000000000000007</v>
      </c>
      <c r="F105" s="9">
        <f t="shared" si="29"/>
        <v>0</v>
      </c>
    </row>
    <row r="106" spans="2:6" x14ac:dyDescent="0.25">
      <c r="B106" s="20" t="s">
        <v>1033</v>
      </c>
      <c r="C106" s="7">
        <v>-0.11616899999999999</v>
      </c>
      <c r="D106" s="7">
        <v>6.8505300000000005E-2</v>
      </c>
      <c r="E106" s="21">
        <v>-1.7</v>
      </c>
      <c r="F106" s="9">
        <f t="shared" si="29"/>
        <v>1</v>
      </c>
    </row>
    <row r="107" spans="2:6" x14ac:dyDescent="0.25">
      <c r="B107" s="20" t="s">
        <v>1034</v>
      </c>
      <c r="C107" s="7">
        <v>6.0940000000000001E-2</v>
      </c>
      <c r="D107" s="7">
        <v>3.9948600000000001E-2</v>
      </c>
      <c r="E107" s="21">
        <v>1.53</v>
      </c>
      <c r="F107" s="9">
        <f t="shared" si="29"/>
        <v>1</v>
      </c>
    </row>
    <row r="108" spans="2:6" x14ac:dyDescent="0.25">
      <c r="B108" s="20" t="s">
        <v>1035</v>
      </c>
      <c r="C108" s="7">
        <v>-0.16340099999999999</v>
      </c>
      <c r="D108" s="7">
        <v>0.100147</v>
      </c>
      <c r="E108" s="21">
        <v>-1.63</v>
      </c>
      <c r="F108" s="9">
        <f t="shared" si="29"/>
        <v>1</v>
      </c>
    </row>
    <row r="109" spans="2:6" x14ac:dyDescent="0.25">
      <c r="B109" s="20" t="s">
        <v>1036</v>
      </c>
      <c r="C109" s="7">
        <v>1.48577E-2</v>
      </c>
      <c r="D109" s="7">
        <v>5.2856199999999999E-2</v>
      </c>
      <c r="E109" s="21">
        <v>0.28000000000000003</v>
      </c>
      <c r="F109" s="9">
        <f t="shared" si="29"/>
        <v>1</v>
      </c>
    </row>
    <row r="110" spans="2:6" x14ac:dyDescent="0.25">
      <c r="B110" s="20" t="s">
        <v>1037</v>
      </c>
      <c r="C110" s="7">
        <v>6.9595799999999999E-3</v>
      </c>
      <c r="D110" s="7">
        <v>2.8678599999999999E-2</v>
      </c>
      <c r="E110" s="21">
        <v>0.24</v>
      </c>
      <c r="F110" s="9">
        <f t="shared" si="29"/>
        <v>1</v>
      </c>
    </row>
    <row r="111" spans="2:6" x14ac:dyDescent="0.25">
      <c r="B111" s="20" t="s">
        <v>1092</v>
      </c>
      <c r="C111" s="7">
        <v>-8.0520599999999998E-2</v>
      </c>
      <c r="D111" s="7">
        <v>4.4085600000000003E-2</v>
      </c>
      <c r="E111" s="21">
        <v>-1.83</v>
      </c>
      <c r="F111" s="9">
        <f t="shared" si="29"/>
        <v>1</v>
      </c>
    </row>
    <row r="112" spans="2:6" x14ac:dyDescent="0.25">
      <c r="B112" s="20" t="s">
        <v>1093</v>
      </c>
      <c r="C112" s="7">
        <v>5.7041799999999997E-2</v>
      </c>
      <c r="D112" s="7">
        <v>5.3974800000000003E-2</v>
      </c>
      <c r="E112" s="21">
        <v>1.06</v>
      </c>
      <c r="F112" s="9">
        <f t="shared" si="29"/>
        <v>1</v>
      </c>
    </row>
    <row r="113" spans="2:6" x14ac:dyDescent="0.25">
      <c r="B113" s="20" t="s">
        <v>1094</v>
      </c>
      <c r="C113" s="7">
        <v>4.2913199999999999E-2</v>
      </c>
      <c r="D113" s="7">
        <v>3.4921500000000001E-2</v>
      </c>
      <c r="E113" s="21">
        <v>1.23</v>
      </c>
      <c r="F113" s="9">
        <f t="shared" si="29"/>
        <v>1</v>
      </c>
    </row>
    <row r="114" spans="2:6" x14ac:dyDescent="0.25">
      <c r="B114" s="20" t="s">
        <v>1095</v>
      </c>
      <c r="C114" s="7">
        <v>-0.149147</v>
      </c>
      <c r="D114" s="7">
        <v>7.3422600000000005E-2</v>
      </c>
      <c r="E114" s="7">
        <v>-2.0299999999999998</v>
      </c>
      <c r="F114" s="9">
        <f t="shared" si="29"/>
        <v>0</v>
      </c>
    </row>
    <row r="115" spans="2:6" x14ac:dyDescent="0.25">
      <c r="B115" s="20" t="s">
        <v>1096</v>
      </c>
      <c r="C115" s="7">
        <v>-0.18450800000000001</v>
      </c>
      <c r="D115" s="7">
        <v>3.9468200000000002E-2</v>
      </c>
      <c r="E115" s="7">
        <v>-4.67</v>
      </c>
      <c r="F115" s="9">
        <f t="shared" si="29"/>
        <v>0</v>
      </c>
    </row>
    <row r="116" spans="2:6" x14ac:dyDescent="0.25">
      <c r="B116" s="20" t="s">
        <v>1097</v>
      </c>
      <c r="C116" s="7">
        <v>-0.122901</v>
      </c>
      <c r="D116" s="7">
        <v>2.5911900000000002E-2</v>
      </c>
      <c r="E116" s="7">
        <v>-4.74</v>
      </c>
      <c r="F116" s="9">
        <f t="shared" si="29"/>
        <v>0</v>
      </c>
    </row>
    <row r="117" spans="2:6" x14ac:dyDescent="0.25">
      <c r="B117" s="20" t="s">
        <v>1152</v>
      </c>
      <c r="C117" s="7">
        <v>-0.32245200000000002</v>
      </c>
      <c r="D117" s="7">
        <v>3.9707899999999997E-2</v>
      </c>
      <c r="E117" s="7">
        <v>-8.1199999999999992</v>
      </c>
      <c r="F117" s="9">
        <f t="shared" si="29"/>
        <v>0</v>
      </c>
    </row>
    <row r="118" spans="2:6" x14ac:dyDescent="0.25">
      <c r="B118" s="20" t="s">
        <v>1153</v>
      </c>
      <c r="C118" s="7">
        <v>-1.20801E-2</v>
      </c>
      <c r="D118" s="7">
        <v>4.6525799999999999E-2</v>
      </c>
      <c r="E118" s="21">
        <v>-0.26</v>
      </c>
      <c r="F118" s="9">
        <f t="shared" si="29"/>
        <v>1</v>
      </c>
    </row>
    <row r="119" spans="2:6" x14ac:dyDescent="0.25">
      <c r="B119" s="20" t="s">
        <v>1154</v>
      </c>
      <c r="C119" s="7">
        <v>7.5477100000000005E-2</v>
      </c>
      <c r="D119" s="7">
        <v>2.7832099999999999E-2</v>
      </c>
      <c r="E119" s="7">
        <v>2.71</v>
      </c>
      <c r="F119" s="9">
        <f t="shared" si="29"/>
        <v>0</v>
      </c>
    </row>
    <row r="120" spans="2:6" x14ac:dyDescent="0.25">
      <c r="B120" s="20" t="s">
        <v>1155</v>
      </c>
      <c r="C120" s="7">
        <v>-0.25318299999999999</v>
      </c>
      <c r="D120" s="7">
        <v>6.0752599999999997E-2</v>
      </c>
      <c r="E120" s="7">
        <v>-4.17</v>
      </c>
      <c r="F120" s="9">
        <f t="shared" si="29"/>
        <v>0</v>
      </c>
    </row>
    <row r="121" spans="2:6" x14ac:dyDescent="0.25">
      <c r="B121" s="20" t="s">
        <v>1156</v>
      </c>
      <c r="C121" s="7">
        <v>-0.115455</v>
      </c>
      <c r="D121" s="7">
        <v>3.0736200000000002E-2</v>
      </c>
      <c r="E121" s="7">
        <v>-3.76</v>
      </c>
      <c r="F121" s="9">
        <f t="shared" si="29"/>
        <v>0</v>
      </c>
    </row>
    <row r="122" spans="2:6" x14ac:dyDescent="0.25">
      <c r="B122" s="20" t="s">
        <v>1157</v>
      </c>
      <c r="C122" s="7">
        <v>7.5940799999999996E-3</v>
      </c>
      <c r="D122" s="7">
        <v>2.0091299999999999E-2</v>
      </c>
      <c r="E122" s="21">
        <v>0.38</v>
      </c>
      <c r="F122" s="9">
        <f t="shared" si="29"/>
        <v>1</v>
      </c>
    </row>
    <row r="123" spans="2:6" x14ac:dyDescent="0.25">
      <c r="B123" s="20" t="s">
        <v>1212</v>
      </c>
      <c r="C123" s="7">
        <v>-0.57403899999999997</v>
      </c>
      <c r="D123" s="7">
        <v>3.4422700000000001E-2</v>
      </c>
      <c r="E123" s="7">
        <v>-16.68</v>
      </c>
      <c r="F123" s="9">
        <f t="shared" si="29"/>
        <v>0</v>
      </c>
    </row>
    <row r="124" spans="2:6" x14ac:dyDescent="0.25">
      <c r="B124" s="20" t="s">
        <v>1213</v>
      </c>
      <c r="C124" s="7">
        <v>-0.135629</v>
      </c>
      <c r="D124" s="7">
        <v>3.9815299999999998E-2</v>
      </c>
      <c r="E124" s="7">
        <v>-3.41</v>
      </c>
      <c r="F124" s="9">
        <f t="shared" si="29"/>
        <v>0</v>
      </c>
    </row>
    <row r="125" spans="2:6" x14ac:dyDescent="0.25">
      <c r="B125" s="20" t="s">
        <v>1214</v>
      </c>
      <c r="C125" s="7">
        <v>1.5850400000000001E-2</v>
      </c>
      <c r="D125" s="7">
        <v>2.2550000000000001E-2</v>
      </c>
      <c r="E125" s="21">
        <v>0.7</v>
      </c>
      <c r="F125" s="9">
        <f t="shared" si="29"/>
        <v>1</v>
      </c>
    </row>
    <row r="126" spans="2:6" x14ac:dyDescent="0.25">
      <c r="B126" s="20" t="s">
        <v>1215</v>
      </c>
      <c r="C126" s="7">
        <v>-0.25583600000000001</v>
      </c>
      <c r="D126" s="7">
        <v>4.8618099999999997E-2</v>
      </c>
      <c r="E126" s="7">
        <v>-5.26</v>
      </c>
      <c r="F126" s="9">
        <f t="shared" si="29"/>
        <v>0</v>
      </c>
    </row>
    <row r="127" spans="2:6" x14ac:dyDescent="0.25">
      <c r="B127" s="20" t="s">
        <v>1216</v>
      </c>
      <c r="C127" s="7">
        <v>2.0956599999999999E-2</v>
      </c>
      <c r="D127" s="7">
        <v>2.3369000000000001E-2</v>
      </c>
      <c r="E127" s="21">
        <v>0.9</v>
      </c>
      <c r="F127" s="9">
        <f t="shared" si="29"/>
        <v>1</v>
      </c>
    </row>
    <row r="128" spans="2:6" x14ac:dyDescent="0.25">
      <c r="B128" s="20" t="s">
        <v>1217</v>
      </c>
      <c r="C128" s="7">
        <v>-7.3889499999999997E-2</v>
      </c>
      <c r="D128" s="7">
        <v>1.73023E-2</v>
      </c>
      <c r="E128" s="7">
        <v>-4.2699999999999996</v>
      </c>
      <c r="F128" s="9">
        <f t="shared" si="29"/>
        <v>0</v>
      </c>
    </row>
    <row r="129" spans="2:6" x14ac:dyDescent="0.25">
      <c r="B129" s="8"/>
      <c r="C129" s="8"/>
      <c r="D129" s="8"/>
      <c r="E129" s="8"/>
      <c r="F129" s="26">
        <f>SUM(F3:F128)</f>
        <v>35</v>
      </c>
    </row>
    <row r="130" spans="2:6" x14ac:dyDescent="0.25">
      <c r="B130" s="8"/>
      <c r="C130" s="8"/>
      <c r="D130" s="8"/>
      <c r="E130" s="8"/>
      <c r="F130" s="9"/>
    </row>
    <row r="131" spans="2:6" x14ac:dyDescent="0.25">
      <c r="B131" s="8"/>
      <c r="C131" s="8"/>
      <c r="D131" s="8"/>
      <c r="E131" s="8"/>
      <c r="F131" s="9"/>
    </row>
    <row r="132" spans="2:6" x14ac:dyDescent="0.25">
      <c r="B132" s="8"/>
      <c r="C132" s="8"/>
      <c r="D132" s="8"/>
      <c r="E132" s="8"/>
      <c r="F132" s="9"/>
    </row>
    <row r="133" spans="2:6" x14ac:dyDescent="0.25">
      <c r="B133" s="8"/>
      <c r="C133" s="8"/>
      <c r="D133" s="8"/>
      <c r="E133" s="8"/>
      <c r="F133" s="9"/>
    </row>
    <row r="134" spans="2:6" x14ac:dyDescent="0.25">
      <c r="B134" s="8"/>
      <c r="C134" s="8"/>
      <c r="D134" s="8"/>
      <c r="E134" s="8"/>
      <c r="F134" s="9"/>
    </row>
    <row r="135" spans="2:6" x14ac:dyDescent="0.25">
      <c r="F135" s="9"/>
    </row>
    <row r="136" spans="2:6" x14ac:dyDescent="0.25">
      <c r="F136" s="9"/>
    </row>
    <row r="137" spans="2:6" x14ac:dyDescent="0.25">
      <c r="F137" s="9"/>
    </row>
    <row r="138" spans="2:6" x14ac:dyDescent="0.25">
      <c r="F138" s="9"/>
    </row>
    <row r="139" spans="2:6" x14ac:dyDescent="0.25">
      <c r="F139" s="9"/>
    </row>
    <row r="140" spans="2:6" x14ac:dyDescent="0.25">
      <c r="F140" s="9"/>
    </row>
    <row r="141" spans="2:6" x14ac:dyDescent="0.25">
      <c r="F141" s="9"/>
    </row>
    <row r="142" spans="2:6" x14ac:dyDescent="0.25">
      <c r="F142" s="9"/>
    </row>
    <row r="143" spans="2:6" x14ac:dyDescent="0.25">
      <c r="F143" s="9"/>
    </row>
    <row r="144" spans="2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zoomScale="80" zoomScaleNormal="80" workbookViewId="0">
      <selection activeCell="N14" sqref="I14:N14"/>
    </sheetView>
  </sheetViews>
  <sheetFormatPr defaultColWidth="11" defaultRowHeight="15.75" x14ac:dyDescent="0.25"/>
  <cols>
    <col min="1" max="1" width="3.875" style="1" customWidth="1"/>
    <col min="2" max="2" width="23.875" style="4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7.5" style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B1" s="6"/>
      <c r="C1" s="2"/>
      <c r="D1" s="2"/>
      <c r="E1" s="2"/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5">
        <v>-5.5931300000000003E-2</v>
      </c>
      <c r="J2" s="5">
        <v>-6.0104100000000001E-2</v>
      </c>
      <c r="K2" s="5">
        <v>2.0172599999999999E-3</v>
      </c>
      <c r="L2" s="5">
        <v>-0.14983399999999999</v>
      </c>
      <c r="M2" s="5">
        <v>-0.22156600000000001</v>
      </c>
      <c r="N2" s="5">
        <v>-8.5762199999999997E-2</v>
      </c>
      <c r="O2" s="8"/>
    </row>
    <row r="3" spans="2:15" x14ac:dyDescent="0.25">
      <c r="B3" s="20" t="s">
        <v>18</v>
      </c>
      <c r="C3" s="5">
        <v>-5.5931300000000003E-2</v>
      </c>
      <c r="D3" s="5">
        <v>1.9992300000000001E-2</v>
      </c>
      <c r="E3" s="5">
        <v>-2.8</v>
      </c>
      <c r="F3" s="9">
        <f>IF(ABS(E3)&lt;1.96,1,0)</f>
        <v>0</v>
      </c>
      <c r="H3" s="1" t="s">
        <v>1280</v>
      </c>
      <c r="I3" s="5">
        <v>0.19347700000000001</v>
      </c>
      <c r="J3" s="5">
        <v>-0.21528700000000001</v>
      </c>
      <c r="K3" s="5">
        <v>-0.10505</v>
      </c>
      <c r="L3" s="5">
        <v>-0.85849200000000003</v>
      </c>
      <c r="M3" s="5">
        <v>-0.330123</v>
      </c>
      <c r="N3" s="5">
        <v>2.17556E-2</v>
      </c>
      <c r="O3" s="8"/>
    </row>
    <row r="4" spans="2:15" x14ac:dyDescent="0.25">
      <c r="B4" s="20" t="s">
        <v>19</v>
      </c>
      <c r="C4" s="5">
        <v>-6.0104100000000001E-2</v>
      </c>
      <c r="D4" s="5">
        <v>2.4688100000000001E-2</v>
      </c>
      <c r="E4" s="5">
        <v>-2.4300000000000002</v>
      </c>
      <c r="F4" s="9">
        <f t="shared" ref="F4:F67" si="0">IF(ABS(E4)&lt;1.96,1,0)</f>
        <v>0</v>
      </c>
      <c r="H4" s="1" t="s">
        <v>1281</v>
      </c>
      <c r="I4" s="5">
        <v>-0.43532300000000002</v>
      </c>
      <c r="J4" s="5">
        <v>-1.25495E-2</v>
      </c>
      <c r="K4" s="5">
        <v>5.2449999999999997E-2</v>
      </c>
      <c r="L4" s="5">
        <v>-3.9429499999999999E-2</v>
      </c>
      <c r="M4" s="5">
        <v>-4.18638E-2</v>
      </c>
      <c r="N4" s="5">
        <v>-9.5058500000000004E-2</v>
      </c>
      <c r="O4" s="8"/>
    </row>
    <row r="5" spans="2:15" x14ac:dyDescent="0.25">
      <c r="B5" s="20" t="s">
        <v>20</v>
      </c>
      <c r="C5" s="5">
        <v>2.0172599999999999E-3</v>
      </c>
      <c r="D5" s="5">
        <v>1.7151799999999998E-2</v>
      </c>
      <c r="E5" s="24">
        <v>0.12</v>
      </c>
      <c r="F5" s="9">
        <f t="shared" si="0"/>
        <v>1</v>
      </c>
      <c r="H5" s="1" t="s">
        <v>1282</v>
      </c>
      <c r="I5" s="5">
        <v>-0.22745099999999999</v>
      </c>
      <c r="J5" s="5">
        <v>-9.4351400000000002E-2</v>
      </c>
      <c r="K5" s="5">
        <v>-4.8662200000000001E-3</v>
      </c>
      <c r="L5" s="5">
        <v>-0.17505899999999999</v>
      </c>
      <c r="M5" s="5">
        <v>-0.17260500000000001</v>
      </c>
      <c r="N5" s="5">
        <v>-2.8246199999999999E-2</v>
      </c>
      <c r="O5" s="8"/>
    </row>
    <row r="6" spans="2:15" x14ac:dyDescent="0.25">
      <c r="B6" s="20" t="s">
        <v>21</v>
      </c>
      <c r="C6" s="5">
        <v>-0.14983399999999999</v>
      </c>
      <c r="D6" s="5">
        <v>4.1622100000000002E-2</v>
      </c>
      <c r="E6" s="5">
        <v>-3.6</v>
      </c>
      <c r="F6" s="9">
        <f t="shared" si="0"/>
        <v>0</v>
      </c>
      <c r="H6" s="1" t="s">
        <v>1283</v>
      </c>
      <c r="I6" s="5">
        <v>6.4897899999999994E-2</v>
      </c>
      <c r="J6" s="5">
        <v>-0.35171599999999997</v>
      </c>
      <c r="K6" s="5">
        <v>-0.17014000000000001</v>
      </c>
      <c r="L6" s="5">
        <v>-1.14636</v>
      </c>
      <c r="M6" s="5">
        <v>-0.42736499999999999</v>
      </c>
      <c r="N6" s="5">
        <v>-3.1987700000000001E-2</v>
      </c>
      <c r="O6" s="8"/>
    </row>
    <row r="7" spans="2:15" x14ac:dyDescent="0.25">
      <c r="B7" s="20" t="s">
        <v>22</v>
      </c>
      <c r="C7" s="5">
        <v>-0.22156600000000001</v>
      </c>
      <c r="D7" s="5">
        <v>2.3843699999999999E-2</v>
      </c>
      <c r="E7" s="5">
        <v>-9.2899999999999991</v>
      </c>
      <c r="F7" s="9">
        <f t="shared" si="0"/>
        <v>0</v>
      </c>
      <c r="H7" s="1" t="s">
        <v>1284</v>
      </c>
      <c r="I7" s="5">
        <v>-0.622587</v>
      </c>
      <c r="J7" s="5">
        <v>-8.71339E-2</v>
      </c>
      <c r="K7" s="5">
        <v>6.2199900000000002E-2</v>
      </c>
      <c r="L7" s="5">
        <v>-9.0272900000000003E-2</v>
      </c>
      <c r="M7" s="5">
        <v>-2.4297300000000001E-2</v>
      </c>
      <c r="N7" s="5">
        <v>-5.4771800000000002E-2</v>
      </c>
      <c r="O7" s="8"/>
    </row>
    <row r="8" spans="2:15" x14ac:dyDescent="0.25">
      <c r="B8" s="20" t="s">
        <v>23</v>
      </c>
      <c r="C8" s="5">
        <v>-8.5762199999999997E-2</v>
      </c>
      <c r="D8" s="5">
        <v>1.2227E-2</v>
      </c>
      <c r="E8" s="5">
        <v>-7.01</v>
      </c>
      <c r="F8" s="9">
        <f t="shared" si="0"/>
        <v>0</v>
      </c>
      <c r="H8" s="1" t="s">
        <v>1285</v>
      </c>
      <c r="I8" s="5">
        <v>-0.196905</v>
      </c>
      <c r="J8" s="5">
        <v>-8.2729999999999998E-2</v>
      </c>
      <c r="K8" s="5">
        <v>1.42702E-3</v>
      </c>
      <c r="L8" s="5">
        <v>-0.12374</v>
      </c>
      <c r="M8" s="5">
        <v>-0.12839</v>
      </c>
      <c r="N8" s="5">
        <v>-6.1165499999999998E-2</v>
      </c>
      <c r="O8" s="8"/>
    </row>
    <row r="9" spans="2:15" x14ac:dyDescent="0.25">
      <c r="B9" s="20" t="s">
        <v>78</v>
      </c>
      <c r="C9" s="5">
        <v>0.19347700000000001</v>
      </c>
      <c r="D9" s="5">
        <v>1.34083E-2</v>
      </c>
      <c r="E9" s="5">
        <v>14.43</v>
      </c>
      <c r="F9" s="9">
        <f t="shared" si="0"/>
        <v>0</v>
      </c>
      <c r="H9" s="1" t="s">
        <v>1286</v>
      </c>
      <c r="I9" s="5">
        <v>7.8054299999999993E-2</v>
      </c>
      <c r="J9" s="5">
        <v>-0.29259499999999999</v>
      </c>
      <c r="K9" s="5">
        <v>-0.118379</v>
      </c>
      <c r="L9" s="5">
        <v>-0.66963799999999996</v>
      </c>
      <c r="M9" s="5">
        <v>-0.20477000000000001</v>
      </c>
      <c r="N9" s="5">
        <v>-1.65679E-2</v>
      </c>
      <c r="O9" s="8"/>
    </row>
    <row r="10" spans="2:15" x14ac:dyDescent="0.25">
      <c r="B10" s="20" t="s">
        <v>79</v>
      </c>
      <c r="C10" s="5">
        <v>-0.21528700000000001</v>
      </c>
      <c r="D10" s="5">
        <v>1.6470599999999998E-2</v>
      </c>
      <c r="E10" s="5">
        <v>-13.07</v>
      </c>
      <c r="F10" s="9">
        <f t="shared" si="0"/>
        <v>0</v>
      </c>
      <c r="H10" s="1" t="s">
        <v>1287</v>
      </c>
      <c r="I10" s="5">
        <v>-0.825762</v>
      </c>
      <c r="J10" s="5">
        <v>-0.178512</v>
      </c>
      <c r="K10" s="5">
        <v>4.1699899999999998E-2</v>
      </c>
      <c r="L10" s="5">
        <v>-0.23340900000000001</v>
      </c>
      <c r="M10" s="5">
        <v>-3.7140899999999998E-2</v>
      </c>
      <c r="N10" s="5">
        <v>-2.2187100000000001E-2</v>
      </c>
    </row>
    <row r="11" spans="2:15" x14ac:dyDescent="0.25">
      <c r="B11" s="20" t="s">
        <v>80</v>
      </c>
      <c r="C11" s="5">
        <v>-0.10505</v>
      </c>
      <c r="D11" s="5">
        <v>1.09832E-2</v>
      </c>
      <c r="E11" s="5">
        <v>-9.56</v>
      </c>
      <c r="F11" s="9">
        <f t="shared" si="0"/>
        <v>0</v>
      </c>
      <c r="H11" s="1" t="s">
        <v>1288</v>
      </c>
      <c r="I11" s="5">
        <v>-0.217449</v>
      </c>
      <c r="J11" s="5">
        <v>-4.0485199999999999E-2</v>
      </c>
      <c r="K11" s="5">
        <v>-1.7704999999999999E-2</v>
      </c>
      <c r="L11" s="5">
        <v>5.1341499999999998E-2</v>
      </c>
      <c r="M11" s="5">
        <v>-7.3763899999999993E-2</v>
      </c>
      <c r="N11" s="5">
        <v>-3.1028400000000001E-2</v>
      </c>
    </row>
    <row r="12" spans="2:15" x14ac:dyDescent="0.25">
      <c r="B12" s="20" t="s">
        <v>81</v>
      </c>
      <c r="C12" s="5">
        <v>-0.85849200000000003</v>
      </c>
      <c r="D12" s="5">
        <v>3.1293500000000002E-2</v>
      </c>
      <c r="E12" s="5">
        <v>-27.43</v>
      </c>
      <c r="F12" s="9">
        <f t="shared" si="0"/>
        <v>0</v>
      </c>
      <c r="H12" s="1" t="s">
        <v>1289</v>
      </c>
      <c r="I12" s="5">
        <v>4.5242900000000003E-2</v>
      </c>
      <c r="J12" s="5">
        <v>-0.29687599999999997</v>
      </c>
      <c r="K12" s="5">
        <v>-0.12781300000000001</v>
      </c>
      <c r="L12" s="5">
        <v>-0.38451200000000002</v>
      </c>
      <c r="M12" s="5">
        <v>-0.113304</v>
      </c>
      <c r="N12" s="5">
        <v>-7.1358099999999994E-2</v>
      </c>
    </row>
    <row r="13" spans="2:15" x14ac:dyDescent="0.25">
      <c r="B13" s="20" t="s">
        <v>82</v>
      </c>
      <c r="C13" s="5">
        <v>-0.330123</v>
      </c>
      <c r="D13" s="5">
        <v>1.85408E-2</v>
      </c>
      <c r="E13" s="5">
        <v>-17.809999999999999</v>
      </c>
      <c r="F13" s="9">
        <f t="shared" si="0"/>
        <v>0</v>
      </c>
      <c r="H13" s="1" t="s">
        <v>1290</v>
      </c>
      <c r="I13" s="5">
        <v>-1.00177</v>
      </c>
      <c r="J13" s="5">
        <v>-0.30440299999999998</v>
      </c>
      <c r="K13" s="5">
        <v>-3.1615499999999998E-2</v>
      </c>
      <c r="L13" s="5">
        <v>-0.44408599999999998</v>
      </c>
      <c r="M13" s="5">
        <v>-0.17788200000000001</v>
      </c>
      <c r="N13" s="5">
        <v>4.4182300000000001E-2</v>
      </c>
    </row>
    <row r="14" spans="2:15" x14ac:dyDescent="0.25">
      <c r="B14" s="20" t="s">
        <v>83</v>
      </c>
      <c r="C14" s="5">
        <v>2.17556E-2</v>
      </c>
      <c r="D14" s="5">
        <v>8.8730400000000004E-3</v>
      </c>
      <c r="E14" s="5">
        <v>2.4500000000000002</v>
      </c>
      <c r="F14" s="9">
        <f t="shared" si="0"/>
        <v>0</v>
      </c>
      <c r="H14" s="1" t="s">
        <v>1291</v>
      </c>
      <c r="I14" s="5">
        <v>-0.159141</v>
      </c>
      <c r="J14" s="5">
        <v>1.06421E-2</v>
      </c>
      <c r="K14" s="5">
        <v>-2.5072400000000002E-2</v>
      </c>
      <c r="L14" s="5">
        <v>-0.11849700000000001</v>
      </c>
      <c r="M14" s="5">
        <v>-0.14685300000000001</v>
      </c>
      <c r="N14" s="5">
        <v>-9.8047400000000007E-2</v>
      </c>
    </row>
    <row r="15" spans="2:15" x14ac:dyDescent="0.25">
      <c r="B15" s="20" t="s">
        <v>138</v>
      </c>
      <c r="C15" s="5">
        <v>-0.43532300000000002</v>
      </c>
      <c r="D15" s="5">
        <v>1.33096E-2</v>
      </c>
      <c r="E15" s="5">
        <v>-32.71</v>
      </c>
      <c r="F15" s="9">
        <f t="shared" si="0"/>
        <v>0</v>
      </c>
      <c r="H15" s="1" t="s">
        <v>1292</v>
      </c>
      <c r="I15" s="5">
        <v>6.0186299999999998E-2</v>
      </c>
      <c r="J15" s="5">
        <v>-0.25248700000000002</v>
      </c>
      <c r="K15" s="5">
        <v>-7.2105000000000002E-2</v>
      </c>
      <c r="L15" s="5">
        <v>-0.27396799999999999</v>
      </c>
      <c r="M15" s="5">
        <v>-0.17036899999999999</v>
      </c>
      <c r="N15" s="5">
        <v>-9.2127899999999999E-2</v>
      </c>
    </row>
    <row r="16" spans="2:15" x14ac:dyDescent="0.25">
      <c r="B16" s="20" t="s">
        <v>139</v>
      </c>
      <c r="C16" s="5">
        <v>-1.25495E-2</v>
      </c>
      <c r="D16" s="5">
        <v>1.6511100000000001E-2</v>
      </c>
      <c r="E16" s="24">
        <v>-0.76</v>
      </c>
      <c r="F16" s="9">
        <f t="shared" si="0"/>
        <v>1</v>
      </c>
      <c r="H16" s="1" t="s">
        <v>1293</v>
      </c>
      <c r="I16" s="5">
        <v>-0.66608500000000004</v>
      </c>
      <c r="J16" s="5">
        <v>-0.195739</v>
      </c>
      <c r="K16" s="5">
        <v>-6.1016000000000001E-2</v>
      </c>
      <c r="L16" s="5">
        <v>-0.55369199999999996</v>
      </c>
      <c r="M16" s="5">
        <v>-0.130167</v>
      </c>
      <c r="N16" s="5">
        <v>2.5179799999999999E-2</v>
      </c>
    </row>
    <row r="17" spans="2:36" x14ac:dyDescent="0.25">
      <c r="B17" s="20" t="s">
        <v>140</v>
      </c>
      <c r="C17" s="5">
        <v>5.2449999999999997E-2</v>
      </c>
      <c r="D17" s="5">
        <v>1.06737E-2</v>
      </c>
      <c r="E17" s="5">
        <v>4.91</v>
      </c>
      <c r="F17" s="9">
        <f t="shared" si="0"/>
        <v>0</v>
      </c>
      <c r="H17" s="1" t="s">
        <v>1294</v>
      </c>
      <c r="I17" s="5">
        <v>-6.1180999999999999E-2</v>
      </c>
      <c r="J17" s="5">
        <v>-6.1236600000000004E-4</v>
      </c>
      <c r="K17" s="5">
        <v>4.4312200000000003E-2</v>
      </c>
      <c r="L17" s="5">
        <v>-0.27445799999999998</v>
      </c>
      <c r="M17" s="5">
        <v>-0.233789</v>
      </c>
      <c r="N17" s="5">
        <v>-0.19502800000000001</v>
      </c>
    </row>
    <row r="18" spans="2:36" x14ac:dyDescent="0.25">
      <c r="B18" s="20" t="s">
        <v>141</v>
      </c>
      <c r="C18" s="5">
        <v>-3.9429499999999999E-2</v>
      </c>
      <c r="D18" s="5">
        <v>2.5826000000000002E-2</v>
      </c>
      <c r="E18" s="24">
        <v>-1.53</v>
      </c>
      <c r="F18" s="9">
        <f t="shared" si="0"/>
        <v>1</v>
      </c>
      <c r="H18" s="1" t="s">
        <v>1295</v>
      </c>
      <c r="I18" s="5">
        <v>0.50168100000000004</v>
      </c>
      <c r="J18" s="5">
        <v>-5.0460499999999998E-2</v>
      </c>
      <c r="K18" s="5">
        <v>2.6169700000000001E-2</v>
      </c>
      <c r="L18" s="5">
        <v>-0.78890800000000005</v>
      </c>
      <c r="M18" s="5">
        <v>-0.28069899999999998</v>
      </c>
      <c r="N18" s="5">
        <v>-0.11162</v>
      </c>
    </row>
    <row r="19" spans="2:36" x14ac:dyDescent="0.25">
      <c r="B19" s="20" t="s">
        <v>142</v>
      </c>
      <c r="C19" s="5">
        <v>-4.18638E-2</v>
      </c>
      <c r="D19" s="5">
        <v>1.42033E-2</v>
      </c>
      <c r="E19" s="5">
        <v>-2.95</v>
      </c>
      <c r="F19" s="9">
        <f t="shared" si="0"/>
        <v>0</v>
      </c>
      <c r="H19" s="1" t="s">
        <v>1296</v>
      </c>
      <c r="I19" s="5">
        <v>-0.67693999999999999</v>
      </c>
      <c r="J19" s="5">
        <v>-0.19958699999999999</v>
      </c>
      <c r="K19" s="5">
        <v>-1.1962299999999999E-3</v>
      </c>
      <c r="L19" s="5">
        <v>-0.100801</v>
      </c>
      <c r="M19" s="5">
        <v>0.10274800000000001</v>
      </c>
      <c r="N19" s="5">
        <v>5.5428400000000003E-3</v>
      </c>
    </row>
    <row r="20" spans="2:36" x14ac:dyDescent="0.25">
      <c r="B20" s="20" t="s">
        <v>143</v>
      </c>
      <c r="C20" s="5">
        <v>-9.5058500000000004E-2</v>
      </c>
      <c r="D20" s="5">
        <v>7.2969599999999999E-3</v>
      </c>
      <c r="E20" s="5">
        <v>-13.03</v>
      </c>
      <c r="F20" s="9">
        <f t="shared" si="0"/>
        <v>0</v>
      </c>
      <c r="H20" s="1" t="s">
        <v>1297</v>
      </c>
      <c r="I20" s="5">
        <v>-0.155663</v>
      </c>
      <c r="J20" s="5">
        <v>-0.146283</v>
      </c>
      <c r="K20" s="5">
        <v>-5.3091699999999999E-2</v>
      </c>
      <c r="L20" s="5">
        <v>-0.113467</v>
      </c>
      <c r="M20" s="5">
        <v>-0.118533</v>
      </c>
      <c r="N20" s="5">
        <v>-6.9503200000000001E-2</v>
      </c>
    </row>
    <row r="21" spans="2:36" x14ac:dyDescent="0.25">
      <c r="B21" s="20" t="s">
        <v>198</v>
      </c>
      <c r="C21" s="5">
        <v>-0.22745099999999999</v>
      </c>
      <c r="D21" s="5">
        <v>2.11218E-2</v>
      </c>
      <c r="E21" s="5">
        <v>-10.77</v>
      </c>
      <c r="F21" s="9">
        <f t="shared" si="0"/>
        <v>0</v>
      </c>
      <c r="H21" s="1" t="s">
        <v>1298</v>
      </c>
      <c r="I21" s="5">
        <v>-0.152588</v>
      </c>
      <c r="J21" s="5">
        <v>-0.124498</v>
      </c>
      <c r="K21" s="5">
        <v>5.55807E-3</v>
      </c>
      <c r="L21" s="5">
        <v>-0.18096699999999999</v>
      </c>
      <c r="M21" s="5">
        <v>-3.8952600000000002E-3</v>
      </c>
      <c r="N21" s="5">
        <v>4.9100999999999999E-2</v>
      </c>
    </row>
    <row r="22" spans="2:36" x14ac:dyDescent="0.25">
      <c r="B22" s="20" t="s">
        <v>199</v>
      </c>
      <c r="C22" s="5">
        <v>-9.4351400000000002E-2</v>
      </c>
      <c r="D22" s="5">
        <v>2.6140400000000001E-2</v>
      </c>
      <c r="E22" s="5">
        <v>-3.61</v>
      </c>
      <c r="F22" s="9">
        <f t="shared" si="0"/>
        <v>0</v>
      </c>
      <c r="H22" s="1" t="s">
        <v>1299</v>
      </c>
      <c r="I22" s="5">
        <v>-0.511374</v>
      </c>
      <c r="J22" s="5">
        <v>-0.18745899999999999</v>
      </c>
      <c r="K22" s="5">
        <v>-3.8755700000000001E-3</v>
      </c>
      <c r="L22" s="5">
        <v>-0.10846699999999999</v>
      </c>
      <c r="M22" s="5">
        <v>3.3847299999999997E-2</v>
      </c>
      <c r="N22" s="5">
        <v>5.3712100000000004E-3</v>
      </c>
    </row>
    <row r="23" spans="2:36" x14ac:dyDescent="0.25">
      <c r="B23" s="20" t="s">
        <v>200</v>
      </c>
      <c r="C23" s="5">
        <v>-4.8662200000000001E-3</v>
      </c>
      <c r="D23" s="5">
        <v>1.76096E-2</v>
      </c>
      <c r="E23" s="24">
        <v>-0.28000000000000003</v>
      </c>
      <c r="F23" s="9">
        <f t="shared" si="0"/>
        <v>1</v>
      </c>
    </row>
    <row r="24" spans="2:36" x14ac:dyDescent="0.25">
      <c r="B24" s="20" t="s">
        <v>201</v>
      </c>
      <c r="C24" s="5">
        <v>-0.17505899999999999</v>
      </c>
      <c r="D24" s="5">
        <v>4.6682000000000001E-2</v>
      </c>
      <c r="E24" s="5">
        <v>-3.75</v>
      </c>
      <c r="F24" s="9">
        <f t="shared" si="0"/>
        <v>0</v>
      </c>
    </row>
    <row r="25" spans="2:36" x14ac:dyDescent="0.25">
      <c r="B25" s="20" t="s">
        <v>202</v>
      </c>
      <c r="C25" s="5">
        <v>-0.17260500000000001</v>
      </c>
      <c r="D25" s="5">
        <v>2.67762E-2</v>
      </c>
      <c r="E25" s="5">
        <v>-6.45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30"/>
      <c r="AG25" s="29"/>
      <c r="AH25" s="27" t="s">
        <v>1278</v>
      </c>
      <c r="AI25" s="28"/>
      <c r="AJ25" s="29"/>
    </row>
    <row r="26" spans="2:36" x14ac:dyDescent="0.25">
      <c r="B26" s="20" t="s">
        <v>203</v>
      </c>
      <c r="C26" s="5">
        <v>-2.8246199999999999E-2</v>
      </c>
      <c r="D26" s="5">
        <v>1.2858100000000001E-2</v>
      </c>
      <c r="E26" s="5">
        <v>-2.2000000000000002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258</v>
      </c>
      <c r="C27" s="5">
        <v>6.4897899999999994E-2</v>
      </c>
      <c r="D27" s="5">
        <v>1.5242800000000001E-2</v>
      </c>
      <c r="E27" s="5">
        <v>4.26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-0.45716220000000002</v>
      </c>
      <c r="Q27" s="17">
        <f>SUMPRODUCT(J27:O27,$I$3:$N$3)</f>
        <v>-1.1668593999999999</v>
      </c>
      <c r="R27" s="17">
        <f>SUMPRODUCT(J27:O27,$I$4:$N$4)</f>
        <v>-0.1763518</v>
      </c>
      <c r="S27" s="17">
        <f>SUMPRODUCT(J27:O27,$I$5:$N$5)</f>
        <v>-0.37591019999999997</v>
      </c>
      <c r="T27" s="17">
        <f>SUMPRODUCT(J27:O27,$I$6:$N$6)</f>
        <v>-1.6057127</v>
      </c>
      <c r="U27" s="17">
        <f>SUMPRODUCT(J27:O27,$I$7:$N$7)</f>
        <v>-0.16934200000000002</v>
      </c>
      <c r="V27" s="17">
        <f>SUMPRODUCT(J27:O27,$I$8:$N$8)</f>
        <v>-0.3132955</v>
      </c>
      <c r="W27" s="17">
        <f>SUMPRODUCT(J27:O27,$I$9:$N$9)</f>
        <v>-0.89097589999999993</v>
      </c>
      <c r="X27" s="17">
        <f>SUMPRODUCT(J27:O27,$I$10:$N$10)</f>
        <v>-0.29273700000000002</v>
      </c>
      <c r="Y27" s="17">
        <f>SUMPRODUCT(J27:O27,$I$11:$N$11)</f>
        <v>-5.3450799999999993E-2</v>
      </c>
      <c r="Z27" s="17">
        <f>SUMPRODUCT(J27:O27,$I$12:$N$12)</f>
        <v>-0.56917410000000002</v>
      </c>
      <c r="AA27" s="17">
        <f>SUMPRODUCT(J27:O27,$I$13:$N$13)</f>
        <v>-0.57778569999999996</v>
      </c>
      <c r="AB27" s="17">
        <f>SUMPRODUCT(J27:O27,$I$14:$N$14)</f>
        <v>-0.36339740000000004</v>
      </c>
      <c r="AC27" s="17">
        <f>SUMPRODUCT(J27:O27,$I$15:$N$15)</f>
        <v>-0.53646490000000002</v>
      </c>
      <c r="AD27" s="17">
        <f>SUMPRODUCT(J27:O27,$I$16:$N$16)</f>
        <v>-0.65867920000000002</v>
      </c>
      <c r="AE27" s="17">
        <f>SUMPRODUCT(J27:O27,$I$17:$N$17)</f>
        <v>-0.70327499999999998</v>
      </c>
      <c r="AF27" s="17">
        <f>SUMPRODUCT(J27:O27,$I$18:$N$18)</f>
        <v>-1.181227</v>
      </c>
      <c r="AG27" s="17">
        <f>SUMPRODUCT(J27:O27,$I$19:$N$19)</f>
        <v>7.4898400000000045E-3</v>
      </c>
      <c r="AH27" s="17">
        <f>SUMPRODUCT(J27:O27,$I$20:$N$20)</f>
        <v>-0.30150319999999997</v>
      </c>
      <c r="AI27" s="17">
        <f>SUMPRODUCT(J27:O27,$I$21:$N$21)</f>
        <v>-0.13576125999999999</v>
      </c>
      <c r="AJ27" s="17">
        <f>SUMPRODUCT(J27:O27,$I$22:$N$22)</f>
        <v>-6.9248489999999996E-2</v>
      </c>
    </row>
    <row r="28" spans="2:36" x14ac:dyDescent="0.25">
      <c r="B28" s="20" t="s">
        <v>259</v>
      </c>
      <c r="C28" s="5">
        <v>-0.35171599999999997</v>
      </c>
      <c r="D28" s="5">
        <v>1.8782E-2</v>
      </c>
      <c r="E28" s="5">
        <v>-18.73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-0.44035506549250242</v>
      </c>
      <c r="Q28" s="17">
        <f t="shared" ref="Q28:Q51" si="7">SUMPRODUCT(J28:O28,$I$3:$N$3)</f>
        <v>-1.2316005015216496</v>
      </c>
      <c r="R28" s="17">
        <f t="shared" ref="R28:R51" si="8">SUMPRODUCT(J28:O28,$I$4:$N$4)</f>
        <v>-0.22341447912396745</v>
      </c>
      <c r="S28" s="17">
        <f t="shared" ref="S28:S51" si="9">SUMPRODUCT(J28:O28,$I$5:$N$5)</f>
        <v>-0.44803269139566154</v>
      </c>
      <c r="T28" s="17">
        <f>SUMPRODUCT(J28:O28,$I$6:$N$6)</f>
        <v>-1.7793947317415542</v>
      </c>
      <c r="U28" s="17">
        <f>SUMPRODUCT(J28:O28,$I$7:$N$7)</f>
        <v>-0.30769086751929337</v>
      </c>
      <c r="V28" s="17">
        <f t="shared" ref="V28:V51" si="10">SUMPRODUCT(J28:O28,$I$8:$N$8)</f>
        <v>-0.36528191171858221</v>
      </c>
      <c r="W28" s="17">
        <f>SUMPRODUCT(J28:O28,$I$9:$N$9)</f>
        <v>-1.0456740890954559</v>
      </c>
      <c r="X28" s="17">
        <f t="shared" ref="X28:X51" si="11">SUMPRODUCT(J28:O28,$I$10:$N$10)</f>
        <v>-0.54680204322973358</v>
      </c>
      <c r="Y28" s="17">
        <f t="shared" ref="Y28:Y51" si="12">SUMPRODUCT(J28:O28,$I$11:$N$11)</f>
        <v>-0.12527159062056928</v>
      </c>
      <c r="Z28" s="17">
        <f t="shared" ref="Z28:Z51" si="13">SUMPRODUCT(J28:O28,$I$12:$N$12)</f>
        <v>-0.74709772491916937</v>
      </c>
      <c r="AA28" s="17">
        <f t="shared" ref="AA28:AA51" si="14">SUMPRODUCT(J28:O28,$I$13:$N$13)</f>
        <v>-0.98559705268392783</v>
      </c>
      <c r="AB28" s="17">
        <f t="shared" ref="AB28:AB51" si="15">SUMPRODUCT(J28:O28,$I$14:$N$14)</f>
        <v>-0.36456425839472367</v>
      </c>
      <c r="AC28" s="17">
        <f t="shared" ref="AC28:AC51" si="16">SUMPRODUCT(J28:O28,$I$15:$N$15)</f>
        <v>-0.63897298538379277</v>
      </c>
      <c r="AD28" s="17">
        <f t="shared" ref="AD28:AD51" si="17">SUMPRODUCT(J28:O28,$I$16:$N$16)</f>
        <v>-0.94315833503312574</v>
      </c>
      <c r="AE28" s="17">
        <f t="shared" ref="AE28:AE51" si="18">SUMPRODUCT(J28:O28,$I$17:$N$17)</f>
        <v>-0.59028643876737807</v>
      </c>
      <c r="AF28" s="17">
        <f t="shared" ref="AF28:AF50" si="19">SUMPRODUCT(J28:O28,$I$18:$N$18)</f>
        <v>-0.9609272158012917</v>
      </c>
      <c r="AG28" s="17">
        <f t="shared" ref="AG28:AG51" si="20">SUMPRODUCT(J28:O28,$I$19:$N$19)</f>
        <v>-0.28030885801324795</v>
      </c>
      <c r="AH28" s="17">
        <f t="shared" ref="AH28:AH51" si="21">SUMPRODUCT(J28:O28,$I$20:$N$20)</f>
        <v>-0.41237102906500295</v>
      </c>
      <c r="AI28" s="17">
        <f t="shared" ref="AI28:AI51" si="22">SUMPRODUCT(J28:O28,$I$21:$N$21)</f>
        <v>-0.24126597452415244</v>
      </c>
      <c r="AJ28" s="17">
        <f t="shared" ref="AJ28:AJ51" si="23">SUMPRODUCT(J28:O28,$I$22:$N$22)</f>
        <v>-0.30048370813462588</v>
      </c>
    </row>
    <row r="29" spans="2:36" x14ac:dyDescent="0.25">
      <c r="B29" s="20" t="s">
        <v>260</v>
      </c>
      <c r="C29" s="5">
        <v>-0.17014000000000001</v>
      </c>
      <c r="D29" s="5">
        <v>1.22232E-2</v>
      </c>
      <c r="E29" s="5">
        <v>-13.92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-0.31854311782223788</v>
      </c>
      <c r="Q29" s="17">
        <f t="shared" si="7"/>
        <v>-1.1032928920502507</v>
      </c>
      <c r="R29" s="17">
        <f t="shared" si="8"/>
        <v>-0.23115853446331133</v>
      </c>
      <c r="S29" s="17">
        <f t="shared" si="9"/>
        <v>-0.43821047044372713</v>
      </c>
      <c r="T29" s="17">
        <f t="shared" ref="T29:T51" si="26">SUMPRODUCT(J29:O29,$I$6:$N$6)</f>
        <v>-1.6487454227997769</v>
      </c>
      <c r="U29" s="17">
        <f>SUMPRODUCT(J29:O29,$I$7:$N$7)</f>
        <v>-0.4148810456041051</v>
      </c>
      <c r="V29" s="17">
        <f t="shared" si="10"/>
        <v>-0.34002874511937303</v>
      </c>
      <c r="W29" s="17">
        <f t="shared" ref="W29:W51" si="27">SUMPRODUCT(J29:O29,$I$9:$N$9)</f>
        <v>-1.0150550723597116</v>
      </c>
      <c r="X29" s="17">
        <f>SUMPRODUCT(J29:O29,$I$10:$N$10)</f>
        <v>-0.74648560035228972</v>
      </c>
      <c r="Y29" s="17">
        <f t="shared" si="12"/>
        <v>-0.15390961840889497</v>
      </c>
      <c r="Z29" s="17">
        <f t="shared" si="13"/>
        <v>-0.75194286783387121</v>
      </c>
      <c r="AA29" s="17">
        <f t="shared" si="14"/>
        <v>-1.2696519884532107</v>
      </c>
      <c r="AB29" s="17">
        <f t="shared" si="15"/>
        <v>-0.2714744833226303</v>
      </c>
      <c r="AC29" s="17">
        <f t="shared" si="16"/>
        <v>-0.58311975394933668</v>
      </c>
      <c r="AD29" s="17">
        <f t="shared" si="17"/>
        <v>-1.1081682843835756</v>
      </c>
      <c r="AE29" s="17">
        <f t="shared" si="18"/>
        <v>-0.34139072478428334</v>
      </c>
      <c r="AF29" s="17">
        <f t="shared" si="19"/>
        <v>-0.59025374413643872</v>
      </c>
      <c r="AG29" s="17">
        <f t="shared" si="20"/>
        <v>-0.54843586899199992</v>
      </c>
      <c r="AH29" s="17">
        <f t="shared" si="21"/>
        <v>-0.41513979863300793</v>
      </c>
      <c r="AI29" s="17">
        <f t="shared" si="22"/>
        <v>-0.33722400996701352</v>
      </c>
      <c r="AJ29" s="17">
        <f t="shared" si="23"/>
        <v>-0.49891835364031373</v>
      </c>
    </row>
    <row r="30" spans="2:36" x14ac:dyDescent="0.25">
      <c r="B30" s="20" t="s">
        <v>261</v>
      </c>
      <c r="C30" s="5">
        <v>-1.14636</v>
      </c>
      <c r="D30" s="5">
        <v>3.9443499999999999E-2</v>
      </c>
      <c r="E30" s="5">
        <v>-29.06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-0.14353268754799101</v>
      </c>
      <c r="Q30" s="17">
        <f t="shared" si="7"/>
        <v>-0.77518871574320092</v>
      </c>
      <c r="R30" s="17">
        <f t="shared" si="8"/>
        <v>-0.24394595150261056</v>
      </c>
      <c r="S30" s="17">
        <f t="shared" si="9"/>
        <v>-0.36243680809339135</v>
      </c>
      <c r="T30" s="17">
        <f t="shared" si="26"/>
        <v>-1.2141136126727625</v>
      </c>
      <c r="U30" s="17">
        <f>SUMPRODUCT(J30:O30,$I$7:$N$7)</f>
        <v>-0.50849048704904565</v>
      </c>
      <c r="V30" s="17">
        <f t="shared" si="10"/>
        <v>-0.2652006585100059</v>
      </c>
      <c r="W30" s="17">
        <f t="shared" si="27"/>
        <v>-0.78289916511948987</v>
      </c>
      <c r="X30" s="17">
        <f t="shared" si="11"/>
        <v>-0.88228406560647177</v>
      </c>
      <c r="Y30" s="17">
        <f t="shared" si="12"/>
        <v>-0.14851987316748355</v>
      </c>
      <c r="Z30" s="17">
        <f t="shared" si="13"/>
        <v>-0.57669512387826538</v>
      </c>
      <c r="AA30" s="17">
        <f t="shared" si="14"/>
        <v>-1.3803747205982784</v>
      </c>
      <c r="AB30" s="17">
        <f t="shared" si="15"/>
        <v>-0.13407649515798237</v>
      </c>
      <c r="AC30" s="17">
        <f t="shared" si="16"/>
        <v>-0.38949516139456808</v>
      </c>
      <c r="AD30" s="17">
        <f t="shared" si="17"/>
        <v>-1.1192012229251826</v>
      </c>
      <c r="AE30" s="17">
        <f t="shared" si="18"/>
        <v>-6.8705900500127148E-2</v>
      </c>
      <c r="AF30" s="17">
        <f t="shared" si="19"/>
        <v>-0.15612862819220863</v>
      </c>
      <c r="AG30" s="17">
        <f t="shared" si="20"/>
        <v>-0.75429817720269743</v>
      </c>
      <c r="AH30" s="17">
        <f t="shared" si="21"/>
        <v>-0.32498196508129251</v>
      </c>
      <c r="AI30" s="17">
        <f t="shared" si="22"/>
        <v>-0.39114650347441005</v>
      </c>
      <c r="AJ30" s="17">
        <f>SUMPRODUCT(J30:O30,$I$22:$N$22)</f>
        <v>-0.63229123519959096</v>
      </c>
    </row>
    <row r="31" spans="2:36" x14ac:dyDescent="0.25">
      <c r="B31" s="20" t="s">
        <v>262</v>
      </c>
      <c r="C31" s="5">
        <v>-0.42736499999999999</v>
      </c>
      <c r="D31" s="5">
        <v>2.3502700000000001E-2</v>
      </c>
      <c r="E31" s="5">
        <v>-18.18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2.1138595861711074E-2</v>
      </c>
      <c r="Q31" s="17">
        <f t="shared" si="7"/>
        <v>-0.30482811405653881</v>
      </c>
      <c r="R31" s="17">
        <f t="shared" si="8"/>
        <v>-0.291593312656446</v>
      </c>
      <c r="S31" s="17">
        <f t="shared" si="9"/>
        <v>-0.25166985339880144</v>
      </c>
      <c r="T31" s="17">
        <f t="shared" si="26"/>
        <v>-0.57590156086518585</v>
      </c>
      <c r="U31" s="17">
        <f t="shared" ref="U31:U51" si="28">SUMPRODUCT(J31:O31,$I$7:$N$7)</f>
        <v>-0.59285232899675522</v>
      </c>
      <c r="V31" s="17">
        <f t="shared" si="10"/>
        <v>-0.17868051378726152</v>
      </c>
      <c r="W31" s="17">
        <f t="shared" si="27"/>
        <v>-0.40166379634569621</v>
      </c>
      <c r="X31" s="17">
        <f t="shared" si="11"/>
        <v>-0.94567374636021329</v>
      </c>
      <c r="Y31" s="17">
        <f t="shared" si="12"/>
        <v>-0.12979646970481612</v>
      </c>
      <c r="Z31" s="17">
        <f t="shared" si="13"/>
        <v>-0.28216655703303012</v>
      </c>
      <c r="AA31" s="17">
        <f t="shared" si="14"/>
        <v>-1.3084632997373316</v>
      </c>
      <c r="AB31" s="17">
        <f t="shared" si="15"/>
        <v>-1.6378419834044977E-2</v>
      </c>
      <c r="AC31" s="17">
        <f t="shared" si="16"/>
        <v>-0.12620889136553032</v>
      </c>
      <c r="AD31" s="17">
        <f t="shared" si="17"/>
        <v>-0.9833037775911202</v>
      </c>
      <c r="AE31" s="17">
        <f t="shared" si="18"/>
        <v>0.12117887525865036</v>
      </c>
      <c r="AF31" s="17">
        <f t="shared" si="19"/>
        <v>0.24828391570831612</v>
      </c>
      <c r="AG31" s="17">
        <f t="shared" si="20"/>
        <v>-0.8664119891029628</v>
      </c>
      <c r="AH31" s="17">
        <f t="shared" si="21"/>
        <v>-0.18945670657109615</v>
      </c>
      <c r="AI31" s="17">
        <f t="shared" si="22"/>
        <v>-0.37760038503301502</v>
      </c>
      <c r="AJ31" s="17">
        <f t="shared" si="23"/>
        <v>-0.68173549100289055</v>
      </c>
    </row>
    <row r="32" spans="2:36" x14ac:dyDescent="0.25">
      <c r="B32" s="20" t="s">
        <v>263</v>
      </c>
      <c r="C32" s="5">
        <v>-3.1987700000000001E-2</v>
      </c>
      <c r="D32" s="5">
        <v>1.06839E-2</v>
      </c>
      <c r="E32" s="5">
        <v>-2.99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0.12824096960715067</v>
      </c>
      <c r="Q32" s="17">
        <f t="shared" si="7"/>
        <v>0.20183979087317186</v>
      </c>
      <c r="R32" s="17">
        <f t="shared" si="8"/>
        <v>-0.3705857104313679</v>
      </c>
      <c r="S32" s="17">
        <f t="shared" si="9"/>
        <v>-0.13929076678816696</v>
      </c>
      <c r="T32" s="17">
        <f t="shared" si="26"/>
        <v>0.10316357116217648</v>
      </c>
      <c r="U32" s="17">
        <f t="shared" si="28"/>
        <v>-0.65251453902642775</v>
      </c>
      <c r="V32" s="17">
        <f t="shared" si="10"/>
        <v>-0.11015640756877385</v>
      </c>
      <c r="W32" s="17">
        <f t="shared" si="27"/>
        <v>2.8539986521595478E-2</v>
      </c>
      <c r="X32" s="17">
        <f t="shared" si="11"/>
        <v>-0.92892420694696709</v>
      </c>
      <c r="Y32" s="17">
        <f t="shared" si="12"/>
        <v>-0.11865291810410908</v>
      </c>
      <c r="Z32" s="17">
        <f t="shared" si="13"/>
        <v>3.4703634672529293E-2</v>
      </c>
      <c r="AA32" s="17">
        <f t="shared" si="14"/>
        <v>-1.0896106680868296</v>
      </c>
      <c r="AB32" s="17">
        <f t="shared" si="15"/>
        <v>3.5170641791305676E-2</v>
      </c>
      <c r="AC32" s="17">
        <f t="shared" si="16"/>
        <v>0.12465794471141756</v>
      </c>
      <c r="AD32" s="17">
        <f t="shared" si="17"/>
        <v>-0.74649628995829254</v>
      </c>
      <c r="AE32" s="17">
        <f t="shared" si="18"/>
        <v>0.17860192887837653</v>
      </c>
      <c r="AF32" s="17">
        <f t="shared" si="19"/>
        <v>0.5586869206260997</v>
      </c>
      <c r="AG32" s="17">
        <f t="shared" si="20"/>
        <v>-0.87181244300771776</v>
      </c>
      <c r="AH32" s="17">
        <f t="shared" si="21"/>
        <v>-6.3527558172615378E-2</v>
      </c>
      <c r="AI32" s="17">
        <f t="shared" si="22"/>
        <v>-0.29175180105286902</v>
      </c>
      <c r="AJ32" s="17">
        <f t="shared" si="23"/>
        <v>-0.64612237769360781</v>
      </c>
    </row>
    <row r="33" spans="2:36" x14ac:dyDescent="0.25">
      <c r="B33" s="20" t="s">
        <v>318</v>
      </c>
      <c r="C33" s="5">
        <v>-0.622587</v>
      </c>
      <c r="D33" s="5">
        <v>1.7362800000000001E-2</v>
      </c>
      <c r="E33" s="5">
        <v>-35.86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0.16361744000000003</v>
      </c>
      <c r="Q33" s="17">
        <f t="shared" si="7"/>
        <v>0.62864999999999993</v>
      </c>
      <c r="R33" s="17">
        <f t="shared" si="8"/>
        <v>-0.44590920000000001</v>
      </c>
      <c r="S33" s="17">
        <f t="shared" si="9"/>
        <v>-4.9979779999999967E-2</v>
      </c>
      <c r="T33" s="17">
        <f t="shared" si="26"/>
        <v>0.66240289999999991</v>
      </c>
      <c r="U33" s="17">
        <f t="shared" si="28"/>
        <v>-0.66048960000000001</v>
      </c>
      <c r="V33" s="17">
        <f t="shared" si="10"/>
        <v>-6.994201999999998E-2</v>
      </c>
      <c r="W33" s="17">
        <f t="shared" si="27"/>
        <v>0.40120329999999993</v>
      </c>
      <c r="X33" s="17">
        <f t="shared" si="11"/>
        <v>-0.83032099999999998</v>
      </c>
      <c r="Y33" s="17">
        <f t="shared" si="12"/>
        <v>-0.12598010000000001</v>
      </c>
      <c r="Z33" s="17">
        <f t="shared" si="13"/>
        <v>0.28635989999999995</v>
      </c>
      <c r="AA33" s="17">
        <f t="shared" si="14"/>
        <v>-0.79227250000000005</v>
      </c>
      <c r="AB33" s="17">
        <f t="shared" si="15"/>
        <v>1.2784400000000019E-2</v>
      </c>
      <c r="AC33" s="17">
        <f t="shared" si="16"/>
        <v>0.30266029999999994</v>
      </c>
      <c r="AD33" s="17">
        <f t="shared" si="17"/>
        <v>-0.47490200000000005</v>
      </c>
      <c r="AE33" s="17">
        <f t="shared" si="18"/>
        <v>0.12829579999999999</v>
      </c>
      <c r="AF33" s="17">
        <f t="shared" si="19"/>
        <v>0.7562103</v>
      </c>
      <c r="AG33" s="17">
        <f t="shared" si="20"/>
        <v>-0.77849177000000003</v>
      </c>
      <c r="AH33" s="17">
        <f t="shared" si="21"/>
        <v>1.5961699999999968E-2</v>
      </c>
      <c r="AI33" s="17">
        <f t="shared" si="22"/>
        <v>-0.15425081000000002</v>
      </c>
      <c r="AJ33" s="17">
        <f t="shared" si="23"/>
        <v>-0.54134572999999997</v>
      </c>
    </row>
    <row r="34" spans="2:36" x14ac:dyDescent="0.25">
      <c r="B34" s="20" t="s">
        <v>319</v>
      </c>
      <c r="C34" s="5">
        <v>-8.71339E-2</v>
      </c>
      <c r="D34" s="5">
        <v>2.1557699999999999E-2</v>
      </c>
      <c r="E34" s="5">
        <v>-4.04</v>
      </c>
      <c r="F34" s="9">
        <f t="shared" si="0"/>
        <v>0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0.14461878883597898</v>
      </c>
      <c r="Q34" s="17">
        <f t="shared" si="7"/>
        <v>0.8922820147870425</v>
      </c>
      <c r="R34" s="17">
        <f t="shared" si="8"/>
        <v>-0.47205901927247118</v>
      </c>
      <c r="S34" s="17">
        <f t="shared" si="9"/>
        <v>5.7316805195345086E-3</v>
      </c>
      <c r="T34" s="17">
        <f t="shared" si="26"/>
        <v>1.0030417330805061</v>
      </c>
      <c r="U34" s="17">
        <f t="shared" si="28"/>
        <v>-0.59611096986874368</v>
      </c>
      <c r="V34" s="17">
        <f t="shared" si="10"/>
        <v>-4.9874949936133561E-2</v>
      </c>
      <c r="W34" s="17">
        <f t="shared" si="27"/>
        <v>0.64433457309027786</v>
      </c>
      <c r="X34" s="17">
        <f t="shared" si="11"/>
        <v>-0.660968115680027</v>
      </c>
      <c r="Y34" s="17">
        <f t="shared" si="12"/>
        <v>-0.14862481821110862</v>
      </c>
      <c r="Z34" s="17">
        <f t="shared" si="13"/>
        <v>0.42970209920827473</v>
      </c>
      <c r="AA34" s="17">
        <f t="shared" si="14"/>
        <v>-0.49284863128319673</v>
      </c>
      <c r="AB34" s="17">
        <f t="shared" si="15"/>
        <v>-5.2792860269087333E-2</v>
      </c>
      <c r="AC34" s="17">
        <f t="shared" si="16"/>
        <v>0.38867269135576016</v>
      </c>
      <c r="AD34" s="17">
        <f t="shared" si="17"/>
        <v>-0.22853560585864063</v>
      </c>
      <c r="AE34" s="17">
        <f t="shared" si="18"/>
        <v>4.5472967197371816E-2</v>
      </c>
      <c r="AF34" s="17">
        <f t="shared" si="19"/>
        <v>0.85966173326149375</v>
      </c>
      <c r="AG34" s="17">
        <f t="shared" si="20"/>
        <v>-0.61220824637489535</v>
      </c>
      <c r="AH34" s="17">
        <f t="shared" si="21"/>
        <v>4.3197914940350364E-2</v>
      </c>
      <c r="AI34" s="17">
        <f t="shared" si="22"/>
        <v>-4.1390886566519403E-3</v>
      </c>
      <c r="AJ34" s="17">
        <f t="shared" si="23"/>
        <v>-0.39492068893498378</v>
      </c>
    </row>
    <row r="35" spans="2:36" x14ac:dyDescent="0.25">
      <c r="B35" s="20" t="s">
        <v>320</v>
      </c>
      <c r="C35" s="5">
        <v>6.2199900000000002E-2</v>
      </c>
      <c r="D35" s="5">
        <v>1.3485499999999999E-2</v>
      </c>
      <c r="E35" s="5">
        <v>4.6100000000000003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0.10355155080491175</v>
      </c>
      <c r="Q35" s="17">
        <f t="shared" si="7"/>
        <v>0.97006310815254226</v>
      </c>
      <c r="R35" s="17">
        <f t="shared" si="8"/>
        <v>-0.4205444410468604</v>
      </c>
      <c r="S35" s="17">
        <f t="shared" si="9"/>
        <v>3.0318165166452762E-2</v>
      </c>
      <c r="T35" s="17">
        <f t="shared" si="26"/>
        <v>1.1156730209697097</v>
      </c>
      <c r="U35" s="17">
        <f t="shared" si="28"/>
        <v>-0.46120268713512941</v>
      </c>
      <c r="V35" s="17">
        <f t="shared" si="10"/>
        <v>-3.3978950477088272E-2</v>
      </c>
      <c r="W35" s="17">
        <f t="shared" si="27"/>
        <v>0.74162780969491937</v>
      </c>
      <c r="X35" s="17">
        <f t="shared" si="11"/>
        <v>-0.44744709259947818</v>
      </c>
      <c r="Y35" s="17">
        <f t="shared" si="12"/>
        <v>-0.17307234635022867</v>
      </c>
      <c r="Z35" s="17">
        <f t="shared" si="13"/>
        <v>0.47383355851478792</v>
      </c>
      <c r="AA35" s="17">
        <f t="shared" si="14"/>
        <v>-0.24877123776094284</v>
      </c>
      <c r="AB35" s="17">
        <f t="shared" si="15"/>
        <v>-0.1124088777332737</v>
      </c>
      <c r="AC35" s="17">
        <f t="shared" si="16"/>
        <v>0.40082362088511286</v>
      </c>
      <c r="AD35" s="17">
        <f t="shared" si="17"/>
        <v>-4.0222284568395814E-2</v>
      </c>
      <c r="AE35" s="17">
        <f t="shared" si="18"/>
        <v>6.6415242834781119E-3</v>
      </c>
      <c r="AF35" s="17">
        <f t="shared" si="19"/>
        <v>0.90135206548364555</v>
      </c>
      <c r="AG35" s="17">
        <f t="shared" si="20"/>
        <v>-0.40883048457271337</v>
      </c>
      <c r="AH35" s="17">
        <f t="shared" si="21"/>
        <v>3.8373481712501975E-2</v>
      </c>
      <c r="AI35" s="17">
        <f t="shared" si="22"/>
        <v>0.11720547640769505</v>
      </c>
      <c r="AJ35" s="17">
        <f t="shared" si="23"/>
        <v>-0.23783755866683651</v>
      </c>
    </row>
    <row r="36" spans="2:36" x14ac:dyDescent="0.25">
      <c r="B36" s="20" t="s">
        <v>321</v>
      </c>
      <c r="C36" s="5">
        <v>-9.0272900000000003E-2</v>
      </c>
      <c r="D36" s="5">
        <v>3.5836899999999998E-2</v>
      </c>
      <c r="E36" s="5">
        <v>-2.52</v>
      </c>
      <c r="F36" s="9">
        <f t="shared" si="0"/>
        <v>0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6.7286720977665387E-2</v>
      </c>
      <c r="Q36" s="17">
        <f t="shared" si="7"/>
        <v>0.9002433784231666</v>
      </c>
      <c r="R36" s="17">
        <f t="shared" si="8"/>
        <v>-0.2975182377638636</v>
      </c>
      <c r="S36" s="17">
        <f t="shared" si="9"/>
        <v>3.3890644796577343E-2</v>
      </c>
      <c r="T36" s="17">
        <f t="shared" si="26"/>
        <v>1.0652788075201371</v>
      </c>
      <c r="U36" s="17">
        <f t="shared" si="28"/>
        <v>-0.28401654994988235</v>
      </c>
      <c r="V36" s="17">
        <f t="shared" si="10"/>
        <v>-1.1246951951290739E-2</v>
      </c>
      <c r="W36" s="17">
        <f t="shared" si="27"/>
        <v>0.72587142748086353</v>
      </c>
      <c r="X36" s="17">
        <f t="shared" si="11"/>
        <v>-0.22654718995625819</v>
      </c>
      <c r="Y36" s="17">
        <f t="shared" si="12"/>
        <v>-0.18403810287879924</v>
      </c>
      <c r="Z36" s="17">
        <f t="shared" si="13"/>
        <v>0.45992336861176275</v>
      </c>
      <c r="AA36" s="17">
        <f t="shared" si="14"/>
        <v>-8.1053068661423533E-2</v>
      </c>
      <c r="AB36" s="17">
        <f t="shared" si="15"/>
        <v>-0.12644059349287762</v>
      </c>
      <c r="AC36" s="17">
        <f t="shared" si="16"/>
        <v>0.37263957420871185</v>
      </c>
      <c r="AD36" s="17">
        <f t="shared" si="17"/>
        <v>9.0925127510142964E-2</v>
      </c>
      <c r="AE36" s="17">
        <f t="shared" si="18"/>
        <v>4.4849814759167689E-2</v>
      </c>
      <c r="AF36" s="17">
        <f t="shared" si="19"/>
        <v>0.90262224704034022</v>
      </c>
      <c r="AG36" s="17">
        <f t="shared" si="20"/>
        <v>-0.20473127639986305</v>
      </c>
      <c r="AH36" s="17">
        <f t="shared" si="21"/>
        <v>2.9758237132165764E-2</v>
      </c>
      <c r="AI36" s="17">
        <f t="shared" si="22"/>
        <v>0.18321478239364322</v>
      </c>
      <c r="AJ36" s="17">
        <f t="shared" si="23"/>
        <v>-9.6381694701314483E-2</v>
      </c>
    </row>
    <row r="37" spans="2:36" x14ac:dyDescent="0.25">
      <c r="B37" s="20" t="s">
        <v>322</v>
      </c>
      <c r="C37" s="5">
        <v>-2.4297300000000001E-2</v>
      </c>
      <c r="D37" s="5">
        <v>1.96647E-2</v>
      </c>
      <c r="E37" s="24">
        <v>-1.24</v>
      </c>
      <c r="F37" s="9">
        <f t="shared" si="0"/>
        <v>1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4.5080337822237818E-2</v>
      </c>
      <c r="Q37" s="17">
        <f t="shared" si="7"/>
        <v>0.75654689205025072</v>
      </c>
      <c r="R37" s="17">
        <f t="shared" si="8"/>
        <v>-0.14112826553668867</v>
      </c>
      <c r="S37" s="17">
        <f t="shared" si="9"/>
        <v>2.8422030443727132E-2</v>
      </c>
      <c r="T37" s="17">
        <f t="shared" si="26"/>
        <v>0.94599832279977658</v>
      </c>
      <c r="U37" s="17">
        <f t="shared" si="28"/>
        <v>-0.10760345439589482</v>
      </c>
      <c r="V37" s="17">
        <f t="shared" si="10"/>
        <v>1.758778511937303E-2</v>
      </c>
      <c r="W37" s="17">
        <f t="shared" si="27"/>
        <v>0.65158137235971159</v>
      </c>
      <c r="X37" s="17">
        <f t="shared" si="11"/>
        <v>-3.3017499647710162E-2</v>
      </c>
      <c r="Y37" s="17">
        <f t="shared" si="12"/>
        <v>-0.17271328159110499</v>
      </c>
      <c r="Z37" s="17">
        <f t="shared" si="13"/>
        <v>0.42825576783387104</v>
      </c>
      <c r="AA37" s="17">
        <f t="shared" si="14"/>
        <v>2.6768988453210726E-2</v>
      </c>
      <c r="AB37" s="17">
        <f t="shared" si="15"/>
        <v>-8.4664316677369775E-2</v>
      </c>
      <c r="AC37" s="17">
        <f t="shared" si="16"/>
        <v>0.3287270539493366</v>
      </c>
      <c r="AD37" s="17">
        <f t="shared" si="17"/>
        <v>0.18988428438357563</v>
      </c>
      <c r="AE37" s="17">
        <f t="shared" si="18"/>
        <v>0.13504512478428327</v>
      </c>
      <c r="AF37" s="17">
        <f t="shared" si="19"/>
        <v>0.86357514413643865</v>
      </c>
      <c r="AG37" s="17">
        <f t="shared" si="20"/>
        <v>-2.8148591007999976E-2</v>
      </c>
      <c r="AH37" s="17">
        <f t="shared" si="21"/>
        <v>3.4760398633007915E-2</v>
      </c>
      <c r="AI37" s="17">
        <f t="shared" si="22"/>
        <v>0.19185688996701358</v>
      </c>
      <c r="AJ37" s="17">
        <f t="shared" si="23"/>
        <v>1.3640513640313828E-2</v>
      </c>
    </row>
    <row r="38" spans="2:36" x14ac:dyDescent="0.25">
      <c r="B38" s="20" t="s">
        <v>323</v>
      </c>
      <c r="C38" s="5">
        <v>-5.4771800000000002E-2</v>
      </c>
      <c r="D38" s="5">
        <v>9.2143599999999996E-3</v>
      </c>
      <c r="E38" s="5">
        <v>-5.94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3.0492161398844093E-2</v>
      </c>
      <c r="Q38" s="17">
        <f t="shared" si="7"/>
        <v>0.6113986228258963</v>
      </c>
      <c r="R38" s="17">
        <f t="shared" si="8"/>
        <v>-2.6001446979506682E-4</v>
      </c>
      <c r="S38" s="17">
        <f t="shared" si="9"/>
        <v>2.4452886178517409E-2</v>
      </c>
      <c r="T38" s="17">
        <f t="shared" si="26"/>
        <v>0.83215616787704072</v>
      </c>
      <c r="U38" s="17">
        <f t="shared" si="28"/>
        <v>3.1295905924314069E-2</v>
      </c>
      <c r="V38" s="17">
        <f t="shared" si="10"/>
        <v>4.2996491420768009E-2</v>
      </c>
      <c r="W38" s="17">
        <f t="shared" si="27"/>
        <v>0.56399273671370387</v>
      </c>
      <c r="X38" s="17">
        <f t="shared" si="11"/>
        <v>0.11399881687660472</v>
      </c>
      <c r="Y38" s="17">
        <f t="shared" si="12"/>
        <v>-0.14008976814267235</v>
      </c>
      <c r="Z38" s="17">
        <f t="shared" si="13"/>
        <v>0.39351401052213081</v>
      </c>
      <c r="AA38" s="17">
        <f t="shared" si="14"/>
        <v>0.11423101242604959</v>
      </c>
      <c r="AB38" s="17">
        <f t="shared" si="15"/>
        <v>-7.6277702837523609E-3</v>
      </c>
      <c r="AC38" s="17">
        <f t="shared" si="16"/>
        <v>0.27306807382268666</v>
      </c>
      <c r="AD38" s="17">
        <f t="shared" si="17"/>
        <v>0.2866218555283257</v>
      </c>
      <c r="AE38" s="17">
        <f t="shared" si="18"/>
        <v>0.21634931073841226</v>
      </c>
      <c r="AF38" s="17">
        <f t="shared" si="19"/>
        <v>0.77144102556290606</v>
      </c>
      <c r="AG38" s="17">
        <f t="shared" si="20"/>
        <v>0.10617196091621652</v>
      </c>
      <c r="AH38" s="17">
        <f t="shared" si="21"/>
        <v>5.1405750466410272E-2</v>
      </c>
      <c r="AI38" s="17">
        <f t="shared" si="22"/>
        <v>0.16339412336187381</v>
      </c>
      <c r="AJ38" s="17">
        <f t="shared" si="23"/>
        <v>8.8921407037212699E-2</v>
      </c>
    </row>
    <row r="39" spans="2:36" x14ac:dyDescent="0.25">
      <c r="B39" s="20" t="s">
        <v>378</v>
      </c>
      <c r="C39" s="5">
        <v>-0.196905</v>
      </c>
      <c r="D39" s="5">
        <v>1.88422E-2</v>
      </c>
      <c r="E39" s="5">
        <v>-10.45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1.4030199999999979E-2</v>
      </c>
      <c r="Q39" s="17">
        <f t="shared" si="7"/>
        <v>0.5066134000000001</v>
      </c>
      <c r="R39" s="17">
        <f t="shared" si="8"/>
        <v>9.2624199999999976E-2</v>
      </c>
      <c r="S39" s="17">
        <f t="shared" si="9"/>
        <v>3.0700199999999983E-2</v>
      </c>
      <c r="T39" s="17">
        <f t="shared" si="26"/>
        <v>0.7509827</v>
      </c>
      <c r="U39" s="17">
        <f t="shared" si="28"/>
        <v>0.12074739999999998</v>
      </c>
      <c r="V39" s="17">
        <f t="shared" si="10"/>
        <v>5.6515499999999996E-2</v>
      </c>
      <c r="W39" s="17">
        <f t="shared" si="27"/>
        <v>0.48143589999999997</v>
      </c>
      <c r="X39" s="17">
        <f t="shared" si="11"/>
        <v>0.21845519999999996</v>
      </c>
      <c r="Y39" s="17">
        <f t="shared" si="12"/>
        <v>-9.4077000000000008E-2</v>
      </c>
      <c r="Z39" s="17">
        <f t="shared" si="13"/>
        <v>0.34256610000000004</v>
      </c>
      <c r="AA39" s="17">
        <f t="shared" si="14"/>
        <v>0.22202169999999988</v>
      </c>
      <c r="AB39" s="17">
        <f t="shared" si="15"/>
        <v>6.9691399999999973E-2</v>
      </c>
      <c r="AC39" s="17">
        <f t="shared" si="16"/>
        <v>0.19572690000000004</v>
      </c>
      <c r="AD39" s="17">
        <f t="shared" si="17"/>
        <v>0.39834519999999984</v>
      </c>
      <c r="AE39" s="17">
        <f t="shared" si="18"/>
        <v>0.23569699999999999</v>
      </c>
      <c r="AF39" s="17">
        <f t="shared" si="19"/>
        <v>0.61982900000000019</v>
      </c>
      <c r="AG39" s="17">
        <f t="shared" si="20"/>
        <v>0.19800615999999999</v>
      </c>
      <c r="AH39" s="17">
        <f t="shared" si="21"/>
        <v>6.44372E-2</v>
      </c>
      <c r="AI39" s="17">
        <f t="shared" si="22"/>
        <v>0.12797073999999997</v>
      </c>
      <c r="AJ39" s="17">
        <f t="shared" si="23"/>
        <v>0.13694308999999999</v>
      </c>
    </row>
    <row r="40" spans="2:36" x14ac:dyDescent="0.25">
      <c r="B40" s="20" t="s">
        <v>379</v>
      </c>
      <c r="C40" s="5">
        <v>-8.2729999999999998E-2</v>
      </c>
      <c r="D40" s="5">
        <v>2.3403400000000001E-2</v>
      </c>
      <c r="E40" s="5">
        <v>-3.53</v>
      </c>
      <c r="F40" s="9">
        <f t="shared" si="0"/>
        <v>0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-3.5126037373036101E-3</v>
      </c>
      <c r="Q40" s="17">
        <f t="shared" si="7"/>
        <v>0.4445236927745892</v>
      </c>
      <c r="R40" s="17">
        <f t="shared" si="8"/>
        <v>0.13835475052606527</v>
      </c>
      <c r="S40" s="17">
        <f t="shared" si="9"/>
        <v>5.4720661755235392E-2</v>
      </c>
      <c r="T40" s="17">
        <f t="shared" si="26"/>
        <v>0.68746083836488159</v>
      </c>
      <c r="U40" s="17">
        <f t="shared" si="28"/>
        <v>0.17847280943254987</v>
      </c>
      <c r="V40" s="17">
        <f t="shared" si="10"/>
        <v>6.0173908534813962E-2</v>
      </c>
      <c r="W40" s="17">
        <f t="shared" si="27"/>
        <v>0.39840704522957709</v>
      </c>
      <c r="X40" s="17">
        <f t="shared" si="11"/>
        <v>0.30396011739089834</v>
      </c>
      <c r="Y40" s="17">
        <f t="shared" si="12"/>
        <v>-4.2976431943860714E-2</v>
      </c>
      <c r="Z40" s="17">
        <f t="shared" si="13"/>
        <v>0.25397344021838564</v>
      </c>
      <c r="AA40" s="17">
        <f t="shared" si="14"/>
        <v>0.37309339093196053</v>
      </c>
      <c r="AB40" s="17">
        <f t="shared" si="15"/>
        <v>0.12084950115081115</v>
      </c>
      <c r="AC40" s="17">
        <f t="shared" si="16"/>
        <v>9.1398221349090897E-2</v>
      </c>
      <c r="AD40" s="17">
        <f t="shared" si="17"/>
        <v>0.52196347756430761</v>
      </c>
      <c r="AE40" s="17">
        <f t="shared" si="18"/>
        <v>0.18473964651665759</v>
      </c>
      <c r="AF40" s="17">
        <f t="shared" si="19"/>
        <v>0.42428178616751555</v>
      </c>
      <c r="AG40" s="17">
        <f t="shared" si="20"/>
        <v>0.25868661438933499</v>
      </c>
      <c r="AH40" s="17">
        <f t="shared" si="21"/>
        <v>6.0782850691441216E-2</v>
      </c>
      <c r="AI40" s="17">
        <f t="shared" si="22"/>
        <v>0.11002118629546176</v>
      </c>
      <c r="AJ40" s="17">
        <f t="shared" si="23"/>
        <v>0.17164995143365194</v>
      </c>
    </row>
    <row r="41" spans="2:36" x14ac:dyDescent="0.25">
      <c r="B41" s="20" t="s">
        <v>380</v>
      </c>
      <c r="C41" s="5">
        <v>1.42702E-3</v>
      </c>
      <c r="D41" s="5">
        <v>1.5800399999999999E-2</v>
      </c>
      <c r="E41" s="24">
        <v>0.09</v>
      </c>
      <c r="F41" s="9">
        <f t="shared" si="0"/>
        <v>1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-7.1262371209626415E-3</v>
      </c>
      <c r="Q41" s="17">
        <f t="shared" si="7"/>
        <v>0.40028186984116981</v>
      </c>
      <c r="R41" s="17">
        <f t="shared" si="8"/>
        <v>0.1675583628537258</v>
      </c>
      <c r="S41" s="17">
        <f t="shared" si="9"/>
        <v>0.10218405187847299</v>
      </c>
      <c r="T41" s="17">
        <f t="shared" si="26"/>
        <v>0.6121904409648814</v>
      </c>
      <c r="U41" s="17">
        <f t="shared" si="28"/>
        <v>0.23966340374247944</v>
      </c>
      <c r="V41" s="17">
        <f t="shared" si="10"/>
        <v>6.8346181809199893E-2</v>
      </c>
      <c r="W41" s="17">
        <f t="shared" si="27"/>
        <v>0.30349566631909608</v>
      </c>
      <c r="X41" s="17">
        <f t="shared" si="11"/>
        <v>0.40015284659155437</v>
      </c>
      <c r="Y41" s="17">
        <f t="shared" si="12"/>
        <v>1.0023295054307553E-2</v>
      </c>
      <c r="Z41" s="17">
        <f t="shared" si="13"/>
        <v>0.12443455228605309</v>
      </c>
      <c r="AA41" s="17">
        <f t="shared" si="14"/>
        <v>0.56452852647682183</v>
      </c>
      <c r="AB41" s="17">
        <f t="shared" si="15"/>
        <v>0.14305414122185911</v>
      </c>
      <c r="AC41" s="17">
        <f t="shared" si="16"/>
        <v>-2.4569558301306475E-2</v>
      </c>
      <c r="AD41" s="17">
        <f t="shared" si="17"/>
        <v>0.63897139136085113</v>
      </c>
      <c r="AE41" s="17">
        <f t="shared" si="18"/>
        <v>0.10654107575945573</v>
      </c>
      <c r="AF41" s="17">
        <f t="shared" si="19"/>
        <v>0.22215459436110924</v>
      </c>
      <c r="AG41" s="17">
        <f t="shared" si="20"/>
        <v>0.3054890444617504</v>
      </c>
      <c r="AH41" s="17">
        <f t="shared" si="21"/>
        <v>4.3237210349409895E-2</v>
      </c>
      <c r="AI41" s="17">
        <f t="shared" si="22"/>
        <v>0.11769188852630341</v>
      </c>
      <c r="AJ41" s="17">
        <f t="shared" si="23"/>
        <v>0.20807714130425961</v>
      </c>
    </row>
    <row r="42" spans="2:36" x14ac:dyDescent="0.25">
      <c r="B42" s="20" t="s">
        <v>381</v>
      </c>
      <c r="C42" s="5">
        <v>-0.12374</v>
      </c>
      <c r="D42" s="5">
        <v>4.0055500000000001E-2</v>
      </c>
      <c r="E42" s="5">
        <v>-3.09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2.3324487547990935E-2</v>
      </c>
      <c r="Q42" s="17">
        <f t="shared" si="7"/>
        <v>0.34461471574320079</v>
      </c>
      <c r="R42" s="17">
        <f t="shared" si="8"/>
        <v>0.21884695150261052</v>
      </c>
      <c r="S42" s="17">
        <f t="shared" si="9"/>
        <v>0.17373400809339132</v>
      </c>
      <c r="T42" s="17">
        <f t="shared" si="26"/>
        <v>0.51068161267276246</v>
      </c>
      <c r="U42" s="17">
        <f t="shared" si="28"/>
        <v>0.33422268704904567</v>
      </c>
      <c r="V42" s="17">
        <f t="shared" si="10"/>
        <v>9.9740658510005881E-2</v>
      </c>
      <c r="W42" s="17">
        <f t="shared" si="27"/>
        <v>0.19770916511948985</v>
      </c>
      <c r="X42" s="17">
        <f t="shared" si="11"/>
        <v>0.52526006560647176</v>
      </c>
      <c r="Y42" s="17">
        <f t="shared" si="12"/>
        <v>6.7549473167483526E-2</v>
      </c>
      <c r="Z42" s="17">
        <f t="shared" si="13"/>
        <v>-1.7056876121734676E-2</v>
      </c>
      <c r="AA42" s="17">
        <f t="shared" si="14"/>
        <v>0.77156872059827863</v>
      </c>
      <c r="AB42" s="17">
        <f t="shared" si="15"/>
        <v>0.15536069515798226</v>
      </c>
      <c r="AC42" s="17">
        <f t="shared" si="16"/>
        <v>-0.11547883860543205</v>
      </c>
      <c r="AD42" s="17">
        <f t="shared" si="17"/>
        <v>0.72772322292518288</v>
      </c>
      <c r="AE42" s="17">
        <f t="shared" si="18"/>
        <v>6.7481168500126976E-2</v>
      </c>
      <c r="AF42" s="17">
        <f t="shared" si="19"/>
        <v>5.5207628192208563E-2</v>
      </c>
      <c r="AG42" s="17">
        <f t="shared" si="20"/>
        <v>0.35512417720269757</v>
      </c>
      <c r="AH42" s="17">
        <f t="shared" si="21"/>
        <v>3.2415965081292457E-2</v>
      </c>
      <c r="AI42" s="17">
        <f t="shared" si="22"/>
        <v>0.14215050347441005</v>
      </c>
      <c r="AJ42" s="17">
        <f t="shared" si="23"/>
        <v>0.25737323519959093</v>
      </c>
    </row>
    <row r="43" spans="2:36" x14ac:dyDescent="0.25">
      <c r="B43" s="20" t="s">
        <v>382</v>
      </c>
      <c r="C43" s="5">
        <v>-0.12839</v>
      </c>
      <c r="D43" s="5">
        <v>2.29654E-2</v>
      </c>
      <c r="E43" s="5">
        <v>-5.59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9.6324049195088149E-2</v>
      </c>
      <c r="Q43" s="17">
        <f t="shared" si="7"/>
        <v>0.26206309184745785</v>
      </c>
      <c r="R43" s="17">
        <f t="shared" si="8"/>
        <v>0.31172074104686021</v>
      </c>
      <c r="S43" s="17">
        <f t="shared" si="9"/>
        <v>0.26085343483354706</v>
      </c>
      <c r="T43" s="17">
        <f t="shared" si="26"/>
        <v>0.39407657903029047</v>
      </c>
      <c r="U43" s="17">
        <f t="shared" si="28"/>
        <v>0.46622928713512918</v>
      </c>
      <c r="V43" s="17">
        <f t="shared" si="10"/>
        <v>0.16377795047708815</v>
      </c>
      <c r="W43" s="17">
        <f t="shared" si="27"/>
        <v>9.964439030508053E-2</v>
      </c>
      <c r="X43" s="17">
        <f t="shared" si="11"/>
        <v>0.67362279259947766</v>
      </c>
      <c r="Y43" s="17">
        <f t="shared" si="12"/>
        <v>0.13343794635022846</v>
      </c>
      <c r="Z43" s="17">
        <f t="shared" si="13"/>
        <v>-0.11873375851478796</v>
      </c>
      <c r="AA43" s="17">
        <f t="shared" si="14"/>
        <v>0.95910383776094232</v>
      </c>
      <c r="AB43" s="17">
        <f t="shared" si="15"/>
        <v>0.18166407773327364</v>
      </c>
      <c r="AC43" s="17">
        <f t="shared" si="16"/>
        <v>-0.14074242088511302</v>
      </c>
      <c r="AD43" s="17">
        <f t="shared" si="17"/>
        <v>0.77444088456839555</v>
      </c>
      <c r="AE43" s="17">
        <f t="shared" si="18"/>
        <v>0.11154947571652171</v>
      </c>
      <c r="AF43" s="17">
        <f t="shared" si="19"/>
        <v>-5.4985065483645429E-2</v>
      </c>
      <c r="AG43" s="17">
        <f t="shared" si="20"/>
        <v>0.41796916457271299</v>
      </c>
      <c r="AH43" s="17">
        <f t="shared" si="21"/>
        <v>5.4620118287497896E-2</v>
      </c>
      <c r="AI43" s="17">
        <f t="shared" si="22"/>
        <v>0.16585878359230485</v>
      </c>
      <c r="AJ43" s="17">
        <f t="shared" si="23"/>
        <v>0.3231996786668363</v>
      </c>
    </row>
    <row r="44" spans="2:36" x14ac:dyDescent="0.25">
      <c r="B44" s="20" t="s">
        <v>383</v>
      </c>
      <c r="C44" s="5">
        <v>-6.1165499999999998E-2</v>
      </c>
      <c r="D44" s="5">
        <v>1.1565799999999999E-2</v>
      </c>
      <c r="E44" s="5">
        <v>-5.29</v>
      </c>
      <c r="F44" s="9">
        <f t="shared" si="0"/>
        <v>0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0.19541849962265523</v>
      </c>
      <c r="Q44" s="17">
        <f t="shared" si="7"/>
        <v>0.15466301787388884</v>
      </c>
      <c r="R44" s="17">
        <f t="shared" si="8"/>
        <v>0.43054643902926981</v>
      </c>
      <c r="S44" s="17">
        <f t="shared" si="9"/>
        <v>0.34389999642859304</v>
      </c>
      <c r="T44" s="17">
        <f t="shared" si="26"/>
        <v>0.28533832221449706</v>
      </c>
      <c r="U44" s="17">
        <f t="shared" si="28"/>
        <v>0.60746479711317081</v>
      </c>
      <c r="V44" s="17">
        <f t="shared" si="10"/>
        <v>0.24980441075254203</v>
      </c>
      <c r="W44" s="17">
        <f t="shared" si="27"/>
        <v>3.3537057344283652E-2</v>
      </c>
      <c r="X44" s="17">
        <f t="shared" si="11"/>
        <v>0.8147421327858021</v>
      </c>
      <c r="Y44" s="17">
        <f t="shared" si="12"/>
        <v>0.205930540668539</v>
      </c>
      <c r="Z44" s="17">
        <f t="shared" si="13"/>
        <v>-0.13533134997174506</v>
      </c>
      <c r="AA44" s="17">
        <f t="shared" si="14"/>
        <v>1.0933083298387969</v>
      </c>
      <c r="AB44" s="17">
        <f t="shared" si="15"/>
        <v>0.22982831545260657</v>
      </c>
      <c r="AC44" s="17">
        <f t="shared" si="16"/>
        <v>-8.2057180676715441E-2</v>
      </c>
      <c r="AD44" s="17">
        <f t="shared" si="17"/>
        <v>0.77621314742711089</v>
      </c>
      <c r="AE44" s="17">
        <f t="shared" si="18"/>
        <v>0.22572013137234356</v>
      </c>
      <c r="AF44" s="17">
        <f t="shared" si="19"/>
        <v>-0.12296249099232356</v>
      </c>
      <c r="AG44" s="17">
        <f t="shared" si="20"/>
        <v>0.49426068663163081</v>
      </c>
      <c r="AH44" s="17">
        <f t="shared" si="21"/>
        <v>0.12254973654617712</v>
      </c>
      <c r="AI44" s="17">
        <f t="shared" si="22"/>
        <v>0.17400058928155984</v>
      </c>
      <c r="AJ44" s="17">
        <f t="shared" si="23"/>
        <v>0.40003813439458197</v>
      </c>
    </row>
    <row r="45" spans="2:36" x14ac:dyDescent="0.25">
      <c r="B45" s="20" t="s">
        <v>438</v>
      </c>
      <c r="C45" s="5">
        <v>7.8054299999999993E-2</v>
      </c>
      <c r="D45" s="5">
        <v>1.35718E-2</v>
      </c>
      <c r="E45" s="5">
        <v>5.75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0.2795145599999998</v>
      </c>
      <c r="Q45" s="17">
        <f t="shared" si="7"/>
        <v>3.1596000000000117E-2</v>
      </c>
      <c r="R45" s="17">
        <f t="shared" si="8"/>
        <v>0.5296367999999998</v>
      </c>
      <c r="S45" s="17">
        <f t="shared" si="9"/>
        <v>0.39518977999999994</v>
      </c>
      <c r="T45" s="17">
        <f t="shared" si="26"/>
        <v>0.1923271</v>
      </c>
      <c r="U45" s="17">
        <f t="shared" si="28"/>
        <v>0.70908419999999983</v>
      </c>
      <c r="V45" s="17">
        <f t="shared" si="10"/>
        <v>0.32672201999999984</v>
      </c>
      <c r="W45" s="17">
        <f t="shared" si="27"/>
        <v>8.336699999999992E-3</v>
      </c>
      <c r="X45" s="17">
        <f t="shared" si="11"/>
        <v>0.90460279999999993</v>
      </c>
      <c r="Y45" s="17">
        <f t="shared" si="12"/>
        <v>0.27350789999999991</v>
      </c>
      <c r="Z45" s="17">
        <f t="shared" si="13"/>
        <v>-5.9751900000000205E-2</v>
      </c>
      <c r="AA45" s="17">
        <f t="shared" si="14"/>
        <v>1.1480364999999999</v>
      </c>
      <c r="AB45" s="17">
        <f t="shared" si="15"/>
        <v>0.28092159999999983</v>
      </c>
      <c r="AC45" s="17">
        <f t="shared" si="16"/>
        <v>3.8077699999999749E-2</v>
      </c>
      <c r="AD45" s="17">
        <f t="shared" si="17"/>
        <v>0.73523600000000022</v>
      </c>
      <c r="AE45" s="17">
        <f t="shared" si="18"/>
        <v>0.33928219999999965</v>
      </c>
      <c r="AF45" s="17">
        <f t="shared" si="19"/>
        <v>-0.19481230000000013</v>
      </c>
      <c r="AG45" s="17">
        <f t="shared" si="20"/>
        <v>0.5729957699999999</v>
      </c>
      <c r="AH45" s="17">
        <f t="shared" si="21"/>
        <v>0.22110429999999981</v>
      </c>
      <c r="AI45" s="17">
        <f t="shared" si="22"/>
        <v>0.16204133000000009</v>
      </c>
      <c r="AJ45" s="17">
        <f t="shared" si="23"/>
        <v>0.47365112999999981</v>
      </c>
    </row>
    <row r="46" spans="2:36" x14ac:dyDescent="0.25">
      <c r="B46" s="20" t="s">
        <v>439</v>
      </c>
      <c r="C46" s="5">
        <v>-0.29259499999999999</v>
      </c>
      <c r="D46" s="5">
        <v>1.6820000000000002E-2</v>
      </c>
      <c r="E46" s="5">
        <v>-17.399999999999999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0.2992488803938268</v>
      </c>
      <c r="Q46" s="17">
        <f t="shared" si="7"/>
        <v>-0.10520520603998226</v>
      </c>
      <c r="R46" s="17">
        <f t="shared" si="8"/>
        <v>0.55711874787037297</v>
      </c>
      <c r="S46" s="17">
        <f t="shared" si="9"/>
        <v>0.38758034912089151</v>
      </c>
      <c r="T46" s="17">
        <f t="shared" si="26"/>
        <v>8.889216029616695E-2</v>
      </c>
      <c r="U46" s="17">
        <f t="shared" si="28"/>
        <v>0.72532902795548693</v>
      </c>
      <c r="V46" s="17">
        <f t="shared" si="10"/>
        <v>0.35498295311990169</v>
      </c>
      <c r="W46" s="17">
        <f t="shared" si="27"/>
        <v>2.9324707756011072E-3</v>
      </c>
      <c r="X46" s="17">
        <f t="shared" si="11"/>
        <v>0.90381004151886168</v>
      </c>
      <c r="Y46" s="17">
        <f t="shared" si="12"/>
        <v>0.31687284077553846</v>
      </c>
      <c r="Z46" s="17">
        <f t="shared" si="13"/>
        <v>6.342218549250947E-2</v>
      </c>
      <c r="AA46" s="17">
        <f t="shared" si="14"/>
        <v>1.1053522930351638</v>
      </c>
      <c r="AB46" s="17">
        <f t="shared" si="15"/>
        <v>0.29650761751299959</v>
      </c>
      <c r="AC46" s="17">
        <f t="shared" si="16"/>
        <v>0.15890207267894205</v>
      </c>
      <c r="AD46" s="17">
        <f t="shared" si="17"/>
        <v>0.64973046332745876</v>
      </c>
      <c r="AE46" s="17">
        <f t="shared" si="18"/>
        <v>0.36007382505334834</v>
      </c>
      <c r="AF46" s="17">
        <f t="shared" si="19"/>
        <v>-0.32301630362771777</v>
      </c>
      <c r="AG46" s="17">
        <f t="shared" si="20"/>
        <v>0.63383048999880831</v>
      </c>
      <c r="AH46" s="17">
        <f t="shared" si="21"/>
        <v>0.30839026343321141</v>
      </c>
      <c r="AI46" s="17">
        <f t="shared" si="22"/>
        <v>0.13538387688534267</v>
      </c>
      <c r="AJ46" s="17">
        <f t="shared" si="23"/>
        <v>0.52375444563595774</v>
      </c>
    </row>
    <row r="47" spans="2:36" x14ac:dyDescent="0.25">
      <c r="B47" s="20" t="s">
        <v>440</v>
      </c>
      <c r="C47" s="5">
        <v>-0.118379</v>
      </c>
      <c r="D47" s="5">
        <v>1.1176500000000001E-2</v>
      </c>
      <c r="E47" s="5">
        <v>-10.59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0.2221178041382888</v>
      </c>
      <c r="Q47" s="17">
        <f t="shared" si="7"/>
        <v>-0.26705208594346164</v>
      </c>
      <c r="R47" s="17">
        <f t="shared" si="8"/>
        <v>0.48414461265644604</v>
      </c>
      <c r="S47" s="17">
        <f t="shared" si="9"/>
        <v>0.30570825339880137</v>
      </c>
      <c r="T47" s="17">
        <f t="shared" si="26"/>
        <v>-7.9118039134814772E-2</v>
      </c>
      <c r="U47" s="17">
        <f t="shared" si="28"/>
        <v>0.63642032899675527</v>
      </c>
      <c r="V47" s="17">
        <f t="shared" si="10"/>
        <v>0.30566151378726142</v>
      </c>
      <c r="W47" s="17">
        <f t="shared" si="27"/>
        <v>-3.006840365430399E-2</v>
      </c>
      <c r="X47" s="17">
        <f t="shared" si="11"/>
        <v>0.79377984636021337</v>
      </c>
      <c r="Y47" s="17">
        <f t="shared" si="12"/>
        <v>0.31695866970481618</v>
      </c>
      <c r="Z47" s="17">
        <f t="shared" si="13"/>
        <v>0.15367475703302985</v>
      </c>
      <c r="AA47" s="17">
        <f t="shared" si="14"/>
        <v>0.95389469973733154</v>
      </c>
      <c r="AB47" s="17">
        <f t="shared" si="15"/>
        <v>0.2408292198340449</v>
      </c>
      <c r="AC47" s="17">
        <f t="shared" si="16"/>
        <v>0.20686569136553012</v>
      </c>
      <c r="AD47" s="17">
        <f t="shared" si="17"/>
        <v>0.50941917759111999</v>
      </c>
      <c r="AE47" s="17">
        <f t="shared" si="18"/>
        <v>0.22820812474134958</v>
      </c>
      <c r="AF47" s="17">
        <f t="shared" si="19"/>
        <v>-0.53325291570831657</v>
      </c>
      <c r="AG47" s="17">
        <f t="shared" si="20"/>
        <v>0.6517773091029625</v>
      </c>
      <c r="AH47" s="17">
        <f t="shared" si="21"/>
        <v>0.33352910657109597</v>
      </c>
      <c r="AI47" s="17">
        <f t="shared" si="22"/>
        <v>0.10232664503301495</v>
      </c>
      <c r="AJ47" s="17">
        <f t="shared" si="23"/>
        <v>0.52867877100289062</v>
      </c>
    </row>
    <row r="48" spans="2:36" x14ac:dyDescent="0.25">
      <c r="B48" s="20" t="s">
        <v>441</v>
      </c>
      <c r="C48" s="5">
        <v>-0.66963799999999996</v>
      </c>
      <c r="D48" s="5">
        <v>3.1195000000000001E-2</v>
      </c>
      <c r="E48" s="5">
        <v>-21.47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5.2921479022334891E-2</v>
      </c>
      <c r="Q48" s="17">
        <f t="shared" si="7"/>
        <v>-0.46966937842316642</v>
      </c>
      <c r="R48" s="17">
        <f t="shared" si="8"/>
        <v>0.32261723776386386</v>
      </c>
      <c r="S48" s="17">
        <f t="shared" si="9"/>
        <v>0.15481215520342287</v>
      </c>
      <c r="T48" s="17">
        <f t="shared" si="26"/>
        <v>-0.36184680752013693</v>
      </c>
      <c r="U48" s="17">
        <f t="shared" si="28"/>
        <v>0.4582843499498826</v>
      </c>
      <c r="V48" s="17">
        <f t="shared" si="10"/>
        <v>0.17670695195129094</v>
      </c>
      <c r="W48" s="17">
        <f t="shared" si="27"/>
        <v>-0.14068142748086357</v>
      </c>
      <c r="X48" s="17">
        <f t="shared" si="11"/>
        <v>0.58357118995625834</v>
      </c>
      <c r="Y48" s="17">
        <f t="shared" si="12"/>
        <v>0.26500850287879929</v>
      </c>
      <c r="Z48" s="17">
        <f t="shared" si="13"/>
        <v>0.13382863138823728</v>
      </c>
      <c r="AA48" s="17">
        <f t="shared" si="14"/>
        <v>0.68985906866142377</v>
      </c>
      <c r="AB48" s="17">
        <f t="shared" si="15"/>
        <v>0.10515639349287781</v>
      </c>
      <c r="AC48" s="17">
        <f t="shared" si="16"/>
        <v>0.1323344257912884</v>
      </c>
      <c r="AD48" s="17">
        <f t="shared" si="17"/>
        <v>0.30055287248985713</v>
      </c>
      <c r="AE48" s="17">
        <f t="shared" si="18"/>
        <v>-4.36250827591671E-2</v>
      </c>
      <c r="AF48" s="17">
        <f t="shared" si="19"/>
        <v>-0.80170124704033985</v>
      </c>
      <c r="AG48" s="17">
        <f t="shared" si="20"/>
        <v>0.60390527639986313</v>
      </c>
      <c r="AH48" s="17">
        <f t="shared" si="21"/>
        <v>0.26280776286783436</v>
      </c>
      <c r="AI48" s="17">
        <f t="shared" si="22"/>
        <v>6.5781217606356718E-2</v>
      </c>
      <c r="AJ48" s="17">
        <f t="shared" si="23"/>
        <v>0.47129969470131444</v>
      </c>
    </row>
    <row r="49" spans="2:36" x14ac:dyDescent="0.25">
      <c r="B49" s="20" t="s">
        <v>442</v>
      </c>
      <c r="C49" s="5">
        <v>-0.20477000000000001</v>
      </c>
      <c r="D49" s="5">
        <v>1.8421400000000001E-2</v>
      </c>
      <c r="E49" s="5">
        <v>-11.12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-0.1625429828790371</v>
      </c>
      <c r="Q49" s="17">
        <f t="shared" si="7"/>
        <v>-0.71378186984116931</v>
      </c>
      <c r="R49" s="17">
        <f t="shared" si="8"/>
        <v>0.12100083714627445</v>
      </c>
      <c r="S49" s="17">
        <f t="shared" si="9"/>
        <v>-3.7605611878472625E-2</v>
      </c>
      <c r="T49" s="17">
        <f t="shared" si="26"/>
        <v>-0.76417334096488054</v>
      </c>
      <c r="U49" s="17">
        <f t="shared" si="28"/>
        <v>0.23422649625752101</v>
      </c>
      <c r="V49" s="17">
        <f t="shared" si="10"/>
        <v>-2.6852218091996233E-3</v>
      </c>
      <c r="W49" s="17">
        <f t="shared" si="27"/>
        <v>-0.34956196631909559</v>
      </c>
      <c r="X49" s="17">
        <f t="shared" si="11"/>
        <v>0.30506845340844629</v>
      </c>
      <c r="Y49" s="17">
        <f t="shared" si="12"/>
        <v>0.16907180494569266</v>
      </c>
      <c r="Z49" s="17">
        <f t="shared" si="13"/>
        <v>-2.7355452286052847E-2</v>
      </c>
      <c r="AA49" s="17">
        <f t="shared" si="14"/>
        <v>0.32259047352317921</v>
      </c>
      <c r="AB49" s="17">
        <f t="shared" si="15"/>
        <v>-8.0621341221858905E-2</v>
      </c>
      <c r="AC49" s="17">
        <f t="shared" si="16"/>
        <v>-6.1775741698693244E-2</v>
      </c>
      <c r="AD49" s="17">
        <f t="shared" si="17"/>
        <v>1.8978608639149561E-2</v>
      </c>
      <c r="AE49" s="17">
        <f t="shared" si="18"/>
        <v>-0.36777347575945546</v>
      </c>
      <c r="AF49" s="17">
        <f t="shared" si="19"/>
        <v>-1.0568739943611092</v>
      </c>
      <c r="AG49" s="17">
        <f t="shared" si="20"/>
        <v>0.47659141553824991</v>
      </c>
      <c r="AH49" s="17">
        <f t="shared" si="21"/>
        <v>0.10007618965059037</v>
      </c>
      <c r="AI49" s="17">
        <f t="shared" si="22"/>
        <v>1.9884711473696758E-2</v>
      </c>
      <c r="AJ49" s="17">
        <f t="shared" si="23"/>
        <v>0.34489529869574065</v>
      </c>
    </row>
    <row r="50" spans="2:36" x14ac:dyDescent="0.25">
      <c r="B50" s="20" t="s">
        <v>443</v>
      </c>
      <c r="C50" s="5">
        <v>-1.65679E-2</v>
      </c>
      <c r="D50" s="5">
        <v>8.97213E-3</v>
      </c>
      <c r="E50" s="24">
        <v>-1.85</v>
      </c>
      <c r="F50" s="9">
        <f t="shared" si="0"/>
        <v>1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-0.35415163062864985</v>
      </c>
      <c r="Q50" s="17">
        <f t="shared" si="7"/>
        <v>-0.96790143157295672</v>
      </c>
      <c r="R50" s="17">
        <f t="shared" si="8"/>
        <v>-5.9700714128106985E-2</v>
      </c>
      <c r="S50" s="17">
        <f t="shared" si="9"/>
        <v>-0.22906211581894345</v>
      </c>
      <c r="T50" s="17">
        <f t="shared" si="26"/>
        <v>-1.2206580612537135</v>
      </c>
      <c r="U50" s="17">
        <f t="shared" si="28"/>
        <v>1.3753835988942469E-2</v>
      </c>
      <c r="V50" s="17">
        <f t="shared" si="10"/>
        <v>-0.18264449460453613</v>
      </c>
      <c r="W50" s="17">
        <f t="shared" si="27"/>
        <v>-0.62606978057958251</v>
      </c>
      <c r="X50" s="17">
        <f t="shared" si="11"/>
        <v>1.8325728456007259E-4</v>
      </c>
      <c r="Y50" s="17">
        <f t="shared" si="12"/>
        <v>5.2812145578242459E-2</v>
      </c>
      <c r="Z50" s="17">
        <f t="shared" si="13"/>
        <v>-0.29288629522291454</v>
      </c>
      <c r="AA50" s="17">
        <f t="shared" si="14"/>
        <v>-0.11792867417801692</v>
      </c>
      <c r="AB50" s="17">
        <f t="shared" si="15"/>
        <v>-0.25737118696015981</v>
      </c>
      <c r="AC50" s="17">
        <f t="shared" si="16"/>
        <v>-0.31566883785738825</v>
      </c>
      <c r="AD50" s="17">
        <f t="shared" si="17"/>
        <v>-0.31633871299714389</v>
      </c>
      <c r="AE50" s="17">
        <f t="shared" si="18"/>
        <v>-0.62067137098913228</v>
      </c>
      <c r="AF50" s="17">
        <f t="shared" si="19"/>
        <v>-1.2071654551966822</v>
      </c>
      <c r="AG50" s="17">
        <f t="shared" si="20"/>
        <v>0.27137979545987029</v>
      </c>
      <c r="AH50" s="17">
        <f t="shared" si="21"/>
        <v>-0.1104279288399718</v>
      </c>
      <c r="AI50" s="17">
        <f t="shared" si="22"/>
        <v>-4.5642911590564696E-2</v>
      </c>
      <c r="AJ50" s="17">
        <f t="shared" si="23"/>
        <v>0.15716283626181318</v>
      </c>
    </row>
    <row r="51" spans="2:36" x14ac:dyDescent="0.25">
      <c r="B51" s="20" t="s">
        <v>498</v>
      </c>
      <c r="C51" s="5">
        <v>-0.825762</v>
      </c>
      <c r="D51" s="5">
        <v>1.7534899999999999E-2</v>
      </c>
      <c r="E51" s="5">
        <v>-47.09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-0.45716219999999996</v>
      </c>
      <c r="Q51" s="17">
        <f t="shared" si="7"/>
        <v>-1.1668593999999999</v>
      </c>
      <c r="R51" s="17">
        <f t="shared" si="8"/>
        <v>-0.17635179999999995</v>
      </c>
      <c r="S51" s="17">
        <f t="shared" si="9"/>
        <v>-0.37591019999999986</v>
      </c>
      <c r="T51" s="17">
        <f t="shared" si="26"/>
        <v>-1.6057126999999998</v>
      </c>
      <c r="U51" s="17">
        <f t="shared" si="28"/>
        <v>-0.16934199999999985</v>
      </c>
      <c r="V51" s="17">
        <f t="shared" si="10"/>
        <v>-0.31329549999999989</v>
      </c>
      <c r="W51" s="17">
        <f t="shared" si="27"/>
        <v>-0.89097589999999971</v>
      </c>
      <c r="X51" s="17">
        <f t="shared" si="11"/>
        <v>-0.29273699999999975</v>
      </c>
      <c r="Y51" s="17">
        <f t="shared" si="12"/>
        <v>-5.3450799999999909E-2</v>
      </c>
      <c r="Z51" s="17">
        <f t="shared" si="13"/>
        <v>-0.56917409999999979</v>
      </c>
      <c r="AA51" s="17">
        <f t="shared" si="14"/>
        <v>-0.57778569999999951</v>
      </c>
      <c r="AB51" s="17">
        <f t="shared" si="15"/>
        <v>-0.36339739999999998</v>
      </c>
      <c r="AC51" s="17">
        <f t="shared" si="16"/>
        <v>-0.5364648999999998</v>
      </c>
      <c r="AD51" s="17">
        <f t="shared" si="17"/>
        <v>-0.65867919999999969</v>
      </c>
      <c r="AE51" s="17">
        <f t="shared" si="18"/>
        <v>-0.70327499999999998</v>
      </c>
      <c r="AF51" s="17">
        <f>SUMPRODUCT(J51:O51,$I$18:$N$18)</f>
        <v>-1.1812270000000002</v>
      </c>
      <c r="AG51" s="17">
        <f t="shared" si="20"/>
        <v>7.4898400000002682E-3</v>
      </c>
      <c r="AH51" s="17">
        <f t="shared" si="21"/>
        <v>-0.30150319999999986</v>
      </c>
      <c r="AI51" s="17">
        <f t="shared" si="22"/>
        <v>-0.13576125999999991</v>
      </c>
      <c r="AJ51" s="17">
        <f t="shared" si="23"/>
        <v>-6.9248489999999774E-2</v>
      </c>
    </row>
    <row r="52" spans="2:36" x14ac:dyDescent="0.25">
      <c r="B52" s="20" t="s">
        <v>499</v>
      </c>
      <c r="C52" s="5">
        <v>-0.178512</v>
      </c>
      <c r="D52" s="5">
        <v>2.1412299999999999E-2</v>
      </c>
      <c r="E52" s="5">
        <v>-8.34</v>
      </c>
      <c r="F52" s="9">
        <f t="shared" si="0"/>
        <v>0</v>
      </c>
    </row>
    <row r="53" spans="2:36" x14ac:dyDescent="0.25">
      <c r="B53" s="20" t="s">
        <v>500</v>
      </c>
      <c r="C53" s="5">
        <v>4.1699899999999998E-2</v>
      </c>
      <c r="D53" s="5">
        <v>1.2879399999999999E-2</v>
      </c>
      <c r="E53" s="5">
        <v>3.24</v>
      </c>
      <c r="F53" s="9">
        <f t="shared" si="0"/>
        <v>0</v>
      </c>
    </row>
    <row r="54" spans="2:36" x14ac:dyDescent="0.25">
      <c r="B54" s="20" t="s">
        <v>501</v>
      </c>
      <c r="C54" s="5">
        <v>-0.23340900000000001</v>
      </c>
      <c r="D54" s="5">
        <v>3.34437E-2</v>
      </c>
      <c r="E54" s="5">
        <v>-6.98</v>
      </c>
      <c r="F54" s="9">
        <f t="shared" si="0"/>
        <v>0</v>
      </c>
    </row>
    <row r="55" spans="2:36" x14ac:dyDescent="0.25">
      <c r="B55" s="20" t="s">
        <v>502</v>
      </c>
      <c r="C55" s="5">
        <v>-3.7140899999999998E-2</v>
      </c>
      <c r="D55" s="5">
        <v>1.78427E-2</v>
      </c>
      <c r="E55" s="5">
        <v>-2.08</v>
      </c>
      <c r="F55" s="9">
        <f t="shared" si="0"/>
        <v>0</v>
      </c>
    </row>
    <row r="56" spans="2:36" x14ac:dyDescent="0.25">
      <c r="B56" s="20" t="s">
        <v>503</v>
      </c>
      <c r="C56" s="5">
        <v>-2.2187100000000001E-2</v>
      </c>
      <c r="D56" s="5">
        <v>8.7557799999999995E-3</v>
      </c>
      <c r="E56" s="5">
        <v>-2.5299999999999998</v>
      </c>
      <c r="F56" s="9">
        <f t="shared" si="0"/>
        <v>0</v>
      </c>
    </row>
    <row r="57" spans="2:36" x14ac:dyDescent="0.25">
      <c r="B57" s="20" t="s">
        <v>558</v>
      </c>
      <c r="C57" s="5">
        <v>-0.217449</v>
      </c>
      <c r="D57" s="5">
        <v>1.7238699999999999E-2</v>
      </c>
      <c r="E57" s="5">
        <v>-12.61</v>
      </c>
      <c r="F57" s="9">
        <f t="shared" si="0"/>
        <v>0</v>
      </c>
    </row>
    <row r="58" spans="2:36" x14ac:dyDescent="0.25">
      <c r="B58" s="20" t="s">
        <v>559</v>
      </c>
      <c r="C58" s="5">
        <v>-4.0485199999999999E-2</v>
      </c>
      <c r="D58" s="5">
        <v>2.14063E-2</v>
      </c>
      <c r="E58" s="24">
        <v>-1.89</v>
      </c>
      <c r="F58" s="9">
        <f t="shared" si="0"/>
        <v>1</v>
      </c>
    </row>
    <row r="59" spans="2:36" x14ac:dyDescent="0.25">
      <c r="B59" s="20" t="s">
        <v>560</v>
      </c>
      <c r="C59" s="5">
        <v>-1.7704999999999999E-2</v>
      </c>
      <c r="D59" s="5">
        <v>1.4653899999999999E-2</v>
      </c>
      <c r="E59" s="24">
        <v>-1.21</v>
      </c>
      <c r="F59" s="9">
        <f t="shared" si="0"/>
        <v>1</v>
      </c>
    </row>
    <row r="60" spans="2:36" x14ac:dyDescent="0.25">
      <c r="B60" s="20" t="s">
        <v>561</v>
      </c>
      <c r="C60" s="5">
        <v>5.1341499999999998E-2</v>
      </c>
      <c r="D60" s="5">
        <v>3.5356199999999997E-2</v>
      </c>
      <c r="E60" s="24">
        <v>1.45</v>
      </c>
      <c r="F60" s="9">
        <f t="shared" si="0"/>
        <v>1</v>
      </c>
    </row>
    <row r="61" spans="2:36" x14ac:dyDescent="0.25">
      <c r="B61" s="20" t="s">
        <v>562</v>
      </c>
      <c r="C61" s="5">
        <v>-7.3763899999999993E-2</v>
      </c>
      <c r="D61" s="5">
        <v>2.0092499999999999E-2</v>
      </c>
      <c r="E61" s="5">
        <v>-3.67</v>
      </c>
      <c r="F61" s="9">
        <f t="shared" si="0"/>
        <v>0</v>
      </c>
    </row>
    <row r="62" spans="2:36" x14ac:dyDescent="0.25">
      <c r="B62" s="20" t="s">
        <v>563</v>
      </c>
      <c r="C62" s="5">
        <v>-3.1028400000000001E-2</v>
      </c>
      <c r="D62" s="5">
        <v>1.0301100000000001E-2</v>
      </c>
      <c r="E62" s="5">
        <v>-3.01</v>
      </c>
      <c r="F62" s="9">
        <f t="shared" si="0"/>
        <v>0</v>
      </c>
    </row>
    <row r="63" spans="2:36" x14ac:dyDescent="0.25">
      <c r="B63" s="20" t="s">
        <v>618</v>
      </c>
      <c r="C63" s="5">
        <v>4.5242900000000003E-2</v>
      </c>
      <c r="D63" s="5">
        <v>1.12882E-2</v>
      </c>
      <c r="E63" s="5">
        <v>4.01</v>
      </c>
      <c r="F63" s="9">
        <f t="shared" si="0"/>
        <v>0</v>
      </c>
    </row>
    <row r="64" spans="2:36" x14ac:dyDescent="0.25">
      <c r="B64" s="20" t="s">
        <v>619</v>
      </c>
      <c r="C64" s="5">
        <v>-0.29687599999999997</v>
      </c>
      <c r="D64" s="5">
        <v>1.4115300000000001E-2</v>
      </c>
      <c r="E64" s="5">
        <v>-21.03</v>
      </c>
      <c r="F64" s="9">
        <f t="shared" si="0"/>
        <v>0</v>
      </c>
    </row>
    <row r="65" spans="2:6" x14ac:dyDescent="0.25">
      <c r="B65" s="20" t="s">
        <v>620</v>
      </c>
      <c r="C65" s="5">
        <v>-0.12781300000000001</v>
      </c>
      <c r="D65" s="5">
        <v>9.6672300000000006E-3</v>
      </c>
      <c r="E65" s="5">
        <v>-13.22</v>
      </c>
      <c r="F65" s="9">
        <f t="shared" si="0"/>
        <v>0</v>
      </c>
    </row>
    <row r="66" spans="2:6" x14ac:dyDescent="0.25">
      <c r="B66" s="20" t="s">
        <v>621</v>
      </c>
      <c r="C66" s="5">
        <v>-0.38451200000000002</v>
      </c>
      <c r="D66" s="5">
        <v>2.4923000000000001E-2</v>
      </c>
      <c r="E66" s="5">
        <v>-15.43</v>
      </c>
      <c r="F66" s="9">
        <f t="shared" si="0"/>
        <v>0</v>
      </c>
    </row>
    <row r="67" spans="2:6" x14ac:dyDescent="0.25">
      <c r="B67" s="20" t="s">
        <v>622</v>
      </c>
      <c r="C67" s="5">
        <v>-0.113304</v>
      </c>
      <c r="D67" s="5">
        <v>1.45299E-2</v>
      </c>
      <c r="E67" s="5">
        <v>-7.8</v>
      </c>
      <c r="F67" s="9">
        <f t="shared" si="0"/>
        <v>0</v>
      </c>
    </row>
    <row r="68" spans="2:6" x14ac:dyDescent="0.25">
      <c r="B68" s="20" t="s">
        <v>623</v>
      </c>
      <c r="C68" s="5">
        <v>-7.1358099999999994E-2</v>
      </c>
      <c r="D68" s="5">
        <v>7.3122700000000001E-3</v>
      </c>
      <c r="E68" s="5">
        <v>-9.76</v>
      </c>
      <c r="F68" s="9">
        <f t="shared" ref="F68:F128" si="29">IF(ABS(E68)&lt;1.96,1,0)</f>
        <v>0</v>
      </c>
    </row>
    <row r="69" spans="2:6" x14ac:dyDescent="0.25">
      <c r="B69" s="20" t="s">
        <v>678</v>
      </c>
      <c r="C69" s="5">
        <v>-1.00177</v>
      </c>
      <c r="D69" s="5">
        <v>1.5977100000000001E-2</v>
      </c>
      <c r="E69" s="5">
        <v>-62.7</v>
      </c>
      <c r="F69" s="9">
        <f t="shared" si="29"/>
        <v>0</v>
      </c>
    </row>
    <row r="70" spans="2:6" x14ac:dyDescent="0.25">
      <c r="B70" s="20" t="s">
        <v>679</v>
      </c>
      <c r="C70" s="5">
        <v>-0.30440299999999998</v>
      </c>
      <c r="D70" s="5">
        <v>1.9192000000000001E-2</v>
      </c>
      <c r="E70" s="5">
        <v>-15.86</v>
      </c>
      <c r="F70" s="9">
        <f t="shared" si="29"/>
        <v>0</v>
      </c>
    </row>
    <row r="71" spans="2:6" x14ac:dyDescent="0.25">
      <c r="B71" s="20" t="s">
        <v>680</v>
      </c>
      <c r="C71" s="5">
        <v>-3.1615499999999998E-2</v>
      </c>
      <c r="D71" s="5">
        <v>1.1457200000000001E-2</v>
      </c>
      <c r="E71" s="5">
        <v>-2.76</v>
      </c>
      <c r="F71" s="9">
        <f t="shared" si="29"/>
        <v>0</v>
      </c>
    </row>
    <row r="72" spans="2:6" x14ac:dyDescent="0.25">
      <c r="B72" s="20" t="s">
        <v>681</v>
      </c>
      <c r="C72" s="5">
        <v>-0.44408599999999998</v>
      </c>
      <c r="D72" s="5">
        <v>3.0998899999999999E-2</v>
      </c>
      <c r="E72" s="5">
        <v>-14.33</v>
      </c>
      <c r="F72" s="9">
        <f t="shared" si="29"/>
        <v>0</v>
      </c>
    </row>
    <row r="73" spans="2:6" x14ac:dyDescent="0.25">
      <c r="B73" s="20" t="s">
        <v>682</v>
      </c>
      <c r="C73" s="5">
        <v>-0.17788200000000001</v>
      </c>
      <c r="D73" s="5">
        <v>1.63838E-2</v>
      </c>
      <c r="E73" s="5">
        <v>-10.86</v>
      </c>
      <c r="F73" s="9">
        <f t="shared" si="29"/>
        <v>0</v>
      </c>
    </row>
    <row r="74" spans="2:6" x14ac:dyDescent="0.25">
      <c r="B74" s="20" t="s">
        <v>683</v>
      </c>
      <c r="C74" s="5">
        <v>4.4182300000000001E-2</v>
      </c>
      <c r="D74" s="5">
        <v>7.5961199999999996E-3</v>
      </c>
      <c r="E74" s="5">
        <v>5.82</v>
      </c>
      <c r="F74" s="9">
        <f t="shared" si="29"/>
        <v>0</v>
      </c>
    </row>
    <row r="75" spans="2:6" x14ac:dyDescent="0.25">
      <c r="B75" s="20" t="s">
        <v>738</v>
      </c>
      <c r="C75" s="5">
        <v>-0.159141</v>
      </c>
      <c r="D75" s="5">
        <v>1.80284E-2</v>
      </c>
      <c r="E75" s="5">
        <v>-8.83</v>
      </c>
      <c r="F75" s="9">
        <f t="shared" si="29"/>
        <v>0</v>
      </c>
    </row>
    <row r="76" spans="2:6" x14ac:dyDescent="0.25">
      <c r="B76" s="20" t="s">
        <v>739</v>
      </c>
      <c r="C76" s="5">
        <v>1.06421E-2</v>
      </c>
      <c r="D76" s="5">
        <v>2.2463199999999999E-2</v>
      </c>
      <c r="E76" s="24">
        <v>0.47</v>
      </c>
      <c r="F76" s="9">
        <f t="shared" si="29"/>
        <v>1</v>
      </c>
    </row>
    <row r="77" spans="2:6" x14ac:dyDescent="0.25">
      <c r="B77" s="20" t="s">
        <v>740</v>
      </c>
      <c r="C77" s="5">
        <v>-2.5072400000000002E-2</v>
      </c>
      <c r="D77" s="5">
        <v>1.55593E-2</v>
      </c>
      <c r="E77" s="24">
        <v>-1.61</v>
      </c>
      <c r="F77" s="9">
        <f t="shared" si="29"/>
        <v>1</v>
      </c>
    </row>
    <row r="78" spans="2:6" x14ac:dyDescent="0.25">
      <c r="B78" s="20" t="s">
        <v>741</v>
      </c>
      <c r="C78" s="5">
        <v>-0.11849700000000001</v>
      </c>
      <c r="D78" s="5">
        <v>3.7940700000000001E-2</v>
      </c>
      <c r="E78" s="5">
        <v>-3.12</v>
      </c>
      <c r="F78" s="9">
        <f t="shared" si="29"/>
        <v>0</v>
      </c>
    </row>
    <row r="79" spans="2:6" x14ac:dyDescent="0.25">
      <c r="B79" s="20" t="s">
        <v>742</v>
      </c>
      <c r="C79" s="5">
        <v>-0.14685300000000001</v>
      </c>
      <c r="D79" s="5">
        <v>2.2094599999999999E-2</v>
      </c>
      <c r="E79" s="5">
        <v>-6.65</v>
      </c>
      <c r="F79" s="9">
        <f t="shared" si="29"/>
        <v>0</v>
      </c>
    </row>
    <row r="80" spans="2:6" x14ac:dyDescent="0.25">
      <c r="B80" s="20" t="s">
        <v>743</v>
      </c>
      <c r="C80" s="5">
        <v>-9.8047400000000007E-2</v>
      </c>
      <c r="D80" s="5">
        <v>1.12613E-2</v>
      </c>
      <c r="E80" s="5">
        <v>-8.7100000000000009</v>
      </c>
      <c r="F80" s="9">
        <f t="shared" si="29"/>
        <v>0</v>
      </c>
    </row>
    <row r="81" spans="2:6" x14ac:dyDescent="0.25">
      <c r="B81" s="20" t="s">
        <v>798</v>
      </c>
      <c r="C81" s="5">
        <v>6.0186299999999998E-2</v>
      </c>
      <c r="D81" s="5">
        <v>1.1496899999999999E-2</v>
      </c>
      <c r="E81" s="5">
        <v>5.23</v>
      </c>
      <c r="F81" s="9">
        <f t="shared" si="29"/>
        <v>0</v>
      </c>
    </row>
    <row r="82" spans="2:6" x14ac:dyDescent="0.25">
      <c r="B82" s="20" t="s">
        <v>799</v>
      </c>
      <c r="C82" s="5">
        <v>-0.25248700000000002</v>
      </c>
      <c r="D82" s="5">
        <v>1.4294100000000001E-2</v>
      </c>
      <c r="E82" s="5">
        <v>-17.66</v>
      </c>
      <c r="F82" s="9">
        <f t="shared" si="29"/>
        <v>0</v>
      </c>
    </row>
    <row r="83" spans="2:6" x14ac:dyDescent="0.25">
      <c r="B83" s="20" t="s">
        <v>800</v>
      </c>
      <c r="C83" s="5">
        <v>-7.2105000000000002E-2</v>
      </c>
      <c r="D83" s="5">
        <v>1.0131299999999999E-2</v>
      </c>
      <c r="E83" s="5">
        <v>-7.12</v>
      </c>
      <c r="F83" s="9">
        <f t="shared" si="29"/>
        <v>0</v>
      </c>
    </row>
    <row r="84" spans="2:6" x14ac:dyDescent="0.25">
      <c r="B84" s="20" t="s">
        <v>801</v>
      </c>
      <c r="C84" s="5">
        <v>-0.27396799999999999</v>
      </c>
      <c r="D84" s="5">
        <v>2.55231E-2</v>
      </c>
      <c r="E84" s="5">
        <v>-10.73</v>
      </c>
      <c r="F84" s="9">
        <f t="shared" si="29"/>
        <v>0</v>
      </c>
    </row>
    <row r="85" spans="2:6" x14ac:dyDescent="0.25">
      <c r="B85" s="20" t="s">
        <v>802</v>
      </c>
      <c r="C85" s="5">
        <v>-0.17036899999999999</v>
      </c>
      <c r="D85" s="5">
        <v>1.49956E-2</v>
      </c>
      <c r="E85" s="5">
        <v>-11.36</v>
      </c>
      <c r="F85" s="9">
        <f t="shared" si="29"/>
        <v>0</v>
      </c>
    </row>
    <row r="86" spans="2:6" x14ac:dyDescent="0.25">
      <c r="B86" s="20" t="s">
        <v>803</v>
      </c>
      <c r="C86" s="5">
        <v>-9.2127899999999999E-2</v>
      </c>
      <c r="D86" s="5">
        <v>7.6762699999999998E-3</v>
      </c>
      <c r="E86" s="5">
        <v>-12</v>
      </c>
      <c r="F86" s="9">
        <f t="shared" si="29"/>
        <v>0</v>
      </c>
    </row>
    <row r="87" spans="2:6" x14ac:dyDescent="0.25">
      <c r="B87" s="20" t="s">
        <v>858</v>
      </c>
      <c r="C87" s="5">
        <v>-0.66608500000000004</v>
      </c>
      <c r="D87" s="5">
        <v>1.5091E-2</v>
      </c>
      <c r="E87" s="5">
        <v>-44.14</v>
      </c>
      <c r="F87" s="9">
        <f t="shared" si="29"/>
        <v>0</v>
      </c>
    </row>
    <row r="88" spans="2:6" x14ac:dyDescent="0.25">
      <c r="B88" s="20" t="s">
        <v>859</v>
      </c>
      <c r="C88" s="5">
        <v>-0.195739</v>
      </c>
      <c r="D88" s="5">
        <v>1.8417800000000002E-2</v>
      </c>
      <c r="E88" s="5">
        <v>-10.63</v>
      </c>
      <c r="F88" s="9">
        <f t="shared" si="29"/>
        <v>0</v>
      </c>
    </row>
    <row r="89" spans="2:6" x14ac:dyDescent="0.25">
      <c r="B89" s="20" t="s">
        <v>860</v>
      </c>
      <c r="C89" s="5">
        <v>-6.1016000000000001E-2</v>
      </c>
      <c r="D89" s="5">
        <v>1.15149E-2</v>
      </c>
      <c r="E89" s="5">
        <v>-5.3</v>
      </c>
      <c r="F89" s="9">
        <f t="shared" si="29"/>
        <v>0</v>
      </c>
    </row>
    <row r="90" spans="2:6" x14ac:dyDescent="0.25">
      <c r="B90" s="20" t="s">
        <v>861</v>
      </c>
      <c r="C90" s="5">
        <v>-0.55369199999999996</v>
      </c>
      <c r="D90" s="5">
        <v>3.1480599999999997E-2</v>
      </c>
      <c r="E90" s="5">
        <v>-17.59</v>
      </c>
      <c r="F90" s="9">
        <f t="shared" si="29"/>
        <v>0</v>
      </c>
    </row>
    <row r="91" spans="2:6" x14ac:dyDescent="0.25">
      <c r="B91" s="20" t="s">
        <v>862</v>
      </c>
      <c r="C91" s="5">
        <v>-0.130167</v>
      </c>
      <c r="D91" s="5">
        <v>1.75313E-2</v>
      </c>
      <c r="E91" s="5">
        <v>-7.42</v>
      </c>
      <c r="F91" s="9">
        <f t="shared" si="29"/>
        <v>0</v>
      </c>
    </row>
    <row r="92" spans="2:6" x14ac:dyDescent="0.25">
      <c r="B92" s="20" t="s">
        <v>863</v>
      </c>
      <c r="C92" s="5">
        <v>2.5179799999999999E-2</v>
      </c>
      <c r="D92" s="5">
        <v>8.0160000000000006E-3</v>
      </c>
      <c r="E92" s="5">
        <v>3.14</v>
      </c>
      <c r="F92" s="9">
        <f t="shared" si="29"/>
        <v>0</v>
      </c>
    </row>
    <row r="93" spans="2:6" x14ac:dyDescent="0.25">
      <c r="B93" s="20" t="s">
        <v>918</v>
      </c>
      <c r="C93" s="5">
        <v>-6.1180999999999999E-2</v>
      </c>
      <c r="D93" s="5">
        <v>2.6508899999999998E-2</v>
      </c>
      <c r="E93" s="5">
        <v>-2.31</v>
      </c>
      <c r="F93" s="9">
        <f t="shared" si="29"/>
        <v>0</v>
      </c>
    </row>
    <row r="94" spans="2:6" x14ac:dyDescent="0.25">
      <c r="B94" s="20" t="s">
        <v>919</v>
      </c>
      <c r="C94" s="5">
        <v>-6.1236600000000004E-4</v>
      </c>
      <c r="D94" s="5">
        <v>3.3079200000000003E-2</v>
      </c>
      <c r="E94" s="24">
        <v>-0.02</v>
      </c>
      <c r="F94" s="9">
        <f t="shared" si="29"/>
        <v>1</v>
      </c>
    </row>
    <row r="95" spans="2:6" x14ac:dyDescent="0.25">
      <c r="B95" s="20" t="s">
        <v>920</v>
      </c>
      <c r="C95" s="5">
        <v>4.4312200000000003E-2</v>
      </c>
      <c r="D95" s="5">
        <v>2.1925699999999999E-2</v>
      </c>
      <c r="E95" s="5">
        <v>2.02</v>
      </c>
      <c r="F95" s="9">
        <f t="shared" si="29"/>
        <v>0</v>
      </c>
    </row>
    <row r="96" spans="2:6" x14ac:dyDescent="0.25">
      <c r="B96" s="20" t="s">
        <v>921</v>
      </c>
      <c r="C96" s="5">
        <v>-0.27445799999999998</v>
      </c>
      <c r="D96" s="5">
        <v>6.5408099999999997E-2</v>
      </c>
      <c r="E96" s="5">
        <v>-4.2</v>
      </c>
      <c r="F96" s="9">
        <f t="shared" si="29"/>
        <v>0</v>
      </c>
    </row>
    <row r="97" spans="2:6" x14ac:dyDescent="0.25">
      <c r="B97" s="20" t="s">
        <v>922</v>
      </c>
      <c r="C97" s="5">
        <v>-0.233789</v>
      </c>
      <c r="D97" s="5">
        <v>3.9190999999999997E-2</v>
      </c>
      <c r="E97" s="5">
        <v>-5.97</v>
      </c>
      <c r="F97" s="9">
        <f t="shared" si="29"/>
        <v>0</v>
      </c>
    </row>
    <row r="98" spans="2:6" x14ac:dyDescent="0.25">
      <c r="B98" s="20" t="s">
        <v>923</v>
      </c>
      <c r="C98" s="5">
        <v>-0.19502800000000001</v>
      </c>
      <c r="D98" s="5">
        <v>1.8098599999999999E-2</v>
      </c>
      <c r="E98" s="5">
        <v>-10.78</v>
      </c>
      <c r="F98" s="9">
        <f t="shared" si="29"/>
        <v>0</v>
      </c>
    </row>
    <row r="99" spans="2:6" x14ac:dyDescent="0.25">
      <c r="B99" s="20" t="s">
        <v>978</v>
      </c>
      <c r="C99" s="5">
        <v>0.50168100000000004</v>
      </c>
      <c r="D99" s="5">
        <v>2.04522E-2</v>
      </c>
      <c r="E99" s="5">
        <v>24.53</v>
      </c>
      <c r="F99" s="9">
        <f t="shared" si="29"/>
        <v>0</v>
      </c>
    </row>
    <row r="100" spans="2:6" x14ac:dyDescent="0.25">
      <c r="B100" s="20" t="s">
        <v>979</v>
      </c>
      <c r="C100" s="5">
        <v>-5.0460499999999998E-2</v>
      </c>
      <c r="D100" s="5">
        <v>2.5286900000000001E-2</v>
      </c>
      <c r="E100" s="5">
        <v>-2</v>
      </c>
      <c r="F100" s="9">
        <f t="shared" si="29"/>
        <v>0</v>
      </c>
    </row>
    <row r="101" spans="2:6" x14ac:dyDescent="0.25">
      <c r="B101" s="20" t="s">
        <v>980</v>
      </c>
      <c r="C101" s="5">
        <v>2.6169700000000001E-2</v>
      </c>
      <c r="D101" s="5">
        <v>1.6227599999999998E-2</v>
      </c>
      <c r="E101" s="24">
        <v>1.61</v>
      </c>
      <c r="F101" s="9">
        <f t="shared" si="29"/>
        <v>1</v>
      </c>
    </row>
    <row r="102" spans="2:6" x14ac:dyDescent="0.25">
      <c r="B102" s="20" t="s">
        <v>981</v>
      </c>
      <c r="C102" s="5">
        <v>-0.78890800000000005</v>
      </c>
      <c r="D102" s="5">
        <v>5.9816899999999999E-2</v>
      </c>
      <c r="E102" s="5">
        <v>-13.19</v>
      </c>
      <c r="F102" s="9">
        <f t="shared" si="29"/>
        <v>0</v>
      </c>
    </row>
    <row r="103" spans="2:6" x14ac:dyDescent="0.25">
      <c r="B103" s="20" t="s">
        <v>982</v>
      </c>
      <c r="C103" s="5">
        <v>-0.28069899999999998</v>
      </c>
      <c r="D103" s="5">
        <v>3.7328100000000003E-2</v>
      </c>
      <c r="E103" s="5">
        <v>-7.52</v>
      </c>
      <c r="F103" s="9">
        <f t="shared" si="29"/>
        <v>0</v>
      </c>
    </row>
    <row r="104" spans="2:6" x14ac:dyDescent="0.25">
      <c r="B104" s="20" t="s">
        <v>983</v>
      </c>
      <c r="C104" s="5">
        <v>-0.11162</v>
      </c>
      <c r="D104" s="5">
        <v>1.6815900000000002E-2</v>
      </c>
      <c r="E104" s="5">
        <v>-6.64</v>
      </c>
      <c r="F104" s="9">
        <f t="shared" si="29"/>
        <v>0</v>
      </c>
    </row>
    <row r="105" spans="2:6" x14ac:dyDescent="0.25">
      <c r="B105" s="20" t="s">
        <v>1038</v>
      </c>
      <c r="C105" s="5">
        <v>-0.67693999999999999</v>
      </c>
      <c r="D105" s="5">
        <v>2.09938E-2</v>
      </c>
      <c r="E105" s="5">
        <v>-32.24</v>
      </c>
      <c r="F105" s="9">
        <f t="shared" si="29"/>
        <v>0</v>
      </c>
    </row>
    <row r="106" spans="2:6" x14ac:dyDescent="0.25">
      <c r="B106" s="20" t="s">
        <v>1039</v>
      </c>
      <c r="C106" s="5">
        <v>-0.19958699999999999</v>
      </c>
      <c r="D106" s="5">
        <v>2.5750700000000001E-2</v>
      </c>
      <c r="E106" s="5">
        <v>-7.75</v>
      </c>
      <c r="F106" s="9">
        <f t="shared" si="29"/>
        <v>0</v>
      </c>
    </row>
    <row r="107" spans="2:6" x14ac:dyDescent="0.25">
      <c r="B107" s="20" t="s">
        <v>1040</v>
      </c>
      <c r="C107" s="5">
        <v>-1.1962299999999999E-3</v>
      </c>
      <c r="D107" s="5">
        <v>1.58668E-2</v>
      </c>
      <c r="E107" s="24">
        <v>-0.08</v>
      </c>
      <c r="F107" s="9">
        <f t="shared" si="29"/>
        <v>1</v>
      </c>
    </row>
    <row r="108" spans="2:6" x14ac:dyDescent="0.25">
      <c r="B108" s="20" t="s">
        <v>1041</v>
      </c>
      <c r="C108" s="5">
        <v>-0.100801</v>
      </c>
      <c r="D108" s="5">
        <v>4.0871400000000002E-2</v>
      </c>
      <c r="E108" s="5">
        <v>-2.4700000000000002</v>
      </c>
      <c r="F108" s="9">
        <f t="shared" si="29"/>
        <v>0</v>
      </c>
    </row>
    <row r="109" spans="2:6" x14ac:dyDescent="0.25">
      <c r="B109" s="20" t="s">
        <v>1042</v>
      </c>
      <c r="C109" s="5">
        <v>0.10274800000000001</v>
      </c>
      <c r="D109" s="5">
        <v>2.2525799999999999E-2</v>
      </c>
      <c r="E109" s="5">
        <v>4.5599999999999996</v>
      </c>
      <c r="F109" s="9">
        <f t="shared" si="29"/>
        <v>0</v>
      </c>
    </row>
    <row r="110" spans="2:6" x14ac:dyDescent="0.25">
      <c r="B110" s="20" t="s">
        <v>1043</v>
      </c>
      <c r="C110" s="5">
        <v>5.5428400000000003E-3</v>
      </c>
      <c r="D110" s="5">
        <v>1.06321E-2</v>
      </c>
      <c r="E110" s="24">
        <v>0.52</v>
      </c>
      <c r="F110" s="9">
        <f t="shared" si="29"/>
        <v>1</v>
      </c>
    </row>
    <row r="111" spans="2:6" x14ac:dyDescent="0.25">
      <c r="B111" s="20" t="s">
        <v>1098</v>
      </c>
      <c r="C111" s="5">
        <v>-0.155663</v>
      </c>
      <c r="D111" s="5">
        <v>2.3996699999999999E-2</v>
      </c>
      <c r="E111" s="5">
        <v>-6.49</v>
      </c>
      <c r="F111" s="9">
        <f t="shared" si="29"/>
        <v>0</v>
      </c>
    </row>
    <row r="112" spans="2:6" x14ac:dyDescent="0.25">
      <c r="B112" s="20" t="s">
        <v>1099</v>
      </c>
      <c r="C112" s="5">
        <v>-0.146283</v>
      </c>
      <c r="D112" s="5">
        <v>2.9419899999999999E-2</v>
      </c>
      <c r="E112" s="5">
        <v>-4.97</v>
      </c>
      <c r="F112" s="9">
        <f t="shared" si="29"/>
        <v>0</v>
      </c>
    </row>
    <row r="113" spans="2:6" x14ac:dyDescent="0.25">
      <c r="B113" s="20" t="s">
        <v>1100</v>
      </c>
      <c r="C113" s="5">
        <v>-5.3091699999999999E-2</v>
      </c>
      <c r="D113" s="5">
        <v>1.9503300000000001E-2</v>
      </c>
      <c r="E113" s="5">
        <v>-2.72</v>
      </c>
      <c r="F113" s="9">
        <f t="shared" si="29"/>
        <v>0</v>
      </c>
    </row>
    <row r="114" spans="2:6" x14ac:dyDescent="0.25">
      <c r="B114" s="20" t="s">
        <v>1101</v>
      </c>
      <c r="C114" s="5">
        <v>-0.113467</v>
      </c>
      <c r="D114" s="5">
        <v>4.6575199999999997E-2</v>
      </c>
      <c r="E114" s="5">
        <v>-2.44</v>
      </c>
      <c r="F114" s="9">
        <f t="shared" si="29"/>
        <v>0</v>
      </c>
    </row>
    <row r="115" spans="2:6" x14ac:dyDescent="0.25">
      <c r="B115" s="20" t="s">
        <v>1102</v>
      </c>
      <c r="C115" s="5">
        <v>-0.118533</v>
      </c>
      <c r="D115" s="5">
        <v>2.5674700000000002E-2</v>
      </c>
      <c r="E115" s="5">
        <v>-4.62</v>
      </c>
      <c r="F115" s="9">
        <f t="shared" si="29"/>
        <v>0</v>
      </c>
    </row>
    <row r="116" spans="2:6" x14ac:dyDescent="0.25">
      <c r="B116" s="20" t="s">
        <v>1103</v>
      </c>
      <c r="C116" s="5">
        <v>-6.9503200000000001E-2</v>
      </c>
      <c r="D116" s="5">
        <v>1.32388E-2</v>
      </c>
      <c r="E116" s="5">
        <v>-5.25</v>
      </c>
      <c r="F116" s="9">
        <f t="shared" si="29"/>
        <v>0</v>
      </c>
    </row>
    <row r="117" spans="2:6" x14ac:dyDescent="0.25">
      <c r="B117" s="20" t="s">
        <v>1158</v>
      </c>
      <c r="C117" s="5">
        <v>-0.152588</v>
      </c>
      <c r="D117" s="5">
        <v>1.89771E-2</v>
      </c>
      <c r="E117" s="5">
        <v>-8.0399999999999991</v>
      </c>
      <c r="F117" s="9">
        <f t="shared" si="29"/>
        <v>0</v>
      </c>
    </row>
    <row r="118" spans="2:6" x14ac:dyDescent="0.25">
      <c r="B118" s="20" t="s">
        <v>1159</v>
      </c>
      <c r="C118" s="5">
        <v>-0.124498</v>
      </c>
      <c r="D118" s="5">
        <v>2.2982099999999998E-2</v>
      </c>
      <c r="E118" s="5">
        <v>-5.42</v>
      </c>
      <c r="F118" s="9">
        <f t="shared" si="29"/>
        <v>0</v>
      </c>
    </row>
    <row r="119" spans="2:6" x14ac:dyDescent="0.25">
      <c r="B119" s="20" t="s">
        <v>1160</v>
      </c>
      <c r="C119" s="5">
        <v>5.55807E-3</v>
      </c>
      <c r="D119" s="5">
        <v>1.4799E-2</v>
      </c>
      <c r="E119" s="24">
        <v>0.38</v>
      </c>
      <c r="F119" s="9">
        <f t="shared" si="29"/>
        <v>1</v>
      </c>
    </row>
    <row r="120" spans="2:6" x14ac:dyDescent="0.25">
      <c r="B120" s="20" t="s">
        <v>1161</v>
      </c>
      <c r="C120" s="5">
        <v>-0.18096699999999999</v>
      </c>
      <c r="D120" s="5">
        <v>3.7361199999999997E-2</v>
      </c>
      <c r="E120" s="5">
        <v>-4.84</v>
      </c>
      <c r="F120" s="9">
        <f t="shared" si="29"/>
        <v>0</v>
      </c>
    </row>
    <row r="121" spans="2:6" x14ac:dyDescent="0.25">
      <c r="B121" s="20" t="s">
        <v>1162</v>
      </c>
      <c r="C121" s="5">
        <v>-3.8952600000000002E-3</v>
      </c>
      <c r="D121" s="5">
        <v>2.06134E-2</v>
      </c>
      <c r="E121" s="24">
        <v>-0.19</v>
      </c>
      <c r="F121" s="9">
        <f t="shared" si="29"/>
        <v>1</v>
      </c>
    </row>
    <row r="122" spans="2:6" x14ac:dyDescent="0.25">
      <c r="B122" s="20" t="s">
        <v>1163</v>
      </c>
      <c r="C122" s="5">
        <v>4.9100999999999999E-2</v>
      </c>
      <c r="D122" s="5">
        <v>1.01669E-2</v>
      </c>
      <c r="E122" s="5">
        <v>4.83</v>
      </c>
      <c r="F122" s="9">
        <f t="shared" si="29"/>
        <v>0</v>
      </c>
    </row>
    <row r="123" spans="2:6" x14ac:dyDescent="0.25">
      <c r="B123" s="20" t="s">
        <v>1218</v>
      </c>
      <c r="C123" s="5">
        <v>-0.511374</v>
      </c>
      <c r="D123" s="5">
        <v>1.41125E-2</v>
      </c>
      <c r="E123" s="5">
        <v>-36.24</v>
      </c>
      <c r="F123" s="9">
        <f t="shared" si="29"/>
        <v>0</v>
      </c>
    </row>
    <row r="124" spans="2:6" x14ac:dyDescent="0.25">
      <c r="B124" s="20" t="s">
        <v>1219</v>
      </c>
      <c r="C124" s="5">
        <v>-0.18745899999999999</v>
      </c>
      <c r="D124" s="5">
        <v>1.70014E-2</v>
      </c>
      <c r="E124" s="5">
        <v>-11.03</v>
      </c>
      <c r="F124" s="9">
        <f t="shared" si="29"/>
        <v>0</v>
      </c>
    </row>
    <row r="125" spans="2:6" x14ac:dyDescent="0.25">
      <c r="B125" s="20" t="s">
        <v>1220</v>
      </c>
      <c r="C125" s="5">
        <v>-3.8755700000000001E-3</v>
      </c>
      <c r="D125" s="5">
        <v>1.05322E-2</v>
      </c>
      <c r="E125" s="24">
        <v>-0.37</v>
      </c>
      <c r="F125" s="9">
        <f t="shared" si="29"/>
        <v>1</v>
      </c>
    </row>
    <row r="126" spans="2:6" x14ac:dyDescent="0.25">
      <c r="B126" s="20" t="s">
        <v>1221</v>
      </c>
      <c r="C126" s="5">
        <v>-0.10846699999999999</v>
      </c>
      <c r="D126" s="5">
        <v>2.55716E-2</v>
      </c>
      <c r="E126" s="5">
        <v>-4.24</v>
      </c>
      <c r="F126" s="9">
        <f t="shared" si="29"/>
        <v>0</v>
      </c>
    </row>
    <row r="127" spans="2:6" x14ac:dyDescent="0.25">
      <c r="B127" s="20" t="s">
        <v>1222</v>
      </c>
      <c r="C127" s="5">
        <v>3.3847299999999997E-2</v>
      </c>
      <c r="D127" s="5">
        <v>1.35265E-2</v>
      </c>
      <c r="E127" s="5">
        <v>2.5</v>
      </c>
      <c r="F127" s="9">
        <f t="shared" si="29"/>
        <v>0</v>
      </c>
    </row>
    <row r="128" spans="2:6" x14ac:dyDescent="0.25">
      <c r="B128" s="20" t="s">
        <v>1223</v>
      </c>
      <c r="C128" s="5">
        <v>5.3712100000000004E-3</v>
      </c>
      <c r="D128" s="5">
        <v>7.0306600000000002E-3</v>
      </c>
      <c r="E128" s="24">
        <v>0.76</v>
      </c>
      <c r="F128" s="9">
        <f t="shared" si="29"/>
        <v>1</v>
      </c>
    </row>
    <row r="129" spans="6:6" x14ac:dyDescent="0.25">
      <c r="F129" s="26">
        <f>SUM(F3:F128)</f>
        <v>20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zoomScale="80" zoomScaleNormal="80" workbookViewId="0">
      <selection activeCell="I14" sqref="I14:N14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5">
        <v>-7.5778100000000001E-2</v>
      </c>
      <c r="J2" s="5">
        <v>-0.16117100000000001</v>
      </c>
      <c r="K2" s="5">
        <v>-4.3242900000000001E-2</v>
      </c>
      <c r="L2" s="5">
        <v>-0.39726099999999998</v>
      </c>
      <c r="M2" s="5">
        <v>-0.37002099999999999</v>
      </c>
      <c r="N2" s="5">
        <v>-9.6998299999999996E-2</v>
      </c>
      <c r="O2" s="8"/>
    </row>
    <row r="3" spans="2:15" x14ac:dyDescent="0.25">
      <c r="B3" s="20" t="s">
        <v>24</v>
      </c>
      <c r="C3" s="5">
        <v>-7.5778100000000001E-2</v>
      </c>
      <c r="D3" s="5">
        <v>4.79418E-2</v>
      </c>
      <c r="E3" s="24">
        <v>-1.58</v>
      </c>
      <c r="F3" s="9">
        <f>IF(ABS(E3)&lt;1.96,1,0)</f>
        <v>1</v>
      </c>
      <c r="H3" s="1" t="s">
        <v>1280</v>
      </c>
      <c r="I3" s="5">
        <v>0.29750199999999999</v>
      </c>
      <c r="J3" s="5">
        <v>-0.13150600000000001</v>
      </c>
      <c r="K3" s="5">
        <v>-0.11619500000000001</v>
      </c>
      <c r="L3" s="5">
        <v>-0.97921499999999995</v>
      </c>
      <c r="M3" s="5">
        <v>-0.49257499999999999</v>
      </c>
      <c r="N3" s="5">
        <v>-2.8808199999999999E-2</v>
      </c>
      <c r="O3" s="8"/>
    </row>
    <row r="4" spans="2:15" x14ac:dyDescent="0.25">
      <c r="B4" s="20" t="s">
        <v>25</v>
      </c>
      <c r="C4" s="5">
        <v>-0.16117100000000001</v>
      </c>
      <c r="D4" s="5">
        <v>5.8333500000000003E-2</v>
      </c>
      <c r="E4" s="5">
        <v>-2.76</v>
      </c>
      <c r="F4" s="9">
        <f t="shared" ref="F4:F67" si="0">IF(ABS(E4)&lt;1.96,1,0)</f>
        <v>0</v>
      </c>
      <c r="H4" s="1" t="s">
        <v>1281</v>
      </c>
      <c r="I4" s="5">
        <v>-0.43441200000000002</v>
      </c>
      <c r="J4" s="5">
        <v>2.4283599999999999E-2</v>
      </c>
      <c r="K4" s="5">
        <v>0.163378</v>
      </c>
      <c r="L4" s="5">
        <v>-0.222857</v>
      </c>
      <c r="M4" s="5">
        <v>-0.142764</v>
      </c>
      <c r="N4" s="5">
        <v>-0.167461</v>
      </c>
      <c r="O4" s="8"/>
    </row>
    <row r="5" spans="2:15" x14ac:dyDescent="0.25">
      <c r="B5" s="20" t="s">
        <v>26</v>
      </c>
      <c r="C5" s="5">
        <v>-4.3242900000000001E-2</v>
      </c>
      <c r="D5" s="5">
        <v>3.9034899999999997E-2</v>
      </c>
      <c r="E5" s="24">
        <v>-1.1100000000000001</v>
      </c>
      <c r="F5" s="9">
        <f t="shared" si="0"/>
        <v>1</v>
      </c>
      <c r="H5" s="1" t="s">
        <v>1282</v>
      </c>
      <c r="I5" s="5">
        <v>-0.26225100000000001</v>
      </c>
      <c r="J5" s="5">
        <v>-0.182064</v>
      </c>
      <c r="K5" s="5">
        <v>-0.107753</v>
      </c>
      <c r="L5" s="5">
        <v>-0.55860900000000002</v>
      </c>
      <c r="M5" s="5">
        <v>-0.40300599999999998</v>
      </c>
      <c r="N5" s="5">
        <v>-0.105406</v>
      </c>
      <c r="O5" s="8"/>
    </row>
    <row r="6" spans="2:15" x14ac:dyDescent="0.25">
      <c r="B6" s="20" t="s">
        <v>27</v>
      </c>
      <c r="C6" s="5">
        <v>-0.39726099999999998</v>
      </c>
      <c r="D6" s="5">
        <v>9.3535599999999997E-2</v>
      </c>
      <c r="E6" s="5">
        <v>-4.25</v>
      </c>
      <c r="F6" s="9">
        <f t="shared" si="0"/>
        <v>0</v>
      </c>
      <c r="H6" s="1" t="s">
        <v>1283</v>
      </c>
      <c r="I6" s="5">
        <v>0.349134</v>
      </c>
      <c r="J6" s="5">
        <v>-9.3252500000000002E-2</v>
      </c>
      <c r="K6" s="5">
        <v>-0.123583</v>
      </c>
      <c r="L6" s="5">
        <v>-0.95188700000000004</v>
      </c>
      <c r="M6" s="5">
        <v>-0.41729899999999998</v>
      </c>
      <c r="N6" s="5">
        <v>-1.1465400000000001E-2</v>
      </c>
      <c r="O6" s="8"/>
    </row>
    <row r="7" spans="2:15" x14ac:dyDescent="0.25">
      <c r="B7" s="20" t="s">
        <v>28</v>
      </c>
      <c r="C7" s="5">
        <v>-0.37002099999999999</v>
      </c>
      <c r="D7" s="5">
        <v>5.1029199999999997E-2</v>
      </c>
      <c r="E7" s="5">
        <v>-7.25</v>
      </c>
      <c r="F7" s="9">
        <f t="shared" si="0"/>
        <v>0</v>
      </c>
      <c r="H7" s="1" t="s">
        <v>1284</v>
      </c>
      <c r="I7" s="5">
        <v>-0.71123999999999998</v>
      </c>
      <c r="J7" s="5">
        <v>5.1811100000000001E-3</v>
      </c>
      <c r="K7" s="5">
        <v>0.20771500000000001</v>
      </c>
      <c r="L7" s="5">
        <v>-0.13558100000000001</v>
      </c>
      <c r="M7" s="5">
        <v>-6.5829100000000002E-2</v>
      </c>
      <c r="N7" s="5">
        <v>-4.2938999999999998E-2</v>
      </c>
      <c r="O7" s="8"/>
    </row>
    <row r="8" spans="2:15" x14ac:dyDescent="0.25">
      <c r="B8" s="20" t="s">
        <v>29</v>
      </c>
      <c r="C8" s="5">
        <v>-9.6998299999999996E-2</v>
      </c>
      <c r="D8" s="5">
        <v>2.5695300000000001E-2</v>
      </c>
      <c r="E8" s="5">
        <v>-3.77</v>
      </c>
      <c r="F8" s="9">
        <f t="shared" si="0"/>
        <v>0</v>
      </c>
      <c r="H8" s="1" t="s">
        <v>1285</v>
      </c>
      <c r="I8" s="5">
        <v>-0.13755200000000001</v>
      </c>
      <c r="J8" s="5">
        <v>-7.4191999999999994E-2</v>
      </c>
      <c r="K8" s="5">
        <v>2.98315E-2</v>
      </c>
      <c r="L8" s="5">
        <v>-0.23349700000000001</v>
      </c>
      <c r="M8" s="5">
        <v>-0.26195800000000002</v>
      </c>
      <c r="N8" s="5">
        <v>-8.0121899999999996E-2</v>
      </c>
      <c r="O8" s="8"/>
    </row>
    <row r="9" spans="2:15" x14ac:dyDescent="0.25">
      <c r="B9" s="20" t="s">
        <v>84</v>
      </c>
      <c r="C9" s="5">
        <v>0.29750199999999999</v>
      </c>
      <c r="D9" s="5">
        <v>2.9935099999999999E-2</v>
      </c>
      <c r="E9" s="5">
        <v>9.94</v>
      </c>
      <c r="F9" s="9">
        <f t="shared" si="0"/>
        <v>0</v>
      </c>
      <c r="H9" s="1" t="s">
        <v>1286</v>
      </c>
      <c r="I9" s="5">
        <v>0.31013299999999999</v>
      </c>
      <c r="J9" s="5">
        <v>-0.15895899999999999</v>
      </c>
      <c r="K9" s="5">
        <v>-0.114428</v>
      </c>
      <c r="L9" s="5">
        <v>-0.81549899999999997</v>
      </c>
      <c r="M9" s="5">
        <v>-0.39174500000000001</v>
      </c>
      <c r="N9" s="5">
        <v>-4.2339300000000003E-2</v>
      </c>
      <c r="O9" s="8"/>
    </row>
    <row r="10" spans="2:15" x14ac:dyDescent="0.25">
      <c r="B10" s="20" t="s">
        <v>85</v>
      </c>
      <c r="C10" s="5">
        <v>-0.13150600000000001</v>
      </c>
      <c r="D10" s="5">
        <v>3.6637200000000002E-2</v>
      </c>
      <c r="E10" s="5">
        <v>-3.59</v>
      </c>
      <c r="F10" s="9">
        <f t="shared" si="0"/>
        <v>0</v>
      </c>
      <c r="H10" s="1" t="s">
        <v>1287</v>
      </c>
      <c r="I10" s="5">
        <v>-1.0494600000000001</v>
      </c>
      <c r="J10" s="5">
        <v>-0.29366100000000001</v>
      </c>
      <c r="K10" s="5">
        <v>4.6119599999999997E-2</v>
      </c>
      <c r="L10" s="5">
        <v>-0.60772499999999996</v>
      </c>
      <c r="M10" s="5">
        <v>-0.213889</v>
      </c>
      <c r="N10" s="5">
        <v>4.8899400000000003E-2</v>
      </c>
    </row>
    <row r="11" spans="2:15" x14ac:dyDescent="0.25">
      <c r="B11" s="20" t="s">
        <v>86</v>
      </c>
      <c r="C11" s="5">
        <v>-0.11619500000000001</v>
      </c>
      <c r="D11" s="5">
        <v>2.3678600000000001E-2</v>
      </c>
      <c r="E11" s="5">
        <v>-4.91</v>
      </c>
      <c r="F11" s="9">
        <f t="shared" si="0"/>
        <v>0</v>
      </c>
      <c r="H11" s="1" t="s">
        <v>1288</v>
      </c>
      <c r="I11" s="5">
        <v>-0.23974999999999999</v>
      </c>
      <c r="J11" s="5">
        <v>-7.15277E-2</v>
      </c>
      <c r="K11" s="5">
        <v>-4.2906600000000003E-2</v>
      </c>
      <c r="L11" s="5">
        <v>-0.299257</v>
      </c>
      <c r="M11" s="5">
        <v>-0.319602</v>
      </c>
      <c r="N11" s="5">
        <v>-0.15062500000000001</v>
      </c>
    </row>
    <row r="12" spans="2:15" x14ac:dyDescent="0.25">
      <c r="B12" s="20" t="s">
        <v>87</v>
      </c>
      <c r="C12" s="5">
        <v>-0.97921499999999995</v>
      </c>
      <c r="D12" s="5">
        <v>6.9524799999999998E-2</v>
      </c>
      <c r="E12" s="5">
        <v>-14.08</v>
      </c>
      <c r="F12" s="9">
        <f t="shared" si="0"/>
        <v>0</v>
      </c>
      <c r="H12" s="1" t="s">
        <v>1289</v>
      </c>
      <c r="I12" s="5">
        <v>7.3234999999999995E-2</v>
      </c>
      <c r="J12" s="5">
        <v>-0.455202</v>
      </c>
      <c r="K12" s="5">
        <v>-0.19689300000000001</v>
      </c>
      <c r="L12" s="5">
        <v>-0.84165199999999996</v>
      </c>
      <c r="M12" s="5">
        <v>-0.47782999999999998</v>
      </c>
      <c r="N12" s="5">
        <v>-9.5092300000000005E-2</v>
      </c>
    </row>
    <row r="13" spans="2:15" x14ac:dyDescent="0.25">
      <c r="B13" s="20" t="s">
        <v>88</v>
      </c>
      <c r="C13" s="5">
        <v>-0.49257499999999999</v>
      </c>
      <c r="D13" s="5">
        <v>4.1158800000000002E-2</v>
      </c>
      <c r="E13" s="5">
        <v>-11.97</v>
      </c>
      <c r="F13" s="9">
        <f t="shared" si="0"/>
        <v>0</v>
      </c>
      <c r="H13" s="1" t="s">
        <v>1290</v>
      </c>
      <c r="I13" s="5">
        <v>-1.11574</v>
      </c>
      <c r="J13" s="5">
        <v>-0.42780499999999999</v>
      </c>
      <c r="K13" s="5">
        <v>-8.6749400000000004E-2</v>
      </c>
      <c r="L13" s="5">
        <v>-0.86060800000000004</v>
      </c>
      <c r="M13" s="5">
        <v>-0.430981</v>
      </c>
      <c r="N13" s="5">
        <v>1.2113799999999999E-2</v>
      </c>
    </row>
    <row r="14" spans="2:15" x14ac:dyDescent="0.25">
      <c r="B14" s="20" t="s">
        <v>89</v>
      </c>
      <c r="C14" s="5">
        <v>-2.8808199999999999E-2</v>
      </c>
      <c r="D14" s="5">
        <v>1.9645900000000001E-2</v>
      </c>
      <c r="E14" s="24">
        <v>-1.47</v>
      </c>
      <c r="F14" s="9">
        <f t="shared" si="0"/>
        <v>1</v>
      </c>
      <c r="H14" s="1" t="s">
        <v>1291</v>
      </c>
      <c r="I14" s="5">
        <v>-0.248728</v>
      </c>
      <c r="J14" s="5">
        <v>-2.2944300000000001E-2</v>
      </c>
      <c r="K14" s="5">
        <v>-6.6315399999999997E-2</v>
      </c>
      <c r="L14" s="5">
        <v>-0.27016099999999998</v>
      </c>
      <c r="M14" s="5">
        <v>-0.22645999999999999</v>
      </c>
      <c r="N14" s="5">
        <v>-0.10638400000000001</v>
      </c>
    </row>
    <row r="15" spans="2:15" x14ac:dyDescent="0.25">
      <c r="B15" s="20" t="s">
        <v>144</v>
      </c>
      <c r="C15" s="5">
        <v>-0.43441200000000002</v>
      </c>
      <c r="D15" s="5">
        <v>3.7544399999999999E-2</v>
      </c>
      <c r="E15" s="5">
        <v>-11.57</v>
      </c>
      <c r="F15" s="9">
        <f t="shared" si="0"/>
        <v>0</v>
      </c>
      <c r="H15" s="1" t="s">
        <v>1292</v>
      </c>
      <c r="I15" s="5">
        <v>-5.3257699999999998E-2</v>
      </c>
      <c r="J15" s="5">
        <v>-0.345468</v>
      </c>
      <c r="K15" s="5">
        <v>-6.25024E-2</v>
      </c>
      <c r="L15" s="5">
        <v>-0.74094300000000002</v>
      </c>
      <c r="M15" s="5">
        <v>-0.48813200000000001</v>
      </c>
      <c r="N15" s="5">
        <v>-0.22167799999999999</v>
      </c>
    </row>
    <row r="16" spans="2:15" x14ac:dyDescent="0.25">
      <c r="B16" s="20" t="s">
        <v>145</v>
      </c>
      <c r="C16" s="5">
        <v>2.4283599999999999E-2</v>
      </c>
      <c r="D16" s="5">
        <v>4.6510799999999998E-2</v>
      </c>
      <c r="E16" s="24">
        <v>0.52</v>
      </c>
      <c r="F16" s="9">
        <f t="shared" si="0"/>
        <v>1</v>
      </c>
      <c r="H16" s="1" t="s">
        <v>1293</v>
      </c>
      <c r="I16" s="5">
        <v>-0.53090499999999996</v>
      </c>
      <c r="J16" s="5">
        <v>-2.6838500000000001E-2</v>
      </c>
      <c r="K16" s="5">
        <v>3.5326499999999997E-2</v>
      </c>
      <c r="L16" s="5">
        <v>-0.61362499999999998</v>
      </c>
      <c r="M16" s="5">
        <v>-0.14978900000000001</v>
      </c>
      <c r="N16" s="5">
        <v>2.1683299999999999E-2</v>
      </c>
    </row>
    <row r="17" spans="2:36" x14ac:dyDescent="0.25">
      <c r="B17" s="20" t="s">
        <v>146</v>
      </c>
      <c r="C17" s="5">
        <v>0.163378</v>
      </c>
      <c r="D17" s="5">
        <v>2.89985E-2</v>
      </c>
      <c r="E17" s="5">
        <v>5.63</v>
      </c>
      <c r="F17" s="9">
        <f t="shared" si="0"/>
        <v>0</v>
      </c>
      <c r="H17" s="1" t="s">
        <v>1294</v>
      </c>
      <c r="I17" s="5">
        <v>0.210094</v>
      </c>
      <c r="J17" s="5">
        <v>9.6958699999999995E-2</v>
      </c>
      <c r="K17" s="5">
        <v>0.117923</v>
      </c>
      <c r="L17" s="5">
        <v>0.23968</v>
      </c>
      <c r="M17" s="5">
        <v>0.140875</v>
      </c>
      <c r="N17" s="5">
        <v>5.9334199999999997E-2</v>
      </c>
    </row>
    <row r="18" spans="2:36" x14ac:dyDescent="0.25">
      <c r="B18" s="20" t="s">
        <v>147</v>
      </c>
      <c r="C18" s="5">
        <v>-0.222857</v>
      </c>
      <c r="D18" s="5">
        <v>7.1566599999999994E-2</v>
      </c>
      <c r="E18" s="5">
        <v>-3.11</v>
      </c>
      <c r="F18" s="9">
        <f t="shared" si="0"/>
        <v>0</v>
      </c>
      <c r="H18" s="1" t="s">
        <v>1295</v>
      </c>
      <c r="I18" s="5">
        <v>0.69322399999999995</v>
      </c>
      <c r="J18" s="5">
        <v>-2.89016E-2</v>
      </c>
      <c r="K18" s="5">
        <v>9.5394499999999993E-2</v>
      </c>
      <c r="L18" s="5">
        <v>-0.478356</v>
      </c>
      <c r="M18" s="5">
        <v>-3.0706799999999999E-2</v>
      </c>
      <c r="N18" s="5">
        <v>-7.9581700000000005E-3</v>
      </c>
    </row>
    <row r="19" spans="2:36" x14ac:dyDescent="0.25">
      <c r="B19" s="20" t="s">
        <v>148</v>
      </c>
      <c r="C19" s="5">
        <v>-0.142764</v>
      </c>
      <c r="D19" s="5">
        <v>3.6957200000000003E-2</v>
      </c>
      <c r="E19" s="5">
        <v>-3.86</v>
      </c>
      <c r="F19" s="9">
        <f t="shared" si="0"/>
        <v>0</v>
      </c>
      <c r="H19" s="1" t="s">
        <v>1296</v>
      </c>
      <c r="I19" s="5">
        <v>-0.72793799999999997</v>
      </c>
      <c r="J19" s="5">
        <v>-0.37600600000000001</v>
      </c>
      <c r="K19" s="5">
        <v>-9.5449800000000001E-2</v>
      </c>
      <c r="L19" s="5">
        <v>-0.21576699999999999</v>
      </c>
      <c r="M19" s="5">
        <v>0.121943</v>
      </c>
      <c r="N19" s="5">
        <v>9.29373E-2</v>
      </c>
    </row>
    <row r="20" spans="2:36" x14ac:dyDescent="0.25">
      <c r="B20" s="20" t="s">
        <v>149</v>
      </c>
      <c r="C20" s="5">
        <v>-0.167461</v>
      </c>
      <c r="D20" s="5">
        <v>1.7300599999999999E-2</v>
      </c>
      <c r="E20" s="5">
        <v>-9.68</v>
      </c>
      <c r="F20" s="9">
        <f t="shared" si="0"/>
        <v>0</v>
      </c>
      <c r="H20" s="1" t="s">
        <v>1297</v>
      </c>
      <c r="I20" s="5">
        <v>-6.2574099999999994E-2</v>
      </c>
      <c r="J20" s="5">
        <v>-1.2502600000000001E-2</v>
      </c>
      <c r="K20" s="5">
        <v>4.6088499999999998E-2</v>
      </c>
      <c r="L20" s="5">
        <v>3.14252E-2</v>
      </c>
      <c r="M20" s="5">
        <v>-4.0397599999999999E-2</v>
      </c>
      <c r="N20" s="5">
        <v>-7.6870499999999994E-2</v>
      </c>
    </row>
    <row r="21" spans="2:36" x14ac:dyDescent="0.25">
      <c r="B21" s="20" t="s">
        <v>204</v>
      </c>
      <c r="C21" s="5">
        <v>-0.26225100000000001</v>
      </c>
      <c r="D21" s="5">
        <v>4.5806300000000001E-2</v>
      </c>
      <c r="E21" s="5">
        <v>-5.73</v>
      </c>
      <c r="F21" s="9">
        <f t="shared" si="0"/>
        <v>0</v>
      </c>
      <c r="H21" s="1" t="s">
        <v>1298</v>
      </c>
      <c r="I21" s="5">
        <v>-0.31173099999999998</v>
      </c>
      <c r="J21" s="5">
        <v>-0.15934999999999999</v>
      </c>
      <c r="K21" s="5">
        <v>-9.4853300000000002E-2</v>
      </c>
      <c r="L21" s="5">
        <v>-0.39105000000000001</v>
      </c>
      <c r="M21" s="5">
        <v>-0.13711899999999999</v>
      </c>
      <c r="N21" s="5">
        <v>3.5342899999999998E-3</v>
      </c>
    </row>
    <row r="22" spans="2:36" x14ac:dyDescent="0.25">
      <c r="B22" s="20" t="s">
        <v>205</v>
      </c>
      <c r="C22" s="5">
        <v>-0.182064</v>
      </c>
      <c r="D22" s="5">
        <v>5.6155799999999999E-2</v>
      </c>
      <c r="E22" s="5">
        <v>-3.24</v>
      </c>
      <c r="F22" s="9">
        <f t="shared" si="0"/>
        <v>0</v>
      </c>
      <c r="H22" s="1" t="s">
        <v>1299</v>
      </c>
      <c r="I22" s="5">
        <v>-0.72266799999999998</v>
      </c>
      <c r="J22" s="5">
        <v>-0.26468599999999998</v>
      </c>
      <c r="K22" s="5">
        <v>1.712E-2</v>
      </c>
      <c r="L22" s="5">
        <v>-0.459177</v>
      </c>
      <c r="M22" s="5">
        <v>-5.9748900000000001E-2</v>
      </c>
      <c r="N22" s="5">
        <v>-2.69766E-2</v>
      </c>
    </row>
    <row r="23" spans="2:36" x14ac:dyDescent="0.25">
      <c r="B23" s="20" t="s">
        <v>206</v>
      </c>
      <c r="C23" s="5">
        <v>-0.107753</v>
      </c>
      <c r="D23" s="5">
        <v>3.7051000000000001E-2</v>
      </c>
      <c r="E23" s="5">
        <v>-2.91</v>
      </c>
      <c r="F23" s="9">
        <f t="shared" si="0"/>
        <v>0</v>
      </c>
    </row>
    <row r="24" spans="2:36" x14ac:dyDescent="0.25">
      <c r="B24" s="20" t="s">
        <v>207</v>
      </c>
      <c r="C24" s="5">
        <v>-0.55860900000000002</v>
      </c>
      <c r="D24" s="5">
        <v>9.1430600000000001E-2</v>
      </c>
      <c r="E24" s="5">
        <v>-6.11</v>
      </c>
      <c r="F24" s="9">
        <f t="shared" si="0"/>
        <v>0</v>
      </c>
    </row>
    <row r="25" spans="2:36" x14ac:dyDescent="0.25">
      <c r="B25" s="20" t="s">
        <v>208</v>
      </c>
      <c r="C25" s="5">
        <v>-0.40300599999999998</v>
      </c>
      <c r="D25" s="5">
        <v>5.03457E-2</v>
      </c>
      <c r="E25" s="5">
        <v>-8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209</v>
      </c>
      <c r="C26" s="5">
        <v>-0.105406</v>
      </c>
      <c r="D26" s="5">
        <v>2.4353799999999998E-2</v>
      </c>
      <c r="E26" s="5">
        <v>-4.33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264</v>
      </c>
      <c r="C27" s="5">
        <v>0.349134</v>
      </c>
      <c r="D27" s="5">
        <v>3.0885099999999999E-2</v>
      </c>
      <c r="E27" s="5">
        <v>11.3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-0.8642803</v>
      </c>
      <c r="Q27" s="17">
        <f>SUMPRODUCT(J27:O27,$I$3:$N$3)</f>
        <v>-1.5005982</v>
      </c>
      <c r="R27" s="17">
        <f>SUMPRODUCT(J27:O27,$I$4:$N$4)</f>
        <v>-0.53308199999999994</v>
      </c>
      <c r="S27" s="17">
        <f>SUMPRODUCT(J27:O27,$I$5:$N$5)</f>
        <v>-1.067021</v>
      </c>
      <c r="T27" s="17">
        <f>SUMPRODUCT(J27:O27,$I$6:$N$6)</f>
        <v>-1.3806514000000001</v>
      </c>
      <c r="U27" s="17">
        <f>SUMPRODUCT(J27:O27,$I$7:$N$7)</f>
        <v>-0.24434910000000001</v>
      </c>
      <c r="V27" s="17">
        <f>SUMPRODUCT(J27:O27,$I$8:$N$8)</f>
        <v>-0.57557690000000006</v>
      </c>
      <c r="W27" s="17">
        <f>SUMPRODUCT(J27:O27,$I$9:$N$9)</f>
        <v>-1.2495833000000001</v>
      </c>
      <c r="X27" s="17">
        <f>SUMPRODUCT(J27:O27,$I$10:$N$10)</f>
        <v>-0.77271459999999992</v>
      </c>
      <c r="Y27" s="17">
        <f>SUMPRODUCT(J27:O27,$I$11:$N$11)</f>
        <v>-0.76948400000000006</v>
      </c>
      <c r="Z27" s="17">
        <f>SUMPRODUCT(J27:O27,$I$12:$N$12)</f>
        <v>-1.4145742999999997</v>
      </c>
      <c r="AA27" s="17">
        <f>SUMPRODUCT(J27:O27,$I$13:$N$13)</f>
        <v>-1.2794752</v>
      </c>
      <c r="AB27" s="17">
        <f>SUMPRODUCT(J27:O27,$I$14:$N$14)</f>
        <v>-0.60300500000000001</v>
      </c>
      <c r="AC27" s="17">
        <f>SUMPRODUCT(J27:O27,$I$15:$N$15)</f>
        <v>-1.450753</v>
      </c>
      <c r="AD27" s="17">
        <f>SUMPRODUCT(J27:O27,$I$16:$N$16)</f>
        <v>-0.74173070000000008</v>
      </c>
      <c r="AE27" s="17">
        <f>SUMPRODUCT(J27:O27,$I$17:$N$17)</f>
        <v>0.43988919999999998</v>
      </c>
      <c r="AF27" s="17">
        <f>SUMPRODUCT(J27:O27,$I$18:$N$18)</f>
        <v>-0.51702097000000002</v>
      </c>
      <c r="AG27" s="17">
        <f>SUMPRODUCT(J27:O27,$I$19:$N$19)</f>
        <v>-8.8669999999999027E-4</v>
      </c>
      <c r="AH27" s="17">
        <f>SUMPRODUCT(J27:O27,$I$20:$N$20)</f>
        <v>-8.58429E-2</v>
      </c>
      <c r="AI27" s="17">
        <f>SUMPRODUCT(J27:O27,$I$21:$N$21)</f>
        <v>-0.52463470999999995</v>
      </c>
      <c r="AJ27" s="17">
        <f>SUMPRODUCT(J27:O27,$I$22:$N$22)</f>
        <v>-0.54590250000000007</v>
      </c>
    </row>
    <row r="28" spans="2:36" x14ac:dyDescent="0.25">
      <c r="B28" s="20" t="s">
        <v>265</v>
      </c>
      <c r="C28" s="5">
        <v>-9.3252500000000002E-2</v>
      </c>
      <c r="D28" s="5">
        <v>3.80389E-2</v>
      </c>
      <c r="E28" s="5">
        <v>-2.4500000000000002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-0.90353606461456559</v>
      </c>
      <c r="Q28" s="17">
        <f t="shared" ref="Q28:Q51" si="7">SUMPRODUCT(J28:O28,$I$3:$N$3)</f>
        <v>-1.463718083716429</v>
      </c>
      <c r="R28" s="17">
        <f t="shared" ref="R28:R51" si="8">SUMPRODUCT(J28:O28,$I$4:$N$4)</f>
        <v>-0.44207999862384545</v>
      </c>
      <c r="S28" s="17">
        <f t="shared" ref="S28:S51" si="9">SUMPRODUCT(J28:O28,$I$5:$N$5)</f>
        <v>-1.1982220215431862</v>
      </c>
      <c r="T28" s="17">
        <f>SUMPRODUCT(J28:O28,$I$6:$N$6)</f>
        <v>-1.3326011329182346</v>
      </c>
      <c r="U28" s="17">
        <f>SUMPRODUCT(J28:O28,$I$7:$N$7)</f>
        <v>-0.25294853802428668</v>
      </c>
      <c r="V28" s="17">
        <f t="shared" ref="V28:V51" si="10">SUMPRODUCT(J28:O28,$I$8:$N$8)</f>
        <v>-0.56066082554610852</v>
      </c>
      <c r="W28" s="17">
        <f>SUMPRODUCT(J28:O28,$I$9:$N$9)</f>
        <v>-1.2370350612019696</v>
      </c>
      <c r="X28" s="17">
        <f t="shared" ref="X28:X51" si="11">SUMPRODUCT(J28:O28,$I$10:$N$10)</f>
        <v>-1.1235127362033008</v>
      </c>
      <c r="Y28" s="17">
        <f t="shared" ref="Y28:Y51" si="12">SUMPRODUCT(J28:O28,$I$11:$N$11)</f>
        <v>-0.80050673889531365</v>
      </c>
      <c r="Z28" s="17">
        <f t="shared" ref="Z28:Z51" si="13">SUMPRODUCT(J28:O28,$I$12:$N$12)</f>
        <v>-1.6418974951068703</v>
      </c>
      <c r="AA28" s="17">
        <f t="shared" ref="AA28:AA51" si="14">SUMPRODUCT(J28:O28,$I$13:$N$13)</f>
        <v>-1.7599765883200167</v>
      </c>
      <c r="AB28" s="17">
        <f t="shared" ref="AB28:AB51" si="15">SUMPRODUCT(J28:O28,$I$14:$N$14)</f>
        <v>-0.65504021039421279</v>
      </c>
      <c r="AC28" s="17">
        <f t="shared" ref="AC28:AC51" si="16">SUMPRODUCT(J28:O28,$I$15:$N$15)</f>
        <v>-1.5258946868868688</v>
      </c>
      <c r="AD28" s="17">
        <f t="shared" ref="AD28:AD51" si="17">SUMPRODUCT(J28:O28,$I$16:$N$16)</f>
        <v>-0.83295287333016166</v>
      </c>
      <c r="AE28" s="17">
        <f t="shared" ref="AE28:AE51" si="18">SUMPRODUCT(J28:O28,$I$17:$N$17)</f>
        <v>0.58170987739900581</v>
      </c>
      <c r="AF28" s="17">
        <f t="shared" ref="AF28:AF51" si="19">SUMPRODUCT(J28:O28,$I$18:$N$18)</f>
        <v>-0.26185368784204699</v>
      </c>
      <c r="AG28" s="17">
        <f t="shared" ref="AG28:AG51" si="20">SUMPRODUCT(J28:O28,$I$19:$N$19)</f>
        <v>-0.4809930057887975</v>
      </c>
      <c r="AH28" s="17">
        <f t="shared" ref="AH28:AH51" si="21">SUMPRODUCT(J28:O28,$I$20:$N$20)</f>
        <v>-4.8843765324256959E-2</v>
      </c>
      <c r="AI28" s="17">
        <f t="shared" ref="AI28:AI51" si="22">SUMPRODUCT(J28:O28,$I$21:$N$21)</f>
        <v>-0.72140304268295463</v>
      </c>
      <c r="AJ28" s="17">
        <f t="shared" ref="AJ28:AJ51" si="23">SUMPRODUCT(J28:O28,$I$22:$N$22)</f>
        <v>-0.82162789877170339</v>
      </c>
    </row>
    <row r="29" spans="2:36" x14ac:dyDescent="0.25">
      <c r="B29" s="20" t="s">
        <v>266</v>
      </c>
      <c r="C29" s="5">
        <v>-0.123583</v>
      </c>
      <c r="D29" s="5">
        <v>2.4694500000000001E-2</v>
      </c>
      <c r="E29" s="5">
        <v>-5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-0.74975874828615163</v>
      </c>
      <c r="Q29" s="17">
        <f t="shared" si="7"/>
        <v>-1.1756441025168556</v>
      </c>
      <c r="R29" s="17">
        <f t="shared" si="8"/>
        <v>-0.29717960891584888</v>
      </c>
      <c r="S29" s="17">
        <f t="shared" si="9"/>
        <v>-1.0818231338972315</v>
      </c>
      <c r="T29" s="17">
        <f t="shared" ref="T29:T51" si="26">SUMPRODUCT(J29:O29,$I$6:$N$6)</f>
        <v>-1.0627828574985663</v>
      </c>
      <c r="U29" s="17">
        <f>SUMPRODUCT(J29:O29,$I$7:$N$7)</f>
        <v>-0.29374916739069629</v>
      </c>
      <c r="V29" s="17">
        <f t="shared" si="10"/>
        <v>-0.43638999046503024</v>
      </c>
      <c r="W29" s="17">
        <f t="shared" ref="W29:W51" si="27">SUMPRODUCT(J29:O29,$I$9:$N$9)</f>
        <v>-0.9991393829209767</v>
      </c>
      <c r="X29" s="17">
        <f>SUMPRODUCT(J29:O29,$I$10:$N$10)</f>
        <v>-1.36617807461564</v>
      </c>
      <c r="Y29" s="17">
        <f t="shared" si="12"/>
        <v>-0.64369156953459195</v>
      </c>
      <c r="Z29" s="17">
        <f t="shared" si="13"/>
        <v>-1.5222990089994646</v>
      </c>
      <c r="AA29" s="17">
        <f t="shared" si="14"/>
        <v>-1.9759082885661199</v>
      </c>
      <c r="AB29" s="17">
        <f t="shared" si="15"/>
        <v>-0.55774603578385906</v>
      </c>
      <c r="AC29" s="17">
        <f t="shared" si="16"/>
        <v>-1.2740567749508558</v>
      </c>
      <c r="AD29" s="17">
        <f t="shared" si="17"/>
        <v>-0.85967816119669471</v>
      </c>
      <c r="AE29" s="17">
        <f t="shared" si="18"/>
        <v>0.58494516609696856</v>
      </c>
      <c r="AF29" s="17">
        <f t="shared" si="19"/>
        <v>-1.2644867862725381E-2</v>
      </c>
      <c r="AG29" s="17">
        <f t="shared" si="20"/>
        <v>-0.91093775127372845</v>
      </c>
      <c r="AH29" s="17">
        <f t="shared" si="21"/>
        <v>1.0990102305651421E-2</v>
      </c>
      <c r="AI29" s="17">
        <f t="shared" si="22"/>
        <v>-0.79593868224295494</v>
      </c>
      <c r="AJ29" s="17">
        <f t="shared" si="23"/>
        <v>-1.000972196859615</v>
      </c>
    </row>
    <row r="30" spans="2:36" x14ac:dyDescent="0.25">
      <c r="B30" s="20" t="s">
        <v>267</v>
      </c>
      <c r="C30" s="5">
        <v>-0.95188700000000004</v>
      </c>
      <c r="D30" s="5">
        <v>7.3180099999999998E-2</v>
      </c>
      <c r="E30" s="5">
        <v>-13.01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-0.45764934751098613</v>
      </c>
      <c r="Q30" s="17">
        <f t="shared" si="7"/>
        <v>-0.67534168398921746</v>
      </c>
      <c r="R30" s="17">
        <f t="shared" si="8"/>
        <v>-0.20653726658272473</v>
      </c>
      <c r="S30" s="17">
        <f t="shared" si="9"/>
        <v>-0.76415925202023427</v>
      </c>
      <c r="T30" s="17">
        <f t="shared" si="26"/>
        <v>-0.59874234893089606</v>
      </c>
      <c r="U30" s="17">
        <f>SUMPRODUCT(J30:O30,$I$7:$N$7)</f>
        <v>-0.41637261841964046</v>
      </c>
      <c r="V30" s="17">
        <f t="shared" si="10"/>
        <v>-0.25881446929797036</v>
      </c>
      <c r="W30" s="17">
        <f t="shared" si="27"/>
        <v>-0.56728113419804349</v>
      </c>
      <c r="X30" s="17">
        <f t="shared" si="11"/>
        <v>-1.4674333666109709</v>
      </c>
      <c r="Y30" s="17">
        <f t="shared" si="12"/>
        <v>-0.37649479370845246</v>
      </c>
      <c r="Z30" s="17">
        <f t="shared" si="13"/>
        <v>-1.0705388367785609</v>
      </c>
      <c r="AA30" s="17">
        <f t="shared" si="14"/>
        <v>-1.8952009119142728</v>
      </c>
      <c r="AB30" s="17">
        <f t="shared" si="15"/>
        <v>-0.36152145181045514</v>
      </c>
      <c r="AC30" s="17">
        <f t="shared" si="16"/>
        <v>-0.79449855443366557</v>
      </c>
      <c r="AD30" s="17">
        <f t="shared" si="17"/>
        <v>-0.82649622503435483</v>
      </c>
      <c r="AE30" s="17">
        <f t="shared" si="18"/>
        <v>0.45642548318298065</v>
      </c>
      <c r="AF30" s="17">
        <f t="shared" si="19"/>
        <v>0.19611439367072647</v>
      </c>
      <c r="AG30" s="17">
        <f t="shared" si="20"/>
        <v>-1.1765160008377189</v>
      </c>
      <c r="AH30" s="17">
        <f t="shared" si="21"/>
        <v>5.2416944291415045E-2</v>
      </c>
      <c r="AI30" s="17">
        <f t="shared" si="22"/>
        <v>-0.72586174286266469</v>
      </c>
      <c r="AJ30" s="17">
        <f>SUMPRODUCT(J30:O30,$I$22:$N$22)</f>
        <v>-1.0691956089241446</v>
      </c>
    </row>
    <row r="31" spans="2:36" x14ac:dyDescent="0.25">
      <c r="B31" s="20" t="s">
        <v>268</v>
      </c>
      <c r="C31" s="5">
        <v>-0.41729899999999998</v>
      </c>
      <c r="D31" s="5">
        <v>4.3772100000000001E-2</v>
      </c>
      <c r="E31" s="5">
        <v>-9.5299999999999994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-0.12182564000385947</v>
      </c>
      <c r="Q31" s="17">
        <f t="shared" si="7"/>
        <v>-7.075504707339858E-2</v>
      </c>
      <c r="R31" s="17">
        <f t="shared" si="8"/>
        <v>-0.22776711321346585</v>
      </c>
      <c r="S31" s="17">
        <f t="shared" si="9"/>
        <v>-0.35718357728248307</v>
      </c>
      <c r="T31" s="17">
        <f t="shared" si="26"/>
        <v>-3.422872064153247E-2</v>
      </c>
      <c r="U31" s="17">
        <f t="shared" ref="U31:U51" si="28">SUMPRODUCT(J31:O31,$I$7:$N$7)</f>
        <v>-0.60340188530784256</v>
      </c>
      <c r="V31" s="17">
        <f t="shared" si="10"/>
        <v>-8.9023283098932232E-2</v>
      </c>
      <c r="W31" s="17">
        <f t="shared" si="27"/>
        <v>-3.8617175608291469E-2</v>
      </c>
      <c r="X31" s="17">
        <f t="shared" si="11"/>
        <v>-1.408994306356359</v>
      </c>
      <c r="Y31" s="17">
        <f t="shared" si="12"/>
        <v>-0.10877689583159139</v>
      </c>
      <c r="Z31" s="17">
        <f t="shared" si="13"/>
        <v>-0.41761182540733088</v>
      </c>
      <c r="AA31" s="17">
        <f t="shared" si="14"/>
        <v>-1.5636764818844513</v>
      </c>
      <c r="AB31" s="17">
        <f t="shared" si="15"/>
        <v>-0.15074161330454719</v>
      </c>
      <c r="AC31" s="17">
        <f t="shared" si="16"/>
        <v>-0.25003408534173316</v>
      </c>
      <c r="AD31" s="17">
        <f t="shared" si="17"/>
        <v>-0.73662133979564604</v>
      </c>
      <c r="AE31" s="17">
        <f t="shared" si="18"/>
        <v>0.25598373850060213</v>
      </c>
      <c r="AF31" s="17">
        <f t="shared" si="19"/>
        <v>0.35945364470304719</v>
      </c>
      <c r="AG31" s="17">
        <f t="shared" si="20"/>
        <v>-1.2178358483554084</v>
      </c>
      <c r="AH31" s="17">
        <f t="shared" si="21"/>
        <v>4.7763570567696825E-2</v>
      </c>
      <c r="AI31" s="17">
        <f t="shared" si="22"/>
        <v>-0.53846790324017724</v>
      </c>
      <c r="AJ31" s="17">
        <f t="shared" si="23"/>
        <v>-1.0278110965281806</v>
      </c>
    </row>
    <row r="32" spans="2:36" x14ac:dyDescent="0.25">
      <c r="B32" s="20" t="s">
        <v>269</v>
      </c>
      <c r="C32" s="5">
        <v>-1.1465400000000001E-2</v>
      </c>
      <c r="D32" s="5">
        <v>2.0784400000000001E-2</v>
      </c>
      <c r="E32" s="24">
        <v>-0.55000000000000004</v>
      </c>
      <c r="F32" s="9">
        <f t="shared" si="0"/>
        <v>1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0.16301285292187254</v>
      </c>
      <c r="Q32" s="17">
        <f t="shared" si="7"/>
        <v>0.49728758320545458</v>
      </c>
      <c r="R32" s="17">
        <f t="shared" si="8"/>
        <v>-0.3386232382508329</v>
      </c>
      <c r="S32" s="17">
        <f t="shared" si="9"/>
        <v>1.0813946412686265E-2</v>
      </c>
      <c r="T32" s="17">
        <f t="shared" si="26"/>
        <v>0.50112998745234028</v>
      </c>
      <c r="U32" s="17">
        <f t="shared" si="28"/>
        <v>-0.7790100287124101</v>
      </c>
      <c r="V32" s="17">
        <f t="shared" si="10"/>
        <v>3.2028465761130782E-2</v>
      </c>
      <c r="W32" s="17">
        <f t="shared" si="27"/>
        <v>0.45913164452628791</v>
      </c>
      <c r="X32" s="17">
        <f t="shared" si="11"/>
        <v>-1.1997770934937697</v>
      </c>
      <c r="Y32" s="17">
        <f t="shared" si="12"/>
        <v>6.8832980001147487E-2</v>
      </c>
      <c r="Z32" s="17">
        <f t="shared" si="13"/>
        <v>0.24558071526675998</v>
      </c>
      <c r="AA32" s="17">
        <f t="shared" si="14"/>
        <v>-1.0883504887650073</v>
      </c>
      <c r="AB32" s="17">
        <f t="shared" si="15"/>
        <v>-3.4107311772974547E-3</v>
      </c>
      <c r="AC32" s="17">
        <f t="shared" si="16"/>
        <v>0.20773345270625893</v>
      </c>
      <c r="AD32" s="17">
        <f t="shared" si="17"/>
        <v>-0.5956428743236537</v>
      </c>
      <c r="AE32" s="17">
        <f t="shared" si="18"/>
        <v>6.6107222386274811E-2</v>
      </c>
      <c r="AF32" s="17">
        <f t="shared" si="19"/>
        <v>0.49611056886821492</v>
      </c>
      <c r="AG32" s="17">
        <f t="shared" si="20"/>
        <v>-1.050810853067802</v>
      </c>
      <c r="AH32" s="17">
        <f t="shared" si="21"/>
        <v>-1.8082902002324736E-3</v>
      </c>
      <c r="AI32" s="17">
        <f t="shared" si="22"/>
        <v>-0.29867438277849767</v>
      </c>
      <c r="AJ32" s="17">
        <f t="shared" si="23"/>
        <v>-0.89051670375808911</v>
      </c>
    </row>
    <row r="33" spans="2:36" x14ac:dyDescent="0.25">
      <c r="B33" s="20" t="s">
        <v>324</v>
      </c>
      <c r="C33" s="5">
        <v>-0.71123999999999998</v>
      </c>
      <c r="D33" s="5">
        <v>4.4059800000000003E-2</v>
      </c>
      <c r="E33" s="5">
        <v>-16.14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0.33748579999999995</v>
      </c>
      <c r="Q33" s="17">
        <f t="shared" si="7"/>
        <v>0.90627199999999997</v>
      </c>
      <c r="R33" s="17">
        <f t="shared" si="8"/>
        <v>-0.45502599999999999</v>
      </c>
      <c r="S33" s="17">
        <f t="shared" si="9"/>
        <v>0.24850799999999995</v>
      </c>
      <c r="T33" s="17">
        <f t="shared" si="26"/>
        <v>0.89001599999999992</v>
      </c>
      <c r="U33" s="17">
        <f t="shared" si="28"/>
        <v>-0.85312589999999999</v>
      </c>
      <c r="V33" s="17">
        <f t="shared" si="10"/>
        <v>9.4574499999999992E-2</v>
      </c>
      <c r="W33" s="17">
        <f t="shared" si="27"/>
        <v>0.81630599999999998</v>
      </c>
      <c r="X33" s="17">
        <f t="shared" si="11"/>
        <v>-0.88169059999999999</v>
      </c>
      <c r="Y33" s="17">
        <f t="shared" si="12"/>
        <v>0.1227586</v>
      </c>
      <c r="Z33" s="17">
        <f t="shared" si="13"/>
        <v>0.7479579999999999</v>
      </c>
      <c r="AA33" s="17">
        <f t="shared" si="14"/>
        <v>-0.59800959999999992</v>
      </c>
      <c r="AB33" s="17">
        <f t="shared" si="15"/>
        <v>4.404739999999998E-2</v>
      </c>
      <c r="AC33" s="17">
        <f t="shared" si="16"/>
        <v>0.4973767</v>
      </c>
      <c r="AD33" s="17">
        <f t="shared" si="17"/>
        <v>-0.41644249999999999</v>
      </c>
      <c r="AE33" s="17">
        <f t="shared" si="18"/>
        <v>-4.8703999999999997E-2</v>
      </c>
      <c r="AF33" s="17">
        <f t="shared" si="19"/>
        <v>0.62853630000000005</v>
      </c>
      <c r="AG33" s="17">
        <f t="shared" si="20"/>
        <v>-0.75443119999999997</v>
      </c>
      <c r="AH33" s="17">
        <f t="shared" si="21"/>
        <v>-6.8264999999999978E-2</v>
      </c>
      <c r="AI33" s="17">
        <f t="shared" si="22"/>
        <v>-7.9758700000000016E-2</v>
      </c>
      <c r="AJ33" s="17">
        <f t="shared" si="23"/>
        <v>-0.68003910000000001</v>
      </c>
    </row>
    <row r="34" spans="2:36" x14ac:dyDescent="0.25">
      <c r="B34" s="20" t="s">
        <v>325</v>
      </c>
      <c r="C34" s="5">
        <v>5.1811100000000001E-3</v>
      </c>
      <c r="D34" s="5">
        <v>5.3912700000000001E-2</v>
      </c>
      <c r="E34" s="24">
        <v>0.1</v>
      </c>
      <c r="F34" s="9">
        <f t="shared" si="0"/>
        <v>1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0.3926449668876833</v>
      </c>
      <c r="Q34" s="17">
        <f t="shared" si="7"/>
        <v>1.0949316185580278</v>
      </c>
      <c r="R34" s="17">
        <f t="shared" si="8"/>
        <v>-0.48437318375056881</v>
      </c>
      <c r="S34" s="17">
        <f t="shared" si="9"/>
        <v>0.33296864758853595</v>
      </c>
      <c r="T34" s="17">
        <f t="shared" si="26"/>
        <v>1.0709009320453142</v>
      </c>
      <c r="U34" s="17">
        <f t="shared" si="28"/>
        <v>-0.77473416495905878</v>
      </c>
      <c r="V34" s="17">
        <f t="shared" si="10"/>
        <v>0.11377792928663646</v>
      </c>
      <c r="W34" s="17">
        <f t="shared" si="27"/>
        <v>0.98034717716902597</v>
      </c>
      <c r="X34" s="17">
        <f t="shared" si="11"/>
        <v>-0.52238029045200407</v>
      </c>
      <c r="Y34" s="17">
        <f t="shared" si="12"/>
        <v>8.2251584129190161E-2</v>
      </c>
      <c r="Z34" s="17">
        <f t="shared" si="13"/>
        <v>1.0019730288267625</v>
      </c>
      <c r="AA34" s="17">
        <f t="shared" si="14"/>
        <v>-0.19793050697795181</v>
      </c>
      <c r="AB34" s="17">
        <f t="shared" si="15"/>
        <v>8.9294972910874543E-3</v>
      </c>
      <c r="AC34" s="17">
        <f t="shared" si="16"/>
        <v>0.62324173809731009</v>
      </c>
      <c r="AD34" s="17">
        <f t="shared" si="17"/>
        <v>-0.22050388428458051</v>
      </c>
      <c r="AE34" s="17">
        <f t="shared" si="18"/>
        <v>-7.1007744721511917E-2</v>
      </c>
      <c r="AF34" s="17">
        <f t="shared" si="19"/>
        <v>0.76137290320066708</v>
      </c>
      <c r="AG34" s="17">
        <f t="shared" si="20"/>
        <v>-0.43168244514819371</v>
      </c>
      <c r="AH34" s="17">
        <f t="shared" si="21"/>
        <v>-0.11428387435894496</v>
      </c>
      <c r="AI34" s="17">
        <f t="shared" si="22"/>
        <v>6.8096233247543422E-2</v>
      </c>
      <c r="AJ34" s="17">
        <f t="shared" si="23"/>
        <v>-0.42629387199872287</v>
      </c>
    </row>
    <row r="35" spans="2:36" x14ac:dyDescent="0.25">
      <c r="B35" s="20" t="s">
        <v>326</v>
      </c>
      <c r="C35" s="5">
        <v>0.20771500000000001</v>
      </c>
      <c r="D35" s="5">
        <v>3.2821299999999998E-2</v>
      </c>
      <c r="E35" s="5">
        <v>6.33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0.36059512070282429</v>
      </c>
      <c r="Q35" s="17">
        <f t="shared" si="7"/>
        <v>1.0786186264267543</v>
      </c>
      <c r="R35" s="17">
        <f t="shared" si="8"/>
        <v>-0.38189254220414548</v>
      </c>
      <c r="S35" s="17">
        <f t="shared" si="9"/>
        <v>0.30595752094673723</v>
      </c>
      <c r="T35" s="17">
        <f t="shared" si="26"/>
        <v>1.0562455472912846</v>
      </c>
      <c r="U35" s="17">
        <f t="shared" si="28"/>
        <v>-0.56267283106744581</v>
      </c>
      <c r="V35" s="17">
        <f t="shared" si="10"/>
        <v>0.112734230416218</v>
      </c>
      <c r="W35" s="17">
        <f t="shared" si="27"/>
        <v>0.96752828871204988</v>
      </c>
      <c r="X35" s="17">
        <f t="shared" si="11"/>
        <v>-0.19483473415487504</v>
      </c>
      <c r="Y35" s="17">
        <f t="shared" si="12"/>
        <v>1.3119714716953085E-2</v>
      </c>
      <c r="Z35" s="17">
        <f t="shared" si="13"/>
        <v>1.0222885662996375</v>
      </c>
      <c r="AA35" s="17">
        <f t="shared" si="14"/>
        <v>6.2139113847552156E-2</v>
      </c>
      <c r="AB35" s="17">
        <f t="shared" si="15"/>
        <v>-5.3607919960444547E-2</v>
      </c>
      <c r="AC35" s="17">
        <f t="shared" si="16"/>
        <v>0.645921043047472</v>
      </c>
      <c r="AD35" s="17">
        <f t="shared" si="17"/>
        <v>-3.3144094196708801E-2</v>
      </c>
      <c r="AE35" s="17">
        <f t="shared" si="18"/>
        <v>-3.2965256135226405E-2</v>
      </c>
      <c r="AF35" s="17">
        <f t="shared" si="19"/>
        <v>0.87195234432307989</v>
      </c>
      <c r="AG35" s="17">
        <f t="shared" si="20"/>
        <v>-0.16493275240466532</v>
      </c>
      <c r="AH35" s="17">
        <f t="shared" si="21"/>
        <v>-0.11574749100559251</v>
      </c>
      <c r="AI35" s="17">
        <f t="shared" si="22"/>
        <v>0.13565297294592338</v>
      </c>
      <c r="AJ35" s="17">
        <f t="shared" si="23"/>
        <v>-0.16413769647600499</v>
      </c>
    </row>
    <row r="36" spans="2:36" x14ac:dyDescent="0.25">
      <c r="B36" s="20" t="s">
        <v>327</v>
      </c>
      <c r="C36" s="5">
        <v>-0.13558100000000001</v>
      </c>
      <c r="D36" s="5">
        <v>8.0464599999999997E-2</v>
      </c>
      <c r="E36" s="24">
        <v>-1.68</v>
      </c>
      <c r="F36" s="9">
        <f t="shared" si="0"/>
        <v>1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0.28932823510377786</v>
      </c>
      <c r="Q36" s="17">
        <f t="shared" si="7"/>
        <v>0.93174850234239626</v>
      </c>
      <c r="R36" s="17">
        <f t="shared" si="8"/>
        <v>-0.17676269208150502</v>
      </c>
      <c r="S36" s="17">
        <f t="shared" si="9"/>
        <v>0.2408945770879396</v>
      </c>
      <c r="T36" s="17">
        <f t="shared" si="26"/>
        <v>0.91771963213771013</v>
      </c>
      <c r="U36" s="17">
        <f t="shared" si="28"/>
        <v>-0.29571926557427247</v>
      </c>
      <c r="V36" s="17">
        <f t="shared" si="10"/>
        <v>0.10647467725235929</v>
      </c>
      <c r="W36" s="17">
        <f t="shared" si="27"/>
        <v>0.8440497994222701</v>
      </c>
      <c r="X36" s="17">
        <f t="shared" si="11"/>
        <v>4.8495765254124912E-2</v>
      </c>
      <c r="Y36" s="17">
        <f t="shared" si="12"/>
        <v>-2.324200350581461E-2</v>
      </c>
      <c r="Z36" s="17">
        <f t="shared" si="13"/>
        <v>0.89566001608262868</v>
      </c>
      <c r="AA36" s="17">
        <f t="shared" si="14"/>
        <v>0.19462409382438717</v>
      </c>
      <c r="AB36" s="17">
        <f t="shared" si="15"/>
        <v>-8.4017197205676825E-2</v>
      </c>
      <c r="AC36" s="17">
        <f t="shared" si="16"/>
        <v>0.63078905103199967</v>
      </c>
      <c r="AD36" s="17">
        <f t="shared" si="17"/>
        <v>0.12564238911383996</v>
      </c>
      <c r="AE36" s="17">
        <f t="shared" si="18"/>
        <v>7.4606069059548336E-3</v>
      </c>
      <c r="AF36" s="17">
        <f t="shared" si="19"/>
        <v>0.91916058456759997</v>
      </c>
      <c r="AG36" s="17">
        <f t="shared" si="20"/>
        <v>1.2069806985173674E-2</v>
      </c>
      <c r="AH36" s="17">
        <f t="shared" si="21"/>
        <v>-7.5731103395273031E-2</v>
      </c>
      <c r="AI36" s="17">
        <f t="shared" si="22"/>
        <v>0.15086471155469372</v>
      </c>
      <c r="AJ36" s="17">
        <f t="shared" si="23"/>
        <v>7.1400058418932003E-2</v>
      </c>
    </row>
    <row r="37" spans="2:36" x14ac:dyDescent="0.25">
      <c r="B37" s="20" t="s">
        <v>328</v>
      </c>
      <c r="C37" s="5">
        <v>-6.5829100000000002E-2</v>
      </c>
      <c r="D37" s="5">
        <v>4.0791099999999997E-2</v>
      </c>
      <c r="E37" s="24">
        <v>-1.61</v>
      </c>
      <c r="F37" s="9">
        <f t="shared" si="0"/>
        <v>1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0.2174738482861516</v>
      </c>
      <c r="Q37" s="17">
        <f t="shared" si="7"/>
        <v>0.74818110251685543</v>
      </c>
      <c r="R37" s="17">
        <f t="shared" si="8"/>
        <v>4.6759608915848815E-2</v>
      </c>
      <c r="S37" s="17">
        <f t="shared" si="9"/>
        <v>0.20106013389723151</v>
      </c>
      <c r="T37" s="17">
        <f t="shared" si="26"/>
        <v>0.74745185749856635</v>
      </c>
      <c r="U37" s="17">
        <f t="shared" si="28"/>
        <v>-6.7889932609303552E-2</v>
      </c>
      <c r="V37" s="17">
        <f t="shared" si="10"/>
        <v>9.6542990465030093E-2</v>
      </c>
      <c r="W37" s="17">
        <f t="shared" si="27"/>
        <v>0.68867138292097652</v>
      </c>
      <c r="X37" s="17">
        <f t="shared" si="11"/>
        <v>0.19506827461564008</v>
      </c>
      <c r="Y37" s="17">
        <f t="shared" si="12"/>
        <v>-1.4736304654080674E-3</v>
      </c>
      <c r="Z37" s="17">
        <f t="shared" si="13"/>
        <v>0.72391800899946435</v>
      </c>
      <c r="AA37" s="17">
        <f t="shared" si="14"/>
        <v>0.25568848856612003</v>
      </c>
      <c r="AB37" s="17">
        <f t="shared" si="15"/>
        <v>-5.0072764216141021E-2</v>
      </c>
      <c r="AC37" s="17">
        <f t="shared" si="16"/>
        <v>0.60766227495085567</v>
      </c>
      <c r="AD37" s="17">
        <f t="shared" si="17"/>
        <v>0.24963716119669482</v>
      </c>
      <c r="AE37" s="17">
        <f t="shared" si="18"/>
        <v>1.8698339030314886E-3</v>
      </c>
      <c r="AF37" s="17">
        <f t="shared" si="19"/>
        <v>0.86595106786272524</v>
      </c>
      <c r="AG37" s="17">
        <f t="shared" si="20"/>
        <v>0.11404315127372869</v>
      </c>
      <c r="AH37" s="17">
        <f t="shared" si="21"/>
        <v>-2.1784802305651441E-2</v>
      </c>
      <c r="AI37" s="17">
        <f t="shared" si="22"/>
        <v>0.15738208224295508</v>
      </c>
      <c r="AJ37" s="17">
        <f t="shared" si="23"/>
        <v>0.25279529685961516</v>
      </c>
    </row>
    <row r="38" spans="2:36" x14ac:dyDescent="0.25">
      <c r="B38" s="20" t="s">
        <v>329</v>
      </c>
      <c r="C38" s="5">
        <v>-4.2938999999999998E-2</v>
      </c>
      <c r="D38" s="5">
        <v>1.9041700000000002E-2</v>
      </c>
      <c r="E38" s="5">
        <v>-2.25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0.16226056612741196</v>
      </c>
      <c r="Q38" s="17">
        <f t="shared" si="7"/>
        <v>0.60022697941042791</v>
      </c>
      <c r="R38" s="17">
        <f t="shared" si="8"/>
        <v>0.20098868248332113</v>
      </c>
      <c r="S38" s="17">
        <f t="shared" si="9"/>
        <v>0.21205829300733281</v>
      </c>
      <c r="T38" s="17">
        <f t="shared" si="26"/>
        <v>0.61577036527744278</v>
      </c>
      <c r="U38" s="17">
        <f t="shared" si="28"/>
        <v>6.4517647038647763E-2</v>
      </c>
      <c r="V38" s="17">
        <f t="shared" si="10"/>
        <v>7.7922217399029658E-2</v>
      </c>
      <c r="W38" s="17">
        <f t="shared" si="27"/>
        <v>0.55722384190523166</v>
      </c>
      <c r="X38" s="17">
        <f t="shared" si="11"/>
        <v>0.27502861468784018</v>
      </c>
      <c r="Y38" s="17">
        <f t="shared" si="12"/>
        <v>6.2157008932709354E-2</v>
      </c>
      <c r="Z38" s="17">
        <f t="shared" si="13"/>
        <v>0.57373213232607478</v>
      </c>
      <c r="AA38" s="17">
        <f t="shared" si="14"/>
        <v>0.31326389845007296</v>
      </c>
      <c r="AB38" s="17">
        <f t="shared" si="15"/>
        <v>4.0264759537448541E-2</v>
      </c>
      <c r="AC38" s="17">
        <f t="shared" si="16"/>
        <v>0.56446530620907676</v>
      </c>
      <c r="AD38" s="17">
        <f t="shared" si="17"/>
        <v>0.34865328004609253</v>
      </c>
      <c r="AE38" s="17">
        <f t="shared" si="18"/>
        <v>-6.218625704347977E-2</v>
      </c>
      <c r="AF38" s="17">
        <f t="shared" si="19"/>
        <v>0.70241529322429097</v>
      </c>
      <c r="AG38" s="17">
        <f t="shared" si="20"/>
        <v>0.1804096396226921</v>
      </c>
      <c r="AH38" s="17">
        <f t="shared" si="21"/>
        <v>1.1661313769545593E-2</v>
      </c>
      <c r="AI38" s="17">
        <f t="shared" si="22"/>
        <v>0.18839930520636611</v>
      </c>
      <c r="AJ38" s="17">
        <f t="shared" si="23"/>
        <v>0.3682706210908816</v>
      </c>
    </row>
    <row r="39" spans="2:36" x14ac:dyDescent="0.25">
      <c r="B39" s="20" t="s">
        <v>384</v>
      </c>
      <c r="C39" s="5">
        <v>-0.13755200000000001</v>
      </c>
      <c r="D39" s="5">
        <v>4.1508999999999997E-2</v>
      </c>
      <c r="E39" s="5">
        <v>-3.31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0.12423829999999998</v>
      </c>
      <c r="Q39" s="17">
        <f t="shared" si="7"/>
        <v>0.51544819999999991</v>
      </c>
      <c r="R39" s="17">
        <f t="shared" si="8"/>
        <v>0.247554</v>
      </c>
      <c r="S39" s="17">
        <f t="shared" si="9"/>
        <v>0.26100900000000005</v>
      </c>
      <c r="T39" s="17">
        <f t="shared" si="26"/>
        <v>0.54605340000000002</v>
      </c>
      <c r="U39" s="17">
        <f t="shared" si="28"/>
        <v>0.11269090000000001</v>
      </c>
      <c r="V39" s="17">
        <f t="shared" si="10"/>
        <v>5.1660899999999982E-2</v>
      </c>
      <c r="W39" s="17">
        <f t="shared" si="27"/>
        <v>0.46609329999999999</v>
      </c>
      <c r="X39" s="17">
        <f t="shared" si="11"/>
        <v>0.34493659999999998</v>
      </c>
      <c r="Y39" s="17">
        <f t="shared" si="12"/>
        <v>0.13028000000000001</v>
      </c>
      <c r="Z39" s="17">
        <f t="shared" si="13"/>
        <v>0.4589143</v>
      </c>
      <c r="AA39" s="17">
        <f t="shared" si="14"/>
        <v>0.41751319999999992</v>
      </c>
      <c r="AB39" s="17">
        <f t="shared" si="15"/>
        <v>0.15008499999999994</v>
      </c>
      <c r="AC39" s="17">
        <f t="shared" si="16"/>
        <v>0.47448899999999999</v>
      </c>
      <c r="AD39" s="17">
        <f t="shared" si="17"/>
        <v>0.44215269999999995</v>
      </c>
      <c r="AE39" s="17">
        <f t="shared" si="18"/>
        <v>-0.15813919999999995</v>
      </c>
      <c r="AF39" s="17">
        <f t="shared" si="19"/>
        <v>0.45560737000000012</v>
      </c>
      <c r="AG39" s="17">
        <f t="shared" si="20"/>
        <v>0.24477269999999995</v>
      </c>
      <c r="AH39" s="17">
        <f t="shared" si="21"/>
        <v>5.0477000000000022E-3</v>
      </c>
      <c r="AI39" s="17">
        <f t="shared" si="22"/>
        <v>0.25039670999999997</v>
      </c>
      <c r="AJ39" s="17">
        <f t="shared" si="23"/>
        <v>0.42640470000000003</v>
      </c>
    </row>
    <row r="40" spans="2:36" x14ac:dyDescent="0.25">
      <c r="B40" s="20" t="s">
        <v>385</v>
      </c>
      <c r="C40" s="5">
        <v>-7.4191999999999994E-2</v>
      </c>
      <c r="D40" s="5">
        <v>5.0850800000000002E-2</v>
      </c>
      <c r="E40" s="24">
        <v>-1.46</v>
      </c>
      <c r="F40" s="9">
        <f t="shared" si="0"/>
        <v>1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0.1014698927471219</v>
      </c>
      <c r="Q40" s="17">
        <f t="shared" si="7"/>
        <v>0.47904715717818941</v>
      </c>
      <c r="R40" s="17">
        <f t="shared" si="8"/>
        <v>0.21908909713208186</v>
      </c>
      <c r="S40" s="17">
        <f t="shared" si="9"/>
        <v>0.3181311537880831</v>
      </c>
      <c r="T40" s="17">
        <f t="shared" si="26"/>
        <v>0.51656556297055001</v>
      </c>
      <c r="U40" s="17">
        <f t="shared" si="28"/>
        <v>0.14411030220775384</v>
      </c>
      <c r="V40" s="17">
        <f t="shared" si="10"/>
        <v>3.2744260096980379E-2</v>
      </c>
      <c r="W40" s="17">
        <f t="shared" si="27"/>
        <v>0.39955381759089992</v>
      </c>
      <c r="X40" s="17">
        <f t="shared" si="11"/>
        <v>0.45938512102320089</v>
      </c>
      <c r="Y40" s="17">
        <f t="shared" si="12"/>
        <v>0.17541213669468519</v>
      </c>
      <c r="Z40" s="17">
        <f t="shared" si="13"/>
        <v>0.35906965772623423</v>
      </c>
      <c r="AA40" s="17">
        <f t="shared" si="14"/>
        <v>0.58569059922317435</v>
      </c>
      <c r="AB40" s="17">
        <f t="shared" si="15"/>
        <v>0.23985568451216471</v>
      </c>
      <c r="AC40" s="17">
        <f t="shared" si="16"/>
        <v>0.33495726208665777</v>
      </c>
      <c r="AD40" s="17">
        <f t="shared" si="17"/>
        <v>0.54667221491522699</v>
      </c>
      <c r="AE40" s="17">
        <f t="shared" si="18"/>
        <v>-0.24074851988274015</v>
      </c>
      <c r="AF40" s="17">
        <f t="shared" si="19"/>
        <v>0.17976635010419131</v>
      </c>
      <c r="AG40" s="17">
        <f t="shared" si="20"/>
        <v>0.31619847741616924</v>
      </c>
      <c r="AH40" s="17">
        <f t="shared" si="21"/>
        <v>-3.3629530379587609E-2</v>
      </c>
      <c r="AI40" s="17">
        <f t="shared" si="22"/>
        <v>0.32455596799991782</v>
      </c>
      <c r="AJ40" s="17">
        <f t="shared" si="23"/>
        <v>0.45345376827535117</v>
      </c>
    </row>
    <row r="41" spans="2:36" x14ac:dyDescent="0.25">
      <c r="B41" s="20" t="s">
        <v>386</v>
      </c>
      <c r="C41" s="5">
        <v>2.98315E-2</v>
      </c>
      <c r="D41" s="5">
        <v>3.3525300000000001E-2</v>
      </c>
      <c r="E41" s="24">
        <v>0.89</v>
      </c>
      <c r="F41" s="9">
        <f t="shared" si="0"/>
        <v>1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0.10058138757946823</v>
      </c>
      <c r="Q41" s="17">
        <f t="shared" si="7"/>
        <v>0.45529402901670257</v>
      </c>
      <c r="R41" s="17">
        <f t="shared" si="8"/>
        <v>0.19647603790652865</v>
      </c>
      <c r="S41" s="17">
        <f t="shared" si="9"/>
        <v>0.36347303566801165</v>
      </c>
      <c r="T41" s="17">
        <f t="shared" si="26"/>
        <v>0.4839657895657497</v>
      </c>
      <c r="U41" s="17">
        <f t="shared" si="28"/>
        <v>0.23689401315029965</v>
      </c>
      <c r="V41" s="17">
        <f t="shared" si="10"/>
        <v>4.5927676949880099E-2</v>
      </c>
      <c r="W41" s="17">
        <f t="shared" si="27"/>
        <v>0.33206931860063527</v>
      </c>
      <c r="X41" s="17">
        <f t="shared" si="11"/>
        <v>0.64365330241415597</v>
      </c>
      <c r="Y41" s="17">
        <f t="shared" si="12"/>
        <v>0.2001999589860477</v>
      </c>
      <c r="Z41" s="17">
        <f t="shared" si="13"/>
        <v>0.25603601729249631</v>
      </c>
      <c r="AA41" s="17">
        <f t="shared" si="14"/>
        <v>0.80394729283411659</v>
      </c>
      <c r="AB41" s="17">
        <f t="shared" si="15"/>
        <v>0.29154534243975655</v>
      </c>
      <c r="AC41" s="17">
        <f t="shared" si="16"/>
        <v>0.18755664656165094</v>
      </c>
      <c r="AD41" s="17">
        <f t="shared" si="17"/>
        <v>0.66340351559775756</v>
      </c>
      <c r="AE41" s="17">
        <f t="shared" si="18"/>
        <v>-0.27613277146114013</v>
      </c>
      <c r="AF41" s="17">
        <f t="shared" si="19"/>
        <v>-6.8120971757307441E-2</v>
      </c>
      <c r="AG41" s="17">
        <f t="shared" si="20"/>
        <v>0.38161925532298518</v>
      </c>
      <c r="AH41" s="17">
        <f t="shared" si="21"/>
        <v>-7.3042840732362016E-2</v>
      </c>
      <c r="AI41" s="17">
        <f t="shared" si="22"/>
        <v>0.3828173860568545</v>
      </c>
      <c r="AJ41" s="17">
        <f t="shared" si="23"/>
        <v>0.48277369680743931</v>
      </c>
    </row>
    <row r="42" spans="2:36" x14ac:dyDescent="0.25">
      <c r="B42" s="20" t="s">
        <v>387</v>
      </c>
      <c r="C42" s="5">
        <v>-0.23349700000000001</v>
      </c>
      <c r="D42" s="5">
        <v>8.0353900000000006E-2</v>
      </c>
      <c r="E42" s="5">
        <v>-2.91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0.13530734751098594</v>
      </c>
      <c r="Q42" s="17">
        <f t="shared" si="7"/>
        <v>0.41232968398921738</v>
      </c>
      <c r="R42" s="17">
        <f t="shared" si="8"/>
        <v>0.25510446658272479</v>
      </c>
      <c r="S42" s="17">
        <f t="shared" si="9"/>
        <v>0.4000312520202341</v>
      </c>
      <c r="T42" s="17">
        <f t="shared" si="26"/>
        <v>0.41223734893089603</v>
      </c>
      <c r="U42" s="17">
        <f t="shared" si="28"/>
        <v>0.42673483841964044</v>
      </c>
      <c r="V42" s="17">
        <f t="shared" si="10"/>
        <v>0.11043046929797028</v>
      </c>
      <c r="W42" s="17">
        <f t="shared" si="27"/>
        <v>0.24936313419804346</v>
      </c>
      <c r="X42" s="17">
        <f t="shared" si="11"/>
        <v>0.880111366610971</v>
      </c>
      <c r="Y42" s="17">
        <f t="shared" si="12"/>
        <v>0.23343939370845224</v>
      </c>
      <c r="Z42" s="17">
        <f t="shared" si="13"/>
        <v>0.1601348367785605</v>
      </c>
      <c r="AA42" s="17">
        <f t="shared" si="14"/>
        <v>1.0395909119142726</v>
      </c>
      <c r="AB42" s="17">
        <f t="shared" si="15"/>
        <v>0.31563285181045508</v>
      </c>
      <c r="AC42" s="17">
        <f t="shared" si="16"/>
        <v>0.10356255443366538</v>
      </c>
      <c r="AD42" s="17">
        <f t="shared" si="17"/>
        <v>0.77281922503435496</v>
      </c>
      <c r="AE42" s="17">
        <f t="shared" si="18"/>
        <v>-0.26250808318298052</v>
      </c>
      <c r="AF42" s="17">
        <f t="shared" si="19"/>
        <v>-0.25391759367072647</v>
      </c>
      <c r="AG42" s="17">
        <f t="shared" si="20"/>
        <v>0.424504000837719</v>
      </c>
      <c r="AH42" s="17">
        <f t="shared" si="21"/>
        <v>-7.7422144291415085E-2</v>
      </c>
      <c r="AI42" s="17">
        <f t="shared" si="22"/>
        <v>0.40716174286266477</v>
      </c>
      <c r="AJ42" s="17">
        <f t="shared" si="23"/>
        <v>0.53982360892414449</v>
      </c>
    </row>
    <row r="43" spans="2:36" x14ac:dyDescent="0.25">
      <c r="B43" s="20" t="s">
        <v>388</v>
      </c>
      <c r="C43" s="5">
        <v>-0.26195800000000002</v>
      </c>
      <c r="D43" s="5">
        <v>4.3170399999999998E-2</v>
      </c>
      <c r="E43" s="5">
        <v>-6.07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0.2126902792971756</v>
      </c>
      <c r="Q43" s="17">
        <f t="shared" si="7"/>
        <v>0.33555497357324565</v>
      </c>
      <c r="R43" s="17">
        <f t="shared" si="8"/>
        <v>0.41259154220414518</v>
      </c>
      <c r="S43" s="17">
        <f t="shared" si="9"/>
        <v>0.44484547905326255</v>
      </c>
      <c r="T43" s="17">
        <f t="shared" si="26"/>
        <v>0.29000965270871559</v>
      </c>
      <c r="U43" s="17">
        <f t="shared" si="28"/>
        <v>0.6782049310674455</v>
      </c>
      <c r="V43" s="17">
        <f t="shared" si="10"/>
        <v>0.22247696958378191</v>
      </c>
      <c r="W43" s="17">
        <f t="shared" si="27"/>
        <v>0.15503711128795028</v>
      </c>
      <c r="X43" s="17">
        <f t="shared" si="11"/>
        <v>1.1142475341548748</v>
      </c>
      <c r="Y43" s="17">
        <f t="shared" si="12"/>
        <v>0.30448928528304675</v>
      </c>
      <c r="Z43" s="17">
        <f t="shared" si="13"/>
        <v>0.1070088337003625</v>
      </c>
      <c r="AA43" s="17">
        <f t="shared" si="14"/>
        <v>1.2536774861524473</v>
      </c>
      <c r="AB43" s="17">
        <f t="shared" si="15"/>
        <v>0.33746091996044447</v>
      </c>
      <c r="AC43" s="17">
        <f t="shared" si="16"/>
        <v>0.13979795695252789</v>
      </c>
      <c r="AD43" s="17">
        <f t="shared" si="17"/>
        <v>0.83992469419670868</v>
      </c>
      <c r="AE43" s="17">
        <f t="shared" si="18"/>
        <v>-0.22892134386477353</v>
      </c>
      <c r="AF43" s="17">
        <f t="shared" si="19"/>
        <v>-0.3788058843230796</v>
      </c>
      <c r="AG43" s="17">
        <f t="shared" si="20"/>
        <v>0.44463135240466484</v>
      </c>
      <c r="AH43" s="17">
        <f t="shared" si="21"/>
        <v>-2.9021108994407567E-2</v>
      </c>
      <c r="AI43" s="17">
        <f t="shared" si="22"/>
        <v>0.3995846070540765</v>
      </c>
      <c r="AJ43" s="17">
        <f t="shared" si="23"/>
        <v>0.62911039647600464</v>
      </c>
    </row>
    <row r="44" spans="2:36" x14ac:dyDescent="0.25">
      <c r="B44" s="20" t="s">
        <v>389</v>
      </c>
      <c r="C44" s="5">
        <v>-8.0121899999999996E-2</v>
      </c>
      <c r="D44" s="5">
        <v>2.1725700000000001E-2</v>
      </c>
      <c r="E44" s="5">
        <v>-3.69</v>
      </c>
      <c r="F44" s="9">
        <f t="shared" si="0"/>
        <v>0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0.31671131894557103</v>
      </c>
      <c r="Q44" s="17">
        <f t="shared" si="7"/>
        <v>0.22437134333278522</v>
      </c>
      <c r="R44" s="17">
        <f t="shared" si="8"/>
        <v>0.6101813397425957</v>
      </c>
      <c r="S44" s="17">
        <f t="shared" si="9"/>
        <v>0.50514892134241662</v>
      </c>
      <c r="T44" s="17">
        <f t="shared" si="26"/>
        <v>0.12840058249534481</v>
      </c>
      <c r="U44" s="17">
        <f t="shared" si="28"/>
        <v>0.89821048452894225</v>
      </c>
      <c r="V44" s="17">
        <f t="shared" si="10"/>
        <v>0.34750409968799717</v>
      </c>
      <c r="W44" s="17">
        <f t="shared" si="27"/>
        <v>6.0431599084782087E-2</v>
      </c>
      <c r="X44" s="17">
        <f t="shared" si="11"/>
        <v>1.2765827086738695</v>
      </c>
      <c r="Y44" s="17">
        <f t="shared" si="12"/>
        <v>0.41320622219948078</v>
      </c>
      <c r="Z44" s="17">
        <f t="shared" si="13"/>
        <v>0.12684312211387691</v>
      </c>
      <c r="AA44" s="17">
        <f t="shared" si="14"/>
        <v>1.40702647786185</v>
      </c>
      <c r="AB44" s="17">
        <f t="shared" si="15"/>
        <v>0.37270665705934536</v>
      </c>
      <c r="AC44" s="17">
        <f t="shared" si="16"/>
        <v>0.29226797209395228</v>
      </c>
      <c r="AD44" s="17">
        <f t="shared" si="17"/>
        <v>0.82824653273858806</v>
      </c>
      <c r="AE44" s="17">
        <f t="shared" si="18"/>
        <v>-0.21315117990254043</v>
      </c>
      <c r="AF44" s="17">
        <f t="shared" si="19"/>
        <v>-0.4718264311303591</v>
      </c>
      <c r="AG44" s="17">
        <f t="shared" si="20"/>
        <v>0.46359338144043066</v>
      </c>
      <c r="AH44" s="17">
        <f t="shared" si="21"/>
        <v>5.9276385904076904E-2</v>
      </c>
      <c r="AI44" s="17">
        <f t="shared" si="22"/>
        <v>0.37682145746153473</v>
      </c>
      <c r="AJ44" s="17">
        <f t="shared" si="23"/>
        <v>0.72931883425444133</v>
      </c>
    </row>
    <row r="45" spans="2:36" x14ac:dyDescent="0.25">
      <c r="B45" s="20" t="s">
        <v>444</v>
      </c>
      <c r="C45" s="5">
        <v>0.31013299999999999</v>
      </c>
      <c r="D45" s="5">
        <v>3.1660599999999997E-2</v>
      </c>
      <c r="E45" s="5">
        <v>9.8000000000000007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0.40255619999999981</v>
      </c>
      <c r="Q45" s="17">
        <f t="shared" si="7"/>
        <v>7.8878000000000045E-2</v>
      </c>
      <c r="R45" s="17">
        <f t="shared" si="8"/>
        <v>0.7405539999999996</v>
      </c>
      <c r="S45" s="17">
        <f t="shared" si="9"/>
        <v>0.55750399999999978</v>
      </c>
      <c r="T45" s="17">
        <f t="shared" si="26"/>
        <v>-5.541799999999994E-2</v>
      </c>
      <c r="U45" s="17">
        <f t="shared" si="28"/>
        <v>0.98478409999999983</v>
      </c>
      <c r="V45" s="17">
        <f t="shared" si="10"/>
        <v>0.42934149999999988</v>
      </c>
      <c r="W45" s="17">
        <f t="shared" si="27"/>
        <v>-3.2815999999999998E-2</v>
      </c>
      <c r="X45" s="17">
        <f t="shared" si="11"/>
        <v>1.3094686000000004</v>
      </c>
      <c r="Y45" s="17">
        <f t="shared" si="12"/>
        <v>0.51644539999999972</v>
      </c>
      <c r="Z45" s="17">
        <f t="shared" si="13"/>
        <v>0.20770199999999978</v>
      </c>
      <c r="AA45" s="17">
        <f t="shared" si="14"/>
        <v>1.4599716</v>
      </c>
      <c r="AB45" s="17">
        <f t="shared" si="15"/>
        <v>0.40887259999999981</v>
      </c>
      <c r="AC45" s="17">
        <f t="shared" si="16"/>
        <v>0.47888729999999952</v>
      </c>
      <c r="AD45" s="17">
        <f t="shared" si="17"/>
        <v>0.71602050000000017</v>
      </c>
      <c r="AE45" s="17">
        <f t="shared" si="18"/>
        <v>-0.23304599999999989</v>
      </c>
      <c r="AF45" s="17">
        <f t="shared" si="19"/>
        <v>-0.56712269999999987</v>
      </c>
      <c r="AG45" s="17">
        <f t="shared" si="20"/>
        <v>0.51054520000000003</v>
      </c>
      <c r="AH45" s="17">
        <f t="shared" si="21"/>
        <v>0.14906019999999984</v>
      </c>
      <c r="AI45" s="17">
        <f t="shared" si="22"/>
        <v>0.3539967</v>
      </c>
      <c r="AJ45" s="17">
        <f t="shared" si="23"/>
        <v>0.79953689999999988</v>
      </c>
    </row>
    <row r="46" spans="2:36" x14ac:dyDescent="0.25">
      <c r="B46" s="20" t="s">
        <v>445</v>
      </c>
      <c r="C46" s="5">
        <v>-0.15895899999999999</v>
      </c>
      <c r="D46" s="5">
        <v>3.9066400000000001E-2</v>
      </c>
      <c r="E46" s="5">
        <v>-4.07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0.40942120497976014</v>
      </c>
      <c r="Q46" s="17">
        <f t="shared" si="7"/>
        <v>-0.11026069201978839</v>
      </c>
      <c r="R46" s="17">
        <f t="shared" si="8"/>
        <v>0.70736408524233185</v>
      </c>
      <c r="S46" s="17">
        <f t="shared" si="9"/>
        <v>0.54712222016656686</v>
      </c>
      <c r="T46" s="17">
        <f t="shared" si="26"/>
        <v>-0.2548653620976295</v>
      </c>
      <c r="U46" s="17">
        <f t="shared" si="28"/>
        <v>0.88357240077559096</v>
      </c>
      <c r="V46" s="17">
        <f t="shared" si="10"/>
        <v>0.41413863616249147</v>
      </c>
      <c r="W46" s="17">
        <f t="shared" si="27"/>
        <v>-0.14286593355795629</v>
      </c>
      <c r="X46" s="17">
        <f t="shared" si="11"/>
        <v>1.1865079056321033</v>
      </c>
      <c r="Y46" s="17">
        <f t="shared" si="12"/>
        <v>0.54284301807143809</v>
      </c>
      <c r="Z46" s="17">
        <f t="shared" si="13"/>
        <v>0.28085480855387407</v>
      </c>
      <c r="AA46" s="17">
        <f t="shared" si="14"/>
        <v>1.3722164960747938</v>
      </c>
      <c r="AB46" s="17">
        <f t="shared" si="15"/>
        <v>0.40625502859096041</v>
      </c>
      <c r="AC46" s="17">
        <f t="shared" si="16"/>
        <v>0.56769568670290116</v>
      </c>
      <c r="AD46" s="17">
        <f t="shared" si="17"/>
        <v>0.50678454269951478</v>
      </c>
      <c r="AE46" s="17">
        <f t="shared" si="18"/>
        <v>-0.26995361279475372</v>
      </c>
      <c r="AF46" s="17">
        <f t="shared" si="19"/>
        <v>-0.67928556546281116</v>
      </c>
      <c r="AG46" s="17">
        <f t="shared" si="20"/>
        <v>0.5964769735208223</v>
      </c>
      <c r="AH46" s="17">
        <f t="shared" si="21"/>
        <v>0.19675717006278945</v>
      </c>
      <c r="AI46" s="17">
        <f t="shared" si="22"/>
        <v>0.32875084143549338</v>
      </c>
      <c r="AJ46" s="17">
        <f t="shared" si="23"/>
        <v>0.79446800249507477</v>
      </c>
    </row>
    <row r="47" spans="2:36" x14ac:dyDescent="0.25">
      <c r="B47" s="20" t="s">
        <v>446</v>
      </c>
      <c r="C47" s="5">
        <v>-0.114428</v>
      </c>
      <c r="D47" s="5">
        <v>2.56749E-2</v>
      </c>
      <c r="E47" s="5">
        <v>-4.46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0.28858224000385918</v>
      </c>
      <c r="Q47" s="17">
        <f t="shared" si="7"/>
        <v>-0.35826855292660192</v>
      </c>
      <c r="R47" s="17">
        <f t="shared" si="8"/>
        <v>0.48259611321346574</v>
      </c>
      <c r="S47" s="17">
        <f t="shared" si="9"/>
        <v>0.41239257728248269</v>
      </c>
      <c r="T47" s="17">
        <f t="shared" si="26"/>
        <v>-0.47742847935846805</v>
      </c>
      <c r="U47" s="17">
        <f t="shared" si="28"/>
        <v>0.61952798530784259</v>
      </c>
      <c r="V47" s="17">
        <f t="shared" si="10"/>
        <v>0.27772808309893215</v>
      </c>
      <c r="W47" s="17">
        <f t="shared" si="27"/>
        <v>-0.30045822439170888</v>
      </c>
      <c r="X47" s="17">
        <f t="shared" si="11"/>
        <v>0.91735950635635899</v>
      </c>
      <c r="Y47" s="17">
        <f t="shared" si="12"/>
        <v>0.43037189583159124</v>
      </c>
      <c r="Z47" s="17">
        <f t="shared" si="13"/>
        <v>0.24397442540733039</v>
      </c>
      <c r="AA47" s="17">
        <f t="shared" si="14"/>
        <v>1.109821881884451</v>
      </c>
      <c r="AB47" s="17">
        <f t="shared" si="15"/>
        <v>0.31980861330454702</v>
      </c>
      <c r="AC47" s="17">
        <f t="shared" si="16"/>
        <v>0.44057908534173273</v>
      </c>
      <c r="AD47" s="17">
        <f t="shared" si="17"/>
        <v>0.22941873979564595</v>
      </c>
      <c r="AE47" s="17">
        <f t="shared" si="18"/>
        <v>-0.27584713850060194</v>
      </c>
      <c r="AF47" s="17">
        <f t="shared" si="19"/>
        <v>-0.7911865047030473</v>
      </c>
      <c r="AG47" s="17">
        <f t="shared" si="20"/>
        <v>0.6942512483554083</v>
      </c>
      <c r="AH47" s="17">
        <f t="shared" si="21"/>
        <v>0.17780022943230317</v>
      </c>
      <c r="AI47" s="17">
        <f t="shared" si="22"/>
        <v>0.27746832324017695</v>
      </c>
      <c r="AJ47" s="17">
        <f t="shared" si="23"/>
        <v>0.68233619652818045</v>
      </c>
    </row>
    <row r="48" spans="2:36" x14ac:dyDescent="0.25">
      <c r="B48" s="20" t="s">
        <v>447</v>
      </c>
      <c r="C48" s="5">
        <v>-0.81549899999999997</v>
      </c>
      <c r="D48" s="5">
        <v>7.3385500000000006E-2</v>
      </c>
      <c r="E48" s="5">
        <v>-11.11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3.3013764896222535E-2</v>
      </c>
      <c r="Q48" s="17">
        <f t="shared" si="7"/>
        <v>-0.66873650234239601</v>
      </c>
      <c r="R48" s="17">
        <f t="shared" si="8"/>
        <v>0.12819549208150569</v>
      </c>
      <c r="S48" s="17">
        <f t="shared" si="9"/>
        <v>0.12323342291206074</v>
      </c>
      <c r="T48" s="17">
        <f t="shared" si="26"/>
        <v>-0.73121463213770987</v>
      </c>
      <c r="U48" s="17">
        <f t="shared" si="28"/>
        <v>0.28535704557427294</v>
      </c>
      <c r="V48" s="17">
        <f t="shared" si="10"/>
        <v>4.1909322747641073E-2</v>
      </c>
      <c r="W48" s="17">
        <f t="shared" si="27"/>
        <v>-0.52613179942226995</v>
      </c>
      <c r="X48" s="17">
        <f t="shared" si="11"/>
        <v>0.53882623474587554</v>
      </c>
      <c r="Y48" s="17">
        <f t="shared" si="12"/>
        <v>0.16629740350581507</v>
      </c>
      <c r="Z48" s="17">
        <f t="shared" si="13"/>
        <v>1.4743983917371695E-2</v>
      </c>
      <c r="AA48" s="17">
        <f t="shared" si="14"/>
        <v>0.66098590617561315</v>
      </c>
      <c r="AB48" s="17">
        <f t="shared" si="15"/>
        <v>0.12990579720567708</v>
      </c>
      <c r="AC48" s="17">
        <f t="shared" si="16"/>
        <v>6.0146948968001004E-2</v>
      </c>
      <c r="AD48" s="17">
        <f t="shared" si="17"/>
        <v>-7.1965389113839762E-2</v>
      </c>
      <c r="AE48" s="17">
        <f t="shared" si="18"/>
        <v>-0.20137800690595489</v>
      </c>
      <c r="AF48" s="17">
        <f t="shared" si="19"/>
        <v>-0.8613573845675998</v>
      </c>
      <c r="AG48" s="17">
        <f t="shared" si="20"/>
        <v>0.739942193014826</v>
      </c>
      <c r="AH48" s="17">
        <f t="shared" si="21"/>
        <v>0.10073630339527326</v>
      </c>
      <c r="AI48" s="17">
        <f t="shared" si="22"/>
        <v>0.16783528844530629</v>
      </c>
      <c r="AJ48" s="17">
        <f t="shared" si="23"/>
        <v>0.45797194158106819</v>
      </c>
    </row>
    <row r="49" spans="2:36" x14ac:dyDescent="0.25">
      <c r="B49" s="20" t="s">
        <v>448</v>
      </c>
      <c r="C49" s="5">
        <v>-0.39174500000000001</v>
      </c>
      <c r="D49" s="5">
        <v>4.2922000000000002E-2</v>
      </c>
      <c r="E49" s="5">
        <v>-9.1300000000000008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-0.30833848757946763</v>
      </c>
      <c r="Q49" s="17">
        <f t="shared" si="7"/>
        <v>-1.0129810290167021</v>
      </c>
      <c r="R49" s="17">
        <f t="shared" si="8"/>
        <v>-0.23158403790652823</v>
      </c>
      <c r="S49" s="17">
        <f t="shared" si="9"/>
        <v>-0.2887220356680108</v>
      </c>
      <c r="T49" s="17">
        <f t="shared" si="26"/>
        <v>-1.0032327895657491</v>
      </c>
      <c r="U49" s="17">
        <f t="shared" si="28"/>
        <v>-6.9131131502992221E-3</v>
      </c>
      <c r="V49" s="17">
        <f t="shared" si="10"/>
        <v>-0.22999667694987971</v>
      </c>
      <c r="W49" s="17">
        <f t="shared" si="27"/>
        <v>-0.80509131860063488</v>
      </c>
      <c r="X49" s="17">
        <f t="shared" si="11"/>
        <v>9.9678497585845044E-2</v>
      </c>
      <c r="Y49" s="17">
        <f t="shared" si="12"/>
        <v>-0.19423875898604723</v>
      </c>
      <c r="Z49" s="17">
        <f t="shared" si="13"/>
        <v>-0.41331501729249542</v>
      </c>
      <c r="AA49" s="17">
        <f t="shared" si="14"/>
        <v>5.43105071658848E-2</v>
      </c>
      <c r="AB49" s="17">
        <f t="shared" si="15"/>
        <v>-0.13664654243975613</v>
      </c>
      <c r="AC49" s="17">
        <f t="shared" si="16"/>
        <v>-0.49742614656165024</v>
      </c>
      <c r="AD49" s="17">
        <f t="shared" si="17"/>
        <v>-0.35294051559775702</v>
      </c>
      <c r="AE49" s="17">
        <f t="shared" si="18"/>
        <v>-2.8932228538860256E-2</v>
      </c>
      <c r="AF49" s="17">
        <f t="shared" si="19"/>
        <v>-0.84659882824269272</v>
      </c>
      <c r="AG49" s="17">
        <f t="shared" si="20"/>
        <v>0.65916134467701526</v>
      </c>
      <c r="AH49" s="17">
        <f t="shared" si="21"/>
        <v>3.0423407323620388E-3</v>
      </c>
      <c r="AI49" s="17">
        <f t="shared" si="22"/>
        <v>-1.8498786056853938E-2</v>
      </c>
      <c r="AJ49" s="17">
        <f t="shared" si="23"/>
        <v>0.14590540319256137</v>
      </c>
    </row>
    <row r="50" spans="2:36" x14ac:dyDescent="0.25">
      <c r="B50" s="20" t="s">
        <v>449</v>
      </c>
      <c r="C50" s="5">
        <v>-4.2339300000000003E-2</v>
      </c>
      <c r="D50" s="5">
        <v>2.0480000000000002E-2</v>
      </c>
      <c r="E50" s="24">
        <v>-2.0699999999999998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-0.64198473799485523</v>
      </c>
      <c r="Q50" s="17">
        <f t="shared" si="7"/>
        <v>-1.3218859059486672</v>
      </c>
      <c r="R50" s="17">
        <f t="shared" si="8"/>
        <v>-0.47254678397508448</v>
      </c>
      <c r="S50" s="17">
        <f t="shared" si="9"/>
        <v>-0.72802116076243539</v>
      </c>
      <c r="T50" s="17">
        <f t="shared" si="26"/>
        <v>-1.2453009352251272</v>
      </c>
      <c r="U50" s="17">
        <f t="shared" si="28"/>
        <v>-0.18371810285518064</v>
      </c>
      <c r="V50" s="17">
        <f t="shared" si="10"/>
        <v>-0.45745478284815755</v>
      </c>
      <c r="W50" s="17">
        <f t="shared" si="27"/>
        <v>-1.0767870855163011</v>
      </c>
      <c r="X50" s="17">
        <f t="shared" si="11"/>
        <v>-0.35183422986794022</v>
      </c>
      <c r="Y50" s="17">
        <f t="shared" si="12"/>
        <v>-0.54419621113333727</v>
      </c>
      <c r="Z50" s="17">
        <f t="shared" si="13"/>
        <v>-0.94615596970671056</v>
      </c>
      <c r="AA50" s="17">
        <f t="shared" si="14"/>
        <v>-0.63193988754691521</v>
      </c>
      <c r="AB50" s="17">
        <f t="shared" si="15"/>
        <v>-0.40956068541949631</v>
      </c>
      <c r="AC50" s="17">
        <f t="shared" si="16"/>
        <v>-1.0644667310092875</v>
      </c>
      <c r="AD50" s="17">
        <f t="shared" si="17"/>
        <v>-0.58125693846102744</v>
      </c>
      <c r="AE50" s="17">
        <f t="shared" si="18"/>
        <v>0.20923021455974511</v>
      </c>
      <c r="AF50" s="17">
        <f t="shared" si="19"/>
        <v>-0.72669943096214684</v>
      </c>
      <c r="AG50" s="17">
        <f t="shared" si="20"/>
        <v>0.40680783200467929</v>
      </c>
      <c r="AH50" s="17">
        <f t="shared" si="21"/>
        <v>-6.9129409473390038E-2</v>
      </c>
      <c r="AI50" s="17">
        <f t="shared" si="22"/>
        <v>-0.26654637988940288</v>
      </c>
      <c r="AJ50" s="17">
        <f t="shared" si="23"/>
        <v>-0.20707275158723387</v>
      </c>
    </row>
    <row r="51" spans="2:36" x14ac:dyDescent="0.25">
      <c r="B51" s="20" t="s">
        <v>504</v>
      </c>
      <c r="C51" s="5">
        <v>-1.0494600000000001</v>
      </c>
      <c r="D51" s="5">
        <v>4.0869299999999997E-2</v>
      </c>
      <c r="E51" s="5">
        <v>-25.68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-0.86428029999999978</v>
      </c>
      <c r="Q51" s="17">
        <f t="shared" si="7"/>
        <v>-1.5005982</v>
      </c>
      <c r="R51" s="17">
        <f t="shared" si="8"/>
        <v>-0.53308200000000006</v>
      </c>
      <c r="S51" s="17">
        <f t="shared" si="9"/>
        <v>-1.0670209999999998</v>
      </c>
      <c r="T51" s="17">
        <f t="shared" si="26"/>
        <v>-1.3806514000000001</v>
      </c>
      <c r="U51" s="17">
        <f t="shared" si="28"/>
        <v>-0.24434909999999999</v>
      </c>
      <c r="V51" s="17">
        <f t="shared" si="10"/>
        <v>-0.57557689999999995</v>
      </c>
      <c r="W51" s="17">
        <f t="shared" si="27"/>
        <v>-1.2495832999999998</v>
      </c>
      <c r="X51" s="17">
        <f t="shared" si="11"/>
        <v>-0.77271459999999959</v>
      </c>
      <c r="Y51" s="17">
        <f t="shared" si="12"/>
        <v>-0.76948399999999983</v>
      </c>
      <c r="Z51" s="17">
        <f t="shared" si="13"/>
        <v>-1.4145742999999995</v>
      </c>
      <c r="AA51" s="17">
        <f t="shared" si="14"/>
        <v>-1.2794751999999994</v>
      </c>
      <c r="AB51" s="17">
        <f t="shared" si="15"/>
        <v>-0.6030049999999999</v>
      </c>
      <c r="AC51" s="17">
        <f t="shared" si="16"/>
        <v>-1.450753</v>
      </c>
      <c r="AD51" s="17">
        <f t="shared" si="17"/>
        <v>-0.74173069999999985</v>
      </c>
      <c r="AE51" s="17">
        <f t="shared" si="18"/>
        <v>0.43988919999999981</v>
      </c>
      <c r="AF51" s="17">
        <f t="shared" si="19"/>
        <v>-0.51702097000000025</v>
      </c>
      <c r="AG51" s="17">
        <f t="shared" si="20"/>
        <v>-8.8669999999954618E-4</v>
      </c>
      <c r="AH51" s="17">
        <f t="shared" si="21"/>
        <v>-8.58429E-2</v>
      </c>
      <c r="AI51" s="17">
        <f t="shared" si="22"/>
        <v>-0.52463470999999973</v>
      </c>
      <c r="AJ51" s="17">
        <f t="shared" si="23"/>
        <v>-0.54590249999999974</v>
      </c>
    </row>
    <row r="52" spans="2:36" x14ac:dyDescent="0.25">
      <c r="B52" s="20" t="s">
        <v>505</v>
      </c>
      <c r="C52" s="5">
        <v>-0.29366100000000001</v>
      </c>
      <c r="D52" s="5">
        <v>4.8659500000000001E-2</v>
      </c>
      <c r="E52" s="5">
        <v>-6.04</v>
      </c>
      <c r="F52" s="9">
        <f t="shared" si="0"/>
        <v>0</v>
      </c>
    </row>
    <row r="53" spans="2:36" x14ac:dyDescent="0.25">
      <c r="B53" s="20" t="s">
        <v>506</v>
      </c>
      <c r="C53" s="5">
        <v>4.6119599999999997E-2</v>
      </c>
      <c r="D53" s="5">
        <v>2.83506E-2</v>
      </c>
      <c r="E53" s="24">
        <v>1.63</v>
      </c>
      <c r="F53" s="9">
        <f t="shared" si="0"/>
        <v>1</v>
      </c>
    </row>
    <row r="54" spans="2:36" x14ac:dyDescent="0.25">
      <c r="B54" s="20" t="s">
        <v>507</v>
      </c>
      <c r="C54" s="5">
        <v>-0.60772499999999996</v>
      </c>
      <c r="D54" s="5">
        <v>7.5073299999999996E-2</v>
      </c>
      <c r="E54" s="5">
        <v>-8.1</v>
      </c>
      <c r="F54" s="9">
        <f t="shared" si="0"/>
        <v>0</v>
      </c>
    </row>
    <row r="55" spans="2:36" x14ac:dyDescent="0.25">
      <c r="B55" s="20" t="s">
        <v>508</v>
      </c>
      <c r="C55" s="5">
        <v>-0.213889</v>
      </c>
      <c r="D55" s="5">
        <v>3.7553099999999999E-2</v>
      </c>
      <c r="E55" s="5">
        <v>-5.7</v>
      </c>
      <c r="F55" s="9">
        <f t="shared" si="0"/>
        <v>0</v>
      </c>
    </row>
    <row r="56" spans="2:36" x14ac:dyDescent="0.25">
      <c r="B56" s="20" t="s">
        <v>509</v>
      </c>
      <c r="C56" s="5">
        <v>4.8899400000000003E-2</v>
      </c>
      <c r="D56" s="5">
        <v>1.6785700000000001E-2</v>
      </c>
      <c r="E56" s="5">
        <v>2.91</v>
      </c>
      <c r="F56" s="9">
        <f t="shared" si="0"/>
        <v>0</v>
      </c>
    </row>
    <row r="57" spans="2:36" x14ac:dyDescent="0.25">
      <c r="B57" s="20" t="s">
        <v>564</v>
      </c>
      <c r="C57" s="5">
        <v>-0.23974999999999999</v>
      </c>
      <c r="D57" s="5">
        <v>4.3771999999999998E-2</v>
      </c>
      <c r="E57" s="5">
        <v>-5.48</v>
      </c>
      <c r="F57" s="9">
        <f t="shared" si="0"/>
        <v>0</v>
      </c>
    </row>
    <row r="58" spans="2:36" x14ac:dyDescent="0.25">
      <c r="B58" s="20" t="s">
        <v>565</v>
      </c>
      <c r="C58" s="5">
        <v>-7.15277E-2</v>
      </c>
      <c r="D58" s="5">
        <v>5.3768400000000001E-2</v>
      </c>
      <c r="E58" s="24">
        <v>-1.33</v>
      </c>
      <c r="F58" s="9">
        <f t="shared" si="0"/>
        <v>1</v>
      </c>
    </row>
    <row r="59" spans="2:36" x14ac:dyDescent="0.25">
      <c r="B59" s="20" t="s">
        <v>566</v>
      </c>
      <c r="C59" s="5">
        <v>-4.2906600000000003E-2</v>
      </c>
      <c r="D59" s="5">
        <v>3.49837E-2</v>
      </c>
      <c r="E59" s="24">
        <v>-1.23</v>
      </c>
      <c r="F59" s="9">
        <f t="shared" si="0"/>
        <v>1</v>
      </c>
    </row>
    <row r="60" spans="2:36" x14ac:dyDescent="0.25">
      <c r="B60" s="20" t="s">
        <v>567</v>
      </c>
      <c r="C60" s="5">
        <v>-0.299257</v>
      </c>
      <c r="D60" s="5">
        <v>8.2682500000000006E-2</v>
      </c>
      <c r="E60" s="5">
        <v>-3.62</v>
      </c>
      <c r="F60" s="9">
        <f t="shared" si="0"/>
        <v>0</v>
      </c>
    </row>
    <row r="61" spans="2:36" x14ac:dyDescent="0.25">
      <c r="B61" s="20" t="s">
        <v>568</v>
      </c>
      <c r="C61" s="5">
        <v>-0.319602</v>
      </c>
      <c r="D61" s="5">
        <v>4.3942000000000002E-2</v>
      </c>
      <c r="E61" s="5">
        <v>-7.27</v>
      </c>
      <c r="F61" s="9">
        <f t="shared" si="0"/>
        <v>0</v>
      </c>
    </row>
    <row r="62" spans="2:36" x14ac:dyDescent="0.25">
      <c r="B62" s="20" t="s">
        <v>569</v>
      </c>
      <c r="C62" s="5">
        <v>-0.15062500000000001</v>
      </c>
      <c r="D62" s="5">
        <v>2.18211E-2</v>
      </c>
      <c r="E62" s="5">
        <v>-6.9</v>
      </c>
      <c r="F62" s="9">
        <f t="shared" si="0"/>
        <v>0</v>
      </c>
    </row>
    <row r="63" spans="2:36" x14ac:dyDescent="0.25">
      <c r="B63" s="20" t="s">
        <v>624</v>
      </c>
      <c r="C63" s="5">
        <v>7.3234999999999995E-2</v>
      </c>
      <c r="D63" s="5">
        <v>3.3338100000000002E-2</v>
      </c>
      <c r="E63" s="24">
        <v>2.2000000000000002</v>
      </c>
      <c r="F63" s="9">
        <f t="shared" si="0"/>
        <v>0</v>
      </c>
    </row>
    <row r="64" spans="2:36" x14ac:dyDescent="0.25">
      <c r="B64" s="20" t="s">
        <v>625</v>
      </c>
      <c r="C64" s="5">
        <v>-0.455202</v>
      </c>
      <c r="D64" s="5">
        <v>4.0947999999999998E-2</v>
      </c>
      <c r="E64" s="5">
        <v>-11.12</v>
      </c>
      <c r="F64" s="9">
        <f t="shared" si="0"/>
        <v>0</v>
      </c>
    </row>
    <row r="65" spans="2:6" x14ac:dyDescent="0.25">
      <c r="B65" s="20" t="s">
        <v>626</v>
      </c>
      <c r="C65" s="5">
        <v>-0.19689300000000001</v>
      </c>
      <c r="D65" s="5">
        <v>2.72178E-2</v>
      </c>
      <c r="E65" s="5">
        <v>-7.23</v>
      </c>
      <c r="F65" s="9">
        <f t="shared" si="0"/>
        <v>0</v>
      </c>
    </row>
    <row r="66" spans="2:6" x14ac:dyDescent="0.25">
      <c r="B66" s="20" t="s">
        <v>627</v>
      </c>
      <c r="C66" s="5">
        <v>-0.84165199999999996</v>
      </c>
      <c r="D66" s="5">
        <v>6.9692000000000004E-2</v>
      </c>
      <c r="E66" s="5">
        <v>-12.08</v>
      </c>
      <c r="F66" s="9">
        <f t="shared" si="0"/>
        <v>0</v>
      </c>
    </row>
    <row r="67" spans="2:6" x14ac:dyDescent="0.25">
      <c r="B67" s="20" t="s">
        <v>628</v>
      </c>
      <c r="C67" s="5">
        <v>-0.47782999999999998</v>
      </c>
      <c r="D67" s="5">
        <v>3.9006399999999997E-2</v>
      </c>
      <c r="E67" s="5">
        <v>-12.25</v>
      </c>
      <c r="F67" s="9">
        <f t="shared" si="0"/>
        <v>0</v>
      </c>
    </row>
    <row r="68" spans="2:6" x14ac:dyDescent="0.25">
      <c r="B68" s="20" t="s">
        <v>629</v>
      </c>
      <c r="C68" s="5">
        <v>-9.5092300000000005E-2</v>
      </c>
      <c r="D68" s="5">
        <v>1.9401700000000001E-2</v>
      </c>
      <c r="E68" s="5">
        <v>-4.9000000000000004</v>
      </c>
      <c r="F68" s="9">
        <f t="shared" ref="F68:F128" si="29">IF(ABS(E68)&lt;1.96,1,0)</f>
        <v>0</v>
      </c>
    </row>
    <row r="69" spans="2:6" x14ac:dyDescent="0.25">
      <c r="B69" s="20" t="s">
        <v>684</v>
      </c>
      <c r="C69" s="5">
        <v>-1.11574</v>
      </c>
      <c r="D69" s="5">
        <v>3.82785E-2</v>
      </c>
      <c r="E69" s="5">
        <v>-29.15</v>
      </c>
      <c r="F69" s="9">
        <f t="shared" si="29"/>
        <v>0</v>
      </c>
    </row>
    <row r="70" spans="2:6" x14ac:dyDescent="0.25">
      <c r="B70" s="20" t="s">
        <v>685</v>
      </c>
      <c r="C70" s="5">
        <v>-0.42780499999999999</v>
      </c>
      <c r="D70" s="5">
        <v>4.5824999999999998E-2</v>
      </c>
      <c r="E70" s="5">
        <v>-9.34</v>
      </c>
      <c r="F70" s="9">
        <f t="shared" si="29"/>
        <v>0</v>
      </c>
    </row>
    <row r="71" spans="2:6" x14ac:dyDescent="0.25">
      <c r="B71" s="20" t="s">
        <v>686</v>
      </c>
      <c r="C71" s="5">
        <v>-8.6749400000000004E-2</v>
      </c>
      <c r="D71" s="5">
        <v>2.6694900000000001E-2</v>
      </c>
      <c r="E71" s="5">
        <v>-3.25</v>
      </c>
      <c r="F71" s="9">
        <f t="shared" si="29"/>
        <v>0</v>
      </c>
    </row>
    <row r="72" spans="2:6" x14ac:dyDescent="0.25">
      <c r="B72" s="20" t="s">
        <v>687</v>
      </c>
      <c r="C72" s="5">
        <v>-0.86060800000000004</v>
      </c>
      <c r="D72" s="5">
        <v>7.1276199999999998E-2</v>
      </c>
      <c r="E72" s="5">
        <v>-12.07</v>
      </c>
      <c r="F72" s="9">
        <f t="shared" si="29"/>
        <v>0</v>
      </c>
    </row>
    <row r="73" spans="2:6" x14ac:dyDescent="0.25">
      <c r="B73" s="20" t="s">
        <v>688</v>
      </c>
      <c r="C73" s="5">
        <v>-0.430981</v>
      </c>
      <c r="D73" s="5">
        <v>3.5929700000000002E-2</v>
      </c>
      <c r="E73" s="5">
        <v>-12</v>
      </c>
      <c r="F73" s="9">
        <f t="shared" si="29"/>
        <v>0</v>
      </c>
    </row>
    <row r="74" spans="2:6" x14ac:dyDescent="0.25">
      <c r="B74" s="20" t="s">
        <v>689</v>
      </c>
      <c r="C74" s="5">
        <v>1.2113799999999999E-2</v>
      </c>
      <c r="D74" s="5">
        <v>1.60859E-2</v>
      </c>
      <c r="E74" s="24">
        <v>0.75</v>
      </c>
      <c r="F74" s="9">
        <f t="shared" si="29"/>
        <v>1</v>
      </c>
    </row>
    <row r="75" spans="2:6" x14ac:dyDescent="0.25">
      <c r="B75" s="20" t="s">
        <v>744</v>
      </c>
      <c r="C75" s="5">
        <v>-0.248728</v>
      </c>
      <c r="D75" s="5">
        <v>4.2032199999999999E-2</v>
      </c>
      <c r="E75" s="5">
        <v>-5.92</v>
      </c>
      <c r="F75" s="9">
        <f t="shared" si="29"/>
        <v>0</v>
      </c>
    </row>
    <row r="76" spans="2:6" x14ac:dyDescent="0.25">
      <c r="B76" s="20" t="s">
        <v>745</v>
      </c>
      <c r="C76" s="5">
        <v>-2.2944300000000001E-2</v>
      </c>
      <c r="D76" s="5">
        <v>5.1846499999999997E-2</v>
      </c>
      <c r="E76" s="24">
        <v>-0.44</v>
      </c>
      <c r="F76" s="9">
        <f t="shared" si="29"/>
        <v>1</v>
      </c>
    </row>
    <row r="77" spans="2:6" x14ac:dyDescent="0.25">
      <c r="B77" s="20" t="s">
        <v>746</v>
      </c>
      <c r="C77" s="5">
        <v>-6.6315399999999997E-2</v>
      </c>
      <c r="D77" s="5">
        <v>3.4189799999999999E-2</v>
      </c>
      <c r="E77" s="24">
        <v>-1.94</v>
      </c>
      <c r="F77" s="9">
        <f t="shared" si="29"/>
        <v>1</v>
      </c>
    </row>
    <row r="78" spans="2:6" x14ac:dyDescent="0.25">
      <c r="B78" s="20" t="s">
        <v>747</v>
      </c>
      <c r="C78" s="5">
        <v>-0.27016099999999998</v>
      </c>
      <c r="D78" s="5">
        <v>7.9227400000000003E-2</v>
      </c>
      <c r="E78" s="5">
        <v>-3.41</v>
      </c>
      <c r="F78" s="9">
        <f t="shared" si="29"/>
        <v>0</v>
      </c>
    </row>
    <row r="79" spans="2:6" x14ac:dyDescent="0.25">
      <c r="B79" s="20" t="s">
        <v>748</v>
      </c>
      <c r="C79" s="5">
        <v>-0.22645999999999999</v>
      </c>
      <c r="D79" s="5">
        <v>4.2971500000000003E-2</v>
      </c>
      <c r="E79" s="5">
        <v>-5.27</v>
      </c>
      <c r="F79" s="9">
        <f t="shared" si="29"/>
        <v>0</v>
      </c>
    </row>
    <row r="80" spans="2:6" x14ac:dyDescent="0.25">
      <c r="B80" s="20" t="s">
        <v>749</v>
      </c>
      <c r="C80" s="5">
        <v>-0.10638400000000001</v>
      </c>
      <c r="D80" s="5">
        <v>2.1251599999999999E-2</v>
      </c>
      <c r="E80" s="5">
        <v>-5.01</v>
      </c>
      <c r="F80" s="9">
        <f t="shared" si="29"/>
        <v>0</v>
      </c>
    </row>
    <row r="81" spans="2:6" x14ac:dyDescent="0.25">
      <c r="B81" s="20" t="s">
        <v>804</v>
      </c>
      <c r="C81" s="5">
        <v>-5.3257699999999998E-2</v>
      </c>
      <c r="D81" s="5">
        <v>3.0239200000000001E-2</v>
      </c>
      <c r="E81" s="24">
        <v>-1.76</v>
      </c>
      <c r="F81" s="9">
        <f t="shared" si="29"/>
        <v>1</v>
      </c>
    </row>
    <row r="82" spans="2:6" x14ac:dyDescent="0.25">
      <c r="B82" s="20" t="s">
        <v>805</v>
      </c>
      <c r="C82" s="5">
        <v>-0.345468</v>
      </c>
      <c r="D82" s="5">
        <v>3.7467899999999998E-2</v>
      </c>
      <c r="E82" s="5">
        <v>-9.2200000000000006</v>
      </c>
      <c r="F82" s="9">
        <f t="shared" si="29"/>
        <v>0</v>
      </c>
    </row>
    <row r="83" spans="2:6" x14ac:dyDescent="0.25">
      <c r="B83" s="20" t="s">
        <v>806</v>
      </c>
      <c r="C83" s="5">
        <v>-6.25024E-2</v>
      </c>
      <c r="D83" s="5">
        <v>2.5134900000000002E-2</v>
      </c>
      <c r="E83" s="5">
        <v>-2.4900000000000002</v>
      </c>
      <c r="F83" s="9">
        <f t="shared" si="29"/>
        <v>0</v>
      </c>
    </row>
    <row r="84" spans="2:6" x14ac:dyDescent="0.25">
      <c r="B84" s="20" t="s">
        <v>807</v>
      </c>
      <c r="C84" s="5">
        <v>-0.74094300000000002</v>
      </c>
      <c r="D84" s="5">
        <v>6.3579999999999998E-2</v>
      </c>
      <c r="E84" s="5">
        <v>-11.65</v>
      </c>
      <c r="F84" s="9">
        <f t="shared" si="29"/>
        <v>0</v>
      </c>
    </row>
    <row r="85" spans="2:6" x14ac:dyDescent="0.25">
      <c r="B85" s="20" t="s">
        <v>808</v>
      </c>
      <c r="C85" s="5">
        <v>-0.48813200000000001</v>
      </c>
      <c r="D85" s="5">
        <v>3.5193200000000001E-2</v>
      </c>
      <c r="E85" s="5">
        <v>-13.87</v>
      </c>
      <c r="F85" s="9">
        <f t="shared" si="29"/>
        <v>0</v>
      </c>
    </row>
    <row r="86" spans="2:6" x14ac:dyDescent="0.25">
      <c r="B86" s="20" t="s">
        <v>809</v>
      </c>
      <c r="C86" s="5">
        <v>-0.22167799999999999</v>
      </c>
      <c r="D86" s="5">
        <v>1.71351E-2</v>
      </c>
      <c r="E86" s="5">
        <v>-12.94</v>
      </c>
      <c r="F86" s="9">
        <f t="shared" si="29"/>
        <v>0</v>
      </c>
    </row>
    <row r="87" spans="2:6" x14ac:dyDescent="0.25">
      <c r="B87" s="20" t="s">
        <v>864</v>
      </c>
      <c r="C87" s="5">
        <v>-0.53090499999999996</v>
      </c>
      <c r="D87" s="5">
        <v>3.0892900000000001E-2</v>
      </c>
      <c r="E87" s="5">
        <v>-17.190000000000001</v>
      </c>
      <c r="F87" s="9">
        <f t="shared" si="29"/>
        <v>0</v>
      </c>
    </row>
    <row r="88" spans="2:6" x14ac:dyDescent="0.25">
      <c r="B88" s="20" t="s">
        <v>865</v>
      </c>
      <c r="C88" s="5">
        <v>-2.6838500000000001E-2</v>
      </c>
      <c r="D88" s="5">
        <v>3.8004499999999997E-2</v>
      </c>
      <c r="E88" s="24">
        <v>-0.71</v>
      </c>
      <c r="F88" s="9">
        <f t="shared" si="29"/>
        <v>1</v>
      </c>
    </row>
    <row r="89" spans="2:6" x14ac:dyDescent="0.25">
      <c r="B89" s="20" t="s">
        <v>866</v>
      </c>
      <c r="C89" s="5">
        <v>3.5326499999999997E-2</v>
      </c>
      <c r="D89" s="5">
        <v>2.3202E-2</v>
      </c>
      <c r="E89" s="24">
        <v>1.52</v>
      </c>
      <c r="F89" s="9">
        <f t="shared" si="29"/>
        <v>1</v>
      </c>
    </row>
    <row r="90" spans="2:6" x14ac:dyDescent="0.25">
      <c r="B90" s="20" t="s">
        <v>867</v>
      </c>
      <c r="C90" s="5">
        <v>-0.61362499999999998</v>
      </c>
      <c r="D90" s="5">
        <v>6.3668299999999997E-2</v>
      </c>
      <c r="E90" s="5">
        <v>-9.64</v>
      </c>
      <c r="F90" s="9">
        <f t="shared" si="29"/>
        <v>0</v>
      </c>
    </row>
    <row r="91" spans="2:6" x14ac:dyDescent="0.25">
      <c r="B91" s="20" t="s">
        <v>868</v>
      </c>
      <c r="C91" s="5">
        <v>-0.14978900000000001</v>
      </c>
      <c r="D91" s="5">
        <v>3.46097E-2</v>
      </c>
      <c r="E91" s="5">
        <v>-4.33</v>
      </c>
      <c r="F91" s="9">
        <f t="shared" si="29"/>
        <v>0</v>
      </c>
    </row>
    <row r="92" spans="2:6" x14ac:dyDescent="0.25">
      <c r="B92" s="20" t="s">
        <v>869</v>
      </c>
      <c r="C92" s="5">
        <v>2.1683299999999999E-2</v>
      </c>
      <c r="D92" s="5">
        <v>1.51237E-2</v>
      </c>
      <c r="E92" s="24">
        <v>1.43</v>
      </c>
      <c r="F92" s="9">
        <f t="shared" si="29"/>
        <v>1</v>
      </c>
    </row>
    <row r="93" spans="2:6" x14ac:dyDescent="0.25">
      <c r="B93" s="20" t="s">
        <v>924</v>
      </c>
      <c r="C93" s="5">
        <v>0.210094</v>
      </c>
      <c r="D93" s="5">
        <v>5.9273100000000002E-2</v>
      </c>
      <c r="E93" s="5">
        <v>3.54</v>
      </c>
      <c r="F93" s="9">
        <f t="shared" si="29"/>
        <v>0</v>
      </c>
    </row>
    <row r="94" spans="2:6" x14ac:dyDescent="0.25">
      <c r="B94" s="20" t="s">
        <v>925</v>
      </c>
      <c r="C94" s="5">
        <v>9.6958699999999995E-2</v>
      </c>
      <c r="D94" s="5">
        <v>7.2820399999999993E-2</v>
      </c>
      <c r="E94" s="24">
        <v>1.33</v>
      </c>
      <c r="F94" s="9">
        <f t="shared" si="29"/>
        <v>1</v>
      </c>
    </row>
    <row r="95" spans="2:6" x14ac:dyDescent="0.25">
      <c r="B95" s="20" t="s">
        <v>926</v>
      </c>
      <c r="C95" s="5">
        <v>0.117923</v>
      </c>
      <c r="D95" s="5">
        <v>4.6816200000000002E-2</v>
      </c>
      <c r="E95" s="5">
        <v>2.52</v>
      </c>
      <c r="F95" s="9">
        <f t="shared" si="29"/>
        <v>0</v>
      </c>
    </row>
    <row r="96" spans="2:6" x14ac:dyDescent="0.25">
      <c r="B96" s="20" t="s">
        <v>927</v>
      </c>
      <c r="C96" s="5">
        <v>0.23968</v>
      </c>
      <c r="D96" s="5">
        <v>0.116716</v>
      </c>
      <c r="E96" s="5">
        <v>2.0499999999999998</v>
      </c>
      <c r="F96" s="9">
        <f t="shared" si="29"/>
        <v>0</v>
      </c>
    </row>
    <row r="97" spans="2:6" x14ac:dyDescent="0.25">
      <c r="B97" s="20" t="s">
        <v>928</v>
      </c>
      <c r="C97" s="5">
        <v>0.140875</v>
      </c>
      <c r="D97" s="5">
        <v>6.6505499999999995E-2</v>
      </c>
      <c r="E97" s="5">
        <v>2.12</v>
      </c>
      <c r="F97" s="9">
        <f t="shared" si="29"/>
        <v>0</v>
      </c>
    </row>
    <row r="98" spans="2:6" x14ac:dyDescent="0.25">
      <c r="B98" s="20" t="s">
        <v>929</v>
      </c>
      <c r="C98" s="5">
        <v>5.9334199999999997E-2</v>
      </c>
      <c r="D98" s="5">
        <v>3.3776599999999997E-2</v>
      </c>
      <c r="E98" s="24">
        <v>1.76</v>
      </c>
      <c r="F98" s="9">
        <f t="shared" si="29"/>
        <v>1</v>
      </c>
    </row>
    <row r="99" spans="2:6" x14ac:dyDescent="0.25">
      <c r="B99" s="20" t="s">
        <v>984</v>
      </c>
      <c r="C99" s="5">
        <v>0.69322399999999995</v>
      </c>
      <c r="D99" s="5">
        <v>5.3927599999999999E-2</v>
      </c>
      <c r="E99" s="5">
        <v>12.85</v>
      </c>
      <c r="F99" s="9">
        <f t="shared" si="29"/>
        <v>0</v>
      </c>
    </row>
    <row r="100" spans="2:6" x14ac:dyDescent="0.25">
      <c r="B100" s="20" t="s">
        <v>985</v>
      </c>
      <c r="C100" s="5">
        <v>-2.89016E-2</v>
      </c>
      <c r="D100" s="5">
        <v>6.6867300000000005E-2</v>
      </c>
      <c r="E100" s="24">
        <v>-0.43</v>
      </c>
      <c r="F100" s="9">
        <f t="shared" si="29"/>
        <v>1</v>
      </c>
    </row>
    <row r="101" spans="2:6" x14ac:dyDescent="0.25">
      <c r="B101" s="20" t="s">
        <v>986</v>
      </c>
      <c r="C101" s="5">
        <v>9.5394499999999993E-2</v>
      </c>
      <c r="D101" s="5">
        <v>4.0636800000000001E-2</v>
      </c>
      <c r="E101" s="5">
        <v>2.35</v>
      </c>
      <c r="F101" s="9">
        <f t="shared" si="29"/>
        <v>0</v>
      </c>
    </row>
    <row r="102" spans="2:6" x14ac:dyDescent="0.25">
      <c r="B102" s="20" t="s">
        <v>987</v>
      </c>
      <c r="C102" s="5">
        <v>-0.478356</v>
      </c>
      <c r="D102" s="5">
        <v>0.13711599999999999</v>
      </c>
      <c r="E102" s="5">
        <v>-3.49</v>
      </c>
      <c r="F102" s="9">
        <f t="shared" si="29"/>
        <v>0</v>
      </c>
    </row>
    <row r="103" spans="2:6" x14ac:dyDescent="0.25">
      <c r="B103" s="20" t="s">
        <v>988</v>
      </c>
      <c r="C103" s="5">
        <v>-3.0706799999999999E-2</v>
      </c>
      <c r="D103" s="5">
        <v>8.4742899999999996E-2</v>
      </c>
      <c r="E103" s="24">
        <v>-0.36</v>
      </c>
      <c r="F103" s="9">
        <f t="shared" si="29"/>
        <v>1</v>
      </c>
    </row>
    <row r="104" spans="2:6" x14ac:dyDescent="0.25">
      <c r="B104" s="20" t="s">
        <v>989</v>
      </c>
      <c r="C104" s="5">
        <v>-7.9581700000000005E-3</v>
      </c>
      <c r="D104" s="5">
        <v>3.9867100000000003E-2</v>
      </c>
      <c r="E104" s="24">
        <v>-0.2</v>
      </c>
      <c r="F104" s="9">
        <f t="shared" si="29"/>
        <v>1</v>
      </c>
    </row>
    <row r="105" spans="2:6" x14ac:dyDescent="0.25">
      <c r="B105" s="20" t="s">
        <v>1044</v>
      </c>
      <c r="C105" s="5">
        <v>-0.72793799999999997</v>
      </c>
      <c r="D105" s="5">
        <v>5.6930500000000002E-2</v>
      </c>
      <c r="E105" s="5">
        <v>-12.79</v>
      </c>
      <c r="F105" s="9">
        <f t="shared" si="29"/>
        <v>0</v>
      </c>
    </row>
    <row r="106" spans="2:6" x14ac:dyDescent="0.25">
      <c r="B106" s="20" t="s">
        <v>1045</v>
      </c>
      <c r="C106" s="5">
        <v>-0.37600600000000001</v>
      </c>
      <c r="D106" s="5">
        <v>6.8973199999999998E-2</v>
      </c>
      <c r="E106" s="5">
        <v>-5.45</v>
      </c>
      <c r="F106" s="9">
        <f t="shared" si="29"/>
        <v>0</v>
      </c>
    </row>
    <row r="107" spans="2:6" x14ac:dyDescent="0.25">
      <c r="B107" s="20" t="s">
        <v>1046</v>
      </c>
      <c r="C107" s="5">
        <v>-9.5449800000000001E-2</v>
      </c>
      <c r="D107" s="5">
        <v>4.0991600000000003E-2</v>
      </c>
      <c r="E107" s="5">
        <v>-2.33</v>
      </c>
      <c r="F107" s="9">
        <f t="shared" si="29"/>
        <v>0</v>
      </c>
    </row>
    <row r="108" spans="2:6" x14ac:dyDescent="0.25">
      <c r="B108" s="20" t="s">
        <v>1047</v>
      </c>
      <c r="C108" s="5">
        <v>-0.21576699999999999</v>
      </c>
      <c r="D108" s="5">
        <v>0.100309</v>
      </c>
      <c r="E108" s="5">
        <v>-2.15</v>
      </c>
      <c r="F108" s="9">
        <f t="shared" si="29"/>
        <v>0</v>
      </c>
    </row>
    <row r="109" spans="2:6" x14ac:dyDescent="0.25">
      <c r="B109" s="20" t="s">
        <v>1048</v>
      </c>
      <c r="C109" s="5">
        <v>0.121943</v>
      </c>
      <c r="D109" s="5">
        <v>5.2291600000000001E-2</v>
      </c>
      <c r="E109" s="5">
        <v>2.33</v>
      </c>
      <c r="F109" s="9">
        <f t="shared" si="29"/>
        <v>0</v>
      </c>
    </row>
    <row r="110" spans="2:6" x14ac:dyDescent="0.25">
      <c r="B110" s="20" t="s">
        <v>1049</v>
      </c>
      <c r="C110" s="5">
        <v>9.29373E-2</v>
      </c>
      <c r="D110" s="5">
        <v>2.6658399999999999E-2</v>
      </c>
      <c r="E110" s="5">
        <v>3.49</v>
      </c>
      <c r="F110" s="9">
        <f t="shared" si="29"/>
        <v>0</v>
      </c>
    </row>
    <row r="111" spans="2:6" x14ac:dyDescent="0.25">
      <c r="B111" s="20" t="s">
        <v>1104</v>
      </c>
      <c r="C111" s="5">
        <v>-6.2574099999999994E-2</v>
      </c>
      <c r="D111" s="5">
        <v>5.5198900000000002E-2</v>
      </c>
      <c r="E111" s="24">
        <v>-1.1299999999999999</v>
      </c>
      <c r="F111" s="9">
        <f t="shared" si="29"/>
        <v>1</v>
      </c>
    </row>
    <row r="112" spans="2:6" x14ac:dyDescent="0.25">
      <c r="B112" s="20" t="s">
        <v>1105</v>
      </c>
      <c r="C112" s="5">
        <v>-1.2502600000000001E-2</v>
      </c>
      <c r="D112" s="5">
        <v>6.7571599999999996E-2</v>
      </c>
      <c r="E112" s="24">
        <v>-0.19</v>
      </c>
      <c r="F112" s="9">
        <f t="shared" si="29"/>
        <v>1</v>
      </c>
    </row>
    <row r="113" spans="2:6" x14ac:dyDescent="0.25">
      <c r="B113" s="20" t="s">
        <v>1106</v>
      </c>
      <c r="C113" s="5">
        <v>4.6088499999999998E-2</v>
      </c>
      <c r="D113" s="5">
        <v>4.3353200000000001E-2</v>
      </c>
      <c r="E113" s="24">
        <v>1.06</v>
      </c>
      <c r="F113" s="9">
        <f t="shared" si="29"/>
        <v>1</v>
      </c>
    </row>
    <row r="114" spans="2:6" x14ac:dyDescent="0.25">
      <c r="B114" s="20" t="s">
        <v>1107</v>
      </c>
      <c r="C114" s="5">
        <v>3.14252E-2</v>
      </c>
      <c r="D114" s="5">
        <v>9.6934000000000006E-2</v>
      </c>
      <c r="E114" s="24">
        <v>0.32</v>
      </c>
      <c r="F114" s="9">
        <f t="shared" si="29"/>
        <v>1</v>
      </c>
    </row>
    <row r="115" spans="2:6" x14ac:dyDescent="0.25">
      <c r="B115" s="20" t="s">
        <v>1108</v>
      </c>
      <c r="C115" s="5">
        <v>-4.0397599999999999E-2</v>
      </c>
      <c r="D115" s="5">
        <v>4.9176600000000001E-2</v>
      </c>
      <c r="E115" s="24">
        <v>-0.82</v>
      </c>
      <c r="F115" s="9">
        <f t="shared" si="29"/>
        <v>1</v>
      </c>
    </row>
    <row r="116" spans="2:6" x14ac:dyDescent="0.25">
      <c r="B116" s="20" t="s">
        <v>1109</v>
      </c>
      <c r="C116" s="5">
        <v>-7.6870499999999994E-2</v>
      </c>
      <c r="D116" s="5">
        <v>2.5934499999999999E-2</v>
      </c>
      <c r="E116" s="5">
        <v>-2.96</v>
      </c>
      <c r="F116" s="9">
        <f t="shared" si="29"/>
        <v>0</v>
      </c>
    </row>
    <row r="117" spans="2:6" x14ac:dyDescent="0.25">
      <c r="B117" s="20" t="s">
        <v>1164</v>
      </c>
      <c r="C117" s="5">
        <v>-0.31173099999999998</v>
      </c>
      <c r="D117" s="5">
        <v>4.5774700000000001E-2</v>
      </c>
      <c r="E117" s="5">
        <v>-6.81</v>
      </c>
      <c r="F117" s="9">
        <f t="shared" si="29"/>
        <v>0</v>
      </c>
    </row>
    <row r="118" spans="2:6" x14ac:dyDescent="0.25">
      <c r="B118" s="20" t="s">
        <v>1165</v>
      </c>
      <c r="C118" s="5">
        <v>-0.15934999999999999</v>
      </c>
      <c r="D118" s="5">
        <v>5.6049500000000002E-2</v>
      </c>
      <c r="E118" s="5">
        <v>-2.84</v>
      </c>
      <c r="F118" s="9">
        <f t="shared" si="29"/>
        <v>0</v>
      </c>
    </row>
    <row r="119" spans="2:6" x14ac:dyDescent="0.25">
      <c r="B119" s="20" t="s">
        <v>1166</v>
      </c>
      <c r="C119" s="5">
        <v>-9.4853300000000002E-2</v>
      </c>
      <c r="D119" s="5">
        <v>3.4830100000000003E-2</v>
      </c>
      <c r="E119" s="5">
        <v>-2.72</v>
      </c>
      <c r="F119" s="9">
        <f t="shared" si="29"/>
        <v>0</v>
      </c>
    </row>
    <row r="120" spans="2:6" x14ac:dyDescent="0.25">
      <c r="B120" s="20" t="s">
        <v>1167</v>
      </c>
      <c r="C120" s="5">
        <v>-0.39105000000000001</v>
      </c>
      <c r="D120" s="5">
        <v>8.7017600000000001E-2</v>
      </c>
      <c r="E120" s="5">
        <v>-4.49</v>
      </c>
      <c r="F120" s="9">
        <f t="shared" si="29"/>
        <v>0</v>
      </c>
    </row>
    <row r="121" spans="2:6" x14ac:dyDescent="0.25">
      <c r="B121" s="20" t="s">
        <v>1168</v>
      </c>
      <c r="C121" s="5">
        <v>-0.13711899999999999</v>
      </c>
      <c r="D121" s="5">
        <v>4.6127599999999998E-2</v>
      </c>
      <c r="E121" s="5">
        <v>-2.97</v>
      </c>
      <c r="F121" s="9">
        <f t="shared" si="29"/>
        <v>0</v>
      </c>
    </row>
    <row r="122" spans="2:6" x14ac:dyDescent="0.25">
      <c r="B122" s="20" t="s">
        <v>1169</v>
      </c>
      <c r="C122" s="5">
        <v>3.5342899999999998E-3</v>
      </c>
      <c r="D122" s="5">
        <v>2.20541E-2</v>
      </c>
      <c r="E122" s="24">
        <v>0.16</v>
      </c>
      <c r="F122" s="9">
        <f t="shared" si="29"/>
        <v>1</v>
      </c>
    </row>
    <row r="123" spans="2:6" x14ac:dyDescent="0.25">
      <c r="B123" s="20" t="s">
        <v>1224</v>
      </c>
      <c r="C123" s="5">
        <v>-0.72266799999999998</v>
      </c>
      <c r="D123" s="5">
        <v>3.9235300000000001E-2</v>
      </c>
      <c r="E123" s="5">
        <v>-18.420000000000002</v>
      </c>
      <c r="F123" s="9">
        <f t="shared" si="29"/>
        <v>0</v>
      </c>
    </row>
    <row r="124" spans="2:6" x14ac:dyDescent="0.25">
      <c r="B124" s="20" t="s">
        <v>1225</v>
      </c>
      <c r="C124" s="5">
        <v>-0.26468599999999998</v>
      </c>
      <c r="D124" s="5">
        <v>4.6940799999999998E-2</v>
      </c>
      <c r="E124" s="5">
        <v>-5.64</v>
      </c>
      <c r="F124" s="9">
        <f t="shared" si="29"/>
        <v>0</v>
      </c>
    </row>
    <row r="125" spans="2:6" x14ac:dyDescent="0.25">
      <c r="B125" s="20" t="s">
        <v>1226</v>
      </c>
      <c r="C125" s="5">
        <v>1.712E-2</v>
      </c>
      <c r="D125" s="5">
        <v>2.75094E-2</v>
      </c>
      <c r="E125" s="24">
        <v>0.62</v>
      </c>
      <c r="F125" s="9">
        <f t="shared" si="29"/>
        <v>1</v>
      </c>
    </row>
    <row r="126" spans="2:6" x14ac:dyDescent="0.25">
      <c r="B126" s="20" t="s">
        <v>1227</v>
      </c>
      <c r="C126" s="5">
        <v>-0.459177</v>
      </c>
      <c r="D126" s="5">
        <v>6.7767900000000006E-2</v>
      </c>
      <c r="E126" s="5">
        <v>-6.78</v>
      </c>
      <c r="F126" s="9">
        <f t="shared" si="29"/>
        <v>0</v>
      </c>
    </row>
    <row r="127" spans="2:6" x14ac:dyDescent="0.25">
      <c r="B127" s="20" t="s">
        <v>1228</v>
      </c>
      <c r="C127" s="5">
        <v>-5.9748900000000001E-2</v>
      </c>
      <c r="D127" s="5">
        <v>3.2836400000000002E-2</v>
      </c>
      <c r="E127" s="5">
        <v>-1.82</v>
      </c>
      <c r="F127" s="9">
        <f t="shared" si="29"/>
        <v>1</v>
      </c>
    </row>
    <row r="128" spans="2:6" x14ac:dyDescent="0.25">
      <c r="B128" s="20" t="s">
        <v>1229</v>
      </c>
      <c r="C128" s="5">
        <v>-2.69766E-2</v>
      </c>
      <c r="D128" s="5">
        <v>1.5907999999999999E-2</v>
      </c>
      <c r="E128" s="24">
        <v>-1.7</v>
      </c>
      <c r="F128" s="9">
        <f t="shared" si="29"/>
        <v>1</v>
      </c>
    </row>
    <row r="129" spans="6:6" x14ac:dyDescent="0.25">
      <c r="F129" s="26">
        <f>SUM(F3:F128)</f>
        <v>34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zoomScale="80" zoomScaleNormal="80" workbookViewId="0">
      <selection activeCell="I14" sqref="I14:N14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5">
        <v>5.1988699999999999E-2</v>
      </c>
      <c r="J2" s="5">
        <v>8.5461999999999996E-2</v>
      </c>
      <c r="K2" s="5">
        <v>4.7334800000000003E-2</v>
      </c>
      <c r="L2" s="5">
        <v>-4.8910799999999997E-2</v>
      </c>
      <c r="M2" s="5">
        <v>-0.17630799999999999</v>
      </c>
      <c r="N2" s="5">
        <v>-1.6000299999999999E-2</v>
      </c>
      <c r="O2" s="8"/>
    </row>
    <row r="3" spans="2:15" x14ac:dyDescent="0.25">
      <c r="B3" s="20" t="s">
        <v>30</v>
      </c>
      <c r="C3" s="5">
        <v>5.1988699999999999E-2</v>
      </c>
      <c r="D3" s="5">
        <v>1.7248699999999999E-2</v>
      </c>
      <c r="E3" s="5">
        <v>3.01</v>
      </c>
      <c r="F3" s="9">
        <f>IF(ABS(E3)&lt;1.96,1,0)</f>
        <v>0</v>
      </c>
      <c r="H3" s="1" t="s">
        <v>1280</v>
      </c>
      <c r="I3" s="5">
        <v>0.40667500000000001</v>
      </c>
      <c r="J3" s="5">
        <v>-8.6655899999999994E-2</v>
      </c>
      <c r="K3" s="5">
        <v>-9.9719699999999994E-2</v>
      </c>
      <c r="L3" s="5">
        <v>-0.92077900000000001</v>
      </c>
      <c r="M3" s="5">
        <v>-0.454814</v>
      </c>
      <c r="N3" s="5">
        <v>-7.4406399999999998E-2</v>
      </c>
      <c r="O3" s="8"/>
    </row>
    <row r="4" spans="2:15" x14ac:dyDescent="0.25">
      <c r="B4" s="20" t="s">
        <v>31</v>
      </c>
      <c r="C4" s="5">
        <v>8.5461999999999996E-2</v>
      </c>
      <c r="D4" s="5">
        <v>2.18134E-2</v>
      </c>
      <c r="E4" s="5">
        <v>3.92</v>
      </c>
      <c r="F4" s="9">
        <f t="shared" ref="F4:F67" si="0">IF(ABS(E4)&lt;1.96,1,0)</f>
        <v>0</v>
      </c>
      <c r="H4" s="1" t="s">
        <v>1281</v>
      </c>
      <c r="I4" s="5">
        <v>-0.53451099999999996</v>
      </c>
      <c r="J4" s="5">
        <v>-0.137347</v>
      </c>
      <c r="K4" s="5">
        <v>-2.63655E-2</v>
      </c>
      <c r="L4" s="5">
        <v>-0.45712700000000001</v>
      </c>
      <c r="M4" s="5">
        <v>-0.20727999999999999</v>
      </c>
      <c r="N4" s="5">
        <v>-5.52869E-2</v>
      </c>
      <c r="O4" s="8"/>
    </row>
    <row r="5" spans="2:15" x14ac:dyDescent="0.25">
      <c r="B5" s="20" t="s">
        <v>32</v>
      </c>
      <c r="C5" s="5">
        <v>4.7334800000000003E-2</v>
      </c>
      <c r="D5" s="5">
        <v>1.54439E-2</v>
      </c>
      <c r="E5" s="5">
        <v>3.06</v>
      </c>
      <c r="F5" s="9">
        <f t="shared" si="0"/>
        <v>0</v>
      </c>
      <c r="H5" s="1" t="s">
        <v>1282</v>
      </c>
      <c r="I5" s="5">
        <v>7.4874899999999994E-2</v>
      </c>
      <c r="J5" s="5">
        <v>0.23972099999999999</v>
      </c>
      <c r="K5" s="5">
        <v>0.140677</v>
      </c>
      <c r="L5" s="5">
        <v>0.419014</v>
      </c>
      <c r="M5" s="5">
        <v>0.103824</v>
      </c>
      <c r="N5" s="5">
        <v>9.0527899999999994E-2</v>
      </c>
      <c r="O5" s="8"/>
    </row>
    <row r="6" spans="2:15" x14ac:dyDescent="0.25">
      <c r="B6" s="20" t="s">
        <v>33</v>
      </c>
      <c r="C6" s="5">
        <v>-4.8910799999999997E-2</v>
      </c>
      <c r="D6" s="5">
        <v>3.9904000000000002E-2</v>
      </c>
      <c r="E6" s="24">
        <v>-1.23</v>
      </c>
      <c r="F6" s="9">
        <f t="shared" si="0"/>
        <v>1</v>
      </c>
      <c r="H6" s="1" t="s">
        <v>1283</v>
      </c>
      <c r="I6" s="5">
        <v>0.36777300000000002</v>
      </c>
      <c r="J6" s="5">
        <v>-0.12823699999999999</v>
      </c>
      <c r="K6" s="5">
        <v>-0.111124</v>
      </c>
      <c r="L6" s="5">
        <v>-0.90147699999999997</v>
      </c>
      <c r="M6" s="5">
        <v>-0.36610599999999999</v>
      </c>
      <c r="N6" s="5">
        <v>-2.7794300000000001E-2</v>
      </c>
      <c r="O6" s="8"/>
    </row>
    <row r="7" spans="2:15" x14ac:dyDescent="0.25">
      <c r="B7" s="20" t="s">
        <v>34</v>
      </c>
      <c r="C7" s="5">
        <v>-0.17630799999999999</v>
      </c>
      <c r="D7" s="5">
        <v>2.4335699999999998E-2</v>
      </c>
      <c r="E7" s="5">
        <v>-7.24</v>
      </c>
      <c r="F7" s="9">
        <f t="shared" si="0"/>
        <v>0</v>
      </c>
      <c r="H7" s="1" t="s">
        <v>1284</v>
      </c>
      <c r="I7" s="5">
        <v>-0.63748400000000005</v>
      </c>
      <c r="J7" s="5">
        <v>-0.12843199999999999</v>
      </c>
      <c r="K7" s="5">
        <v>2.7015500000000001E-2</v>
      </c>
      <c r="L7" s="5">
        <v>-0.39380999999999999</v>
      </c>
      <c r="M7" s="5">
        <v>-0.19125300000000001</v>
      </c>
      <c r="N7" s="5">
        <v>-2.4503799999999999E-2</v>
      </c>
      <c r="O7" s="8"/>
    </row>
    <row r="8" spans="2:15" x14ac:dyDescent="0.25">
      <c r="B8" s="20" t="s">
        <v>35</v>
      </c>
      <c r="C8" s="5">
        <v>-1.6000299999999999E-2</v>
      </c>
      <c r="D8" s="5">
        <v>1.2949499999999999E-2</v>
      </c>
      <c r="E8" s="24">
        <v>-1.24</v>
      </c>
      <c r="F8" s="9">
        <f t="shared" si="0"/>
        <v>1</v>
      </c>
      <c r="H8" s="1" t="s">
        <v>1285</v>
      </c>
      <c r="I8" s="5">
        <v>-6.4041500000000001E-2</v>
      </c>
      <c r="J8" s="5">
        <v>7.8813499999999995E-2</v>
      </c>
      <c r="K8" s="5">
        <v>3.8860100000000002E-2</v>
      </c>
      <c r="L8" s="5">
        <v>0.128911</v>
      </c>
      <c r="M8" s="5">
        <v>-7.4719099999999997E-2</v>
      </c>
      <c r="N8" s="5">
        <v>-1.1081499999999999E-2</v>
      </c>
      <c r="O8" s="8"/>
    </row>
    <row r="9" spans="2:15" x14ac:dyDescent="0.25">
      <c r="B9" s="20" t="s">
        <v>90</v>
      </c>
      <c r="C9" s="5">
        <v>0.40667500000000001</v>
      </c>
      <c r="D9" s="5">
        <v>1.22892E-2</v>
      </c>
      <c r="E9" s="5">
        <v>33.090000000000003</v>
      </c>
      <c r="F9" s="9">
        <f t="shared" si="0"/>
        <v>0</v>
      </c>
      <c r="H9" s="1" t="s">
        <v>1286</v>
      </c>
      <c r="I9" s="5">
        <v>0.31544699999999998</v>
      </c>
      <c r="J9" s="5">
        <v>-0.15449099999999999</v>
      </c>
      <c r="K9" s="5">
        <v>-8.6483000000000004E-2</v>
      </c>
      <c r="L9" s="5">
        <v>-0.628494</v>
      </c>
      <c r="M9" s="5">
        <v>-0.254944</v>
      </c>
      <c r="N9" s="5">
        <v>-5.17735E-2</v>
      </c>
      <c r="O9" s="8"/>
    </row>
    <row r="10" spans="2:15" x14ac:dyDescent="0.25">
      <c r="B10" s="20" t="s">
        <v>91</v>
      </c>
      <c r="C10" s="5">
        <v>-8.6655899999999994E-2</v>
      </c>
      <c r="D10" s="5">
        <v>1.53589E-2</v>
      </c>
      <c r="E10" s="5">
        <v>-5.64</v>
      </c>
      <c r="F10" s="9">
        <f t="shared" si="0"/>
        <v>0</v>
      </c>
      <c r="H10" s="1" t="s">
        <v>1287</v>
      </c>
      <c r="I10" s="5">
        <v>-0.835117</v>
      </c>
      <c r="J10" s="5">
        <v>-0.267119</v>
      </c>
      <c r="K10" s="5">
        <v>-3.4172099999999997E-2</v>
      </c>
      <c r="L10" s="5">
        <v>-0.60308700000000004</v>
      </c>
      <c r="M10" s="5">
        <v>-0.31181399999999998</v>
      </c>
      <c r="N10" s="5">
        <v>-4.5173799999999997E-3</v>
      </c>
    </row>
    <row r="11" spans="2:15" x14ac:dyDescent="0.25">
      <c r="B11" s="20" t="s">
        <v>92</v>
      </c>
      <c r="C11" s="5">
        <v>-9.9719699999999994E-2</v>
      </c>
      <c r="D11" s="5">
        <v>1.0224199999999999E-2</v>
      </c>
      <c r="E11" s="5">
        <v>-9.75</v>
      </c>
      <c r="F11" s="9">
        <f t="shared" si="0"/>
        <v>0</v>
      </c>
      <c r="H11" s="1" t="s">
        <v>1288</v>
      </c>
      <c r="I11" s="5">
        <v>-0.153554</v>
      </c>
      <c r="J11" s="5">
        <v>8.58977E-3</v>
      </c>
      <c r="K11" s="5">
        <v>2.3694400000000001E-2</v>
      </c>
      <c r="L11" s="5">
        <v>0.111925</v>
      </c>
      <c r="M11" s="5">
        <v>-6.4438099999999998E-2</v>
      </c>
      <c r="N11" s="5">
        <v>1.02405E-2</v>
      </c>
    </row>
    <row r="12" spans="2:15" x14ac:dyDescent="0.25">
      <c r="B12" s="20" t="s">
        <v>93</v>
      </c>
      <c r="C12" s="5">
        <v>-0.92077900000000001</v>
      </c>
      <c r="D12" s="5">
        <v>3.8798800000000001E-2</v>
      </c>
      <c r="E12" s="5">
        <v>-23.73</v>
      </c>
      <c r="F12" s="9">
        <f t="shared" si="0"/>
        <v>0</v>
      </c>
      <c r="H12" s="1" t="s">
        <v>1289</v>
      </c>
      <c r="I12" s="5">
        <v>0.14192299999999999</v>
      </c>
      <c r="J12" s="5">
        <v>-0.34643200000000002</v>
      </c>
      <c r="K12" s="5">
        <v>-0.16739899999999999</v>
      </c>
      <c r="L12" s="5">
        <v>-0.51501699999999995</v>
      </c>
      <c r="M12" s="5">
        <v>-0.29815999999999998</v>
      </c>
      <c r="N12" s="5">
        <v>-0.112875</v>
      </c>
    </row>
    <row r="13" spans="2:15" x14ac:dyDescent="0.25">
      <c r="B13" s="20" t="s">
        <v>94</v>
      </c>
      <c r="C13" s="5">
        <v>-0.454814</v>
      </c>
      <c r="D13" s="5">
        <v>2.43179E-2</v>
      </c>
      <c r="E13" s="5">
        <v>-18.7</v>
      </c>
      <c r="F13" s="9">
        <f t="shared" si="0"/>
        <v>0</v>
      </c>
      <c r="H13" s="1" t="s">
        <v>1290</v>
      </c>
      <c r="I13" s="5">
        <v>-0.90667799999999998</v>
      </c>
      <c r="J13" s="5">
        <v>-0.37344899999999998</v>
      </c>
      <c r="K13" s="5">
        <v>-0.11443</v>
      </c>
      <c r="L13" s="5">
        <v>-0.78216200000000002</v>
      </c>
      <c r="M13" s="5">
        <v>-0.46346700000000002</v>
      </c>
      <c r="N13" s="5">
        <v>-3.9651400000000003E-2</v>
      </c>
    </row>
    <row r="14" spans="2:15" x14ac:dyDescent="0.25">
      <c r="B14" s="20" t="s">
        <v>95</v>
      </c>
      <c r="C14" s="5">
        <v>-7.4406399999999998E-2</v>
      </c>
      <c r="D14" s="5">
        <v>1.1351E-2</v>
      </c>
      <c r="E14" s="5">
        <v>-6.56</v>
      </c>
      <c r="F14" s="9">
        <f t="shared" si="0"/>
        <v>0</v>
      </c>
      <c r="H14" s="1" t="s">
        <v>1291</v>
      </c>
      <c r="I14" s="5">
        <v>-7.2609400000000004E-2</v>
      </c>
      <c r="J14" s="5">
        <v>0.107102</v>
      </c>
      <c r="K14" s="5">
        <v>3.5839500000000003E-2</v>
      </c>
      <c r="L14" s="5">
        <v>-1.6694899999999999E-2</v>
      </c>
      <c r="M14" s="5">
        <v>-9.4502500000000003E-2</v>
      </c>
      <c r="N14" s="5">
        <v>-5.7045200000000003E-3</v>
      </c>
    </row>
    <row r="15" spans="2:15" x14ac:dyDescent="0.25">
      <c r="B15" s="20" t="s">
        <v>150</v>
      </c>
      <c r="C15" s="5">
        <v>-0.53451099999999996</v>
      </c>
      <c r="D15" s="5">
        <v>1.33651E-2</v>
      </c>
      <c r="E15" s="5">
        <v>-39.99</v>
      </c>
      <c r="F15" s="9">
        <f t="shared" si="0"/>
        <v>0</v>
      </c>
      <c r="H15" s="1" t="s">
        <v>1292</v>
      </c>
      <c r="I15" s="5">
        <v>0.109584</v>
      </c>
      <c r="J15" s="5">
        <v>-0.21869</v>
      </c>
      <c r="K15" s="5">
        <v>-6.2930799999999995E-2</v>
      </c>
      <c r="L15" s="5">
        <v>-0.25584699999999999</v>
      </c>
      <c r="M15" s="5">
        <v>-0.253359</v>
      </c>
      <c r="N15" s="5">
        <v>-6.5092300000000006E-2</v>
      </c>
    </row>
    <row r="16" spans="2:15" x14ac:dyDescent="0.25">
      <c r="B16" s="20" t="s">
        <v>151</v>
      </c>
      <c r="C16" s="5">
        <v>-0.137347</v>
      </c>
      <c r="D16" s="5">
        <v>1.68664E-2</v>
      </c>
      <c r="E16" s="5">
        <v>-8.14</v>
      </c>
      <c r="F16" s="9">
        <f t="shared" si="0"/>
        <v>0</v>
      </c>
      <c r="H16" s="1" t="s">
        <v>1293</v>
      </c>
      <c r="I16" s="5">
        <v>-0.54031099999999999</v>
      </c>
      <c r="J16" s="5">
        <v>-0.23882300000000001</v>
      </c>
      <c r="K16" s="5">
        <v>-0.103642</v>
      </c>
      <c r="L16" s="5">
        <v>-0.89973899999999996</v>
      </c>
      <c r="M16" s="5">
        <v>-0.44533299999999998</v>
      </c>
      <c r="N16" s="5">
        <v>-1.9698400000000001E-2</v>
      </c>
    </row>
    <row r="17" spans="2:36" x14ac:dyDescent="0.25">
      <c r="B17" s="20" t="s">
        <v>152</v>
      </c>
      <c r="C17" s="5">
        <v>-2.63655E-2</v>
      </c>
      <c r="D17" s="5">
        <v>1.08834E-2</v>
      </c>
      <c r="E17" s="5">
        <v>-2.42</v>
      </c>
      <c r="F17" s="9">
        <f t="shared" si="0"/>
        <v>0</v>
      </c>
      <c r="H17" s="1" t="s">
        <v>1294</v>
      </c>
      <c r="I17" s="5">
        <v>0.117213</v>
      </c>
      <c r="J17" s="5">
        <v>0.101581</v>
      </c>
      <c r="K17" s="5">
        <v>2.7958799999999999E-2</v>
      </c>
      <c r="L17" s="5">
        <v>-0.143155</v>
      </c>
      <c r="M17" s="5">
        <v>-0.13545499999999999</v>
      </c>
      <c r="N17" s="5">
        <v>-2.38049E-2</v>
      </c>
    </row>
    <row r="18" spans="2:36" x14ac:dyDescent="0.25">
      <c r="B18" s="20" t="s">
        <v>153</v>
      </c>
      <c r="C18" s="5">
        <v>-0.45712700000000001</v>
      </c>
      <c r="D18" s="5">
        <v>3.0968300000000001E-2</v>
      </c>
      <c r="E18" s="5">
        <v>-14.76</v>
      </c>
      <c r="F18" s="9">
        <f t="shared" si="0"/>
        <v>0</v>
      </c>
      <c r="H18" s="1" t="s">
        <v>1295</v>
      </c>
      <c r="I18" s="5">
        <v>0.70804</v>
      </c>
      <c r="J18" s="5">
        <v>5.6396300000000003E-2</v>
      </c>
      <c r="K18" s="5">
        <v>8.1001000000000004E-2</v>
      </c>
      <c r="L18" s="5">
        <v>-0.69399299999999997</v>
      </c>
      <c r="M18" s="5">
        <v>-0.29592299999999999</v>
      </c>
      <c r="N18" s="5">
        <v>-7.7708399999999997E-2</v>
      </c>
    </row>
    <row r="19" spans="2:36" x14ac:dyDescent="0.25">
      <c r="B19" s="20" t="s">
        <v>154</v>
      </c>
      <c r="C19" s="5">
        <v>-0.20727999999999999</v>
      </c>
      <c r="D19" s="5">
        <v>1.8065500000000002E-2</v>
      </c>
      <c r="E19" s="5">
        <v>-11.47</v>
      </c>
      <c r="F19" s="9">
        <f t="shared" si="0"/>
        <v>0</v>
      </c>
      <c r="H19" s="1" t="s">
        <v>1296</v>
      </c>
      <c r="I19" s="5">
        <v>-0.68098999999999998</v>
      </c>
      <c r="J19" s="5">
        <v>-0.29686899999999999</v>
      </c>
      <c r="K19" s="5">
        <v>-8.7948499999999999E-2</v>
      </c>
      <c r="L19" s="5">
        <v>-0.71188600000000002</v>
      </c>
      <c r="M19" s="5">
        <v>-0.32778400000000002</v>
      </c>
      <c r="N19" s="5">
        <v>-9.0984899999999994E-2</v>
      </c>
    </row>
    <row r="20" spans="2:36" x14ac:dyDescent="0.25">
      <c r="B20" s="20" t="s">
        <v>155</v>
      </c>
      <c r="C20" s="5">
        <v>-5.52869E-2</v>
      </c>
      <c r="D20" s="5">
        <v>8.6829999999999997E-3</v>
      </c>
      <c r="E20" s="5">
        <v>-6.37</v>
      </c>
      <c r="F20" s="9">
        <f t="shared" si="0"/>
        <v>0</v>
      </c>
      <c r="H20" s="1" t="s">
        <v>1297</v>
      </c>
      <c r="I20" s="5">
        <v>0.154478</v>
      </c>
      <c r="J20" s="5">
        <v>0.21861</v>
      </c>
      <c r="K20" s="5">
        <v>0.11564000000000001</v>
      </c>
      <c r="L20" s="5">
        <v>0.26458500000000001</v>
      </c>
      <c r="M20" s="5">
        <v>1.18382E-2</v>
      </c>
      <c r="N20" s="5">
        <v>-5.5436100000000002E-2</v>
      </c>
    </row>
    <row r="21" spans="2:36" x14ac:dyDescent="0.25">
      <c r="B21" s="20" t="s">
        <v>210</v>
      </c>
      <c r="C21" s="5">
        <v>7.4874899999999994E-2</v>
      </c>
      <c r="D21" s="5">
        <v>1.7018499999999999E-2</v>
      </c>
      <c r="E21" s="5">
        <v>4.4000000000000004</v>
      </c>
      <c r="F21" s="9">
        <f t="shared" si="0"/>
        <v>0</v>
      </c>
      <c r="H21" s="1" t="s">
        <v>1298</v>
      </c>
      <c r="I21" s="5">
        <v>0.18617900000000001</v>
      </c>
      <c r="J21" s="5">
        <v>1.51822E-2</v>
      </c>
      <c r="K21" s="5">
        <v>6.7336100000000001E-3</v>
      </c>
      <c r="L21" s="5">
        <v>-0.25579800000000003</v>
      </c>
      <c r="M21" s="5">
        <v>-0.150091</v>
      </c>
      <c r="N21" s="5">
        <v>-5.7603700000000001E-2</v>
      </c>
    </row>
    <row r="22" spans="2:36" x14ac:dyDescent="0.25">
      <c r="B22" s="20" t="s">
        <v>211</v>
      </c>
      <c r="C22" s="5">
        <v>0.23972099999999999</v>
      </c>
      <c r="D22" s="5">
        <v>2.1694499999999999E-2</v>
      </c>
      <c r="E22" s="5">
        <v>11.05</v>
      </c>
      <c r="F22" s="9">
        <f t="shared" si="0"/>
        <v>0</v>
      </c>
      <c r="H22" s="1" t="s">
        <v>1299</v>
      </c>
      <c r="I22" s="5">
        <v>-0.43499399999999999</v>
      </c>
      <c r="J22" s="5">
        <v>-8.0796400000000004E-2</v>
      </c>
      <c r="K22" s="5">
        <v>-9.0463000000000002E-3</v>
      </c>
      <c r="L22" s="5">
        <v>-0.14577000000000001</v>
      </c>
      <c r="M22" s="5">
        <v>-9.0876600000000002E-2</v>
      </c>
      <c r="N22" s="5">
        <v>-3.8463700000000003E-2</v>
      </c>
    </row>
    <row r="23" spans="2:36" x14ac:dyDescent="0.25">
      <c r="B23" s="20" t="s">
        <v>212</v>
      </c>
      <c r="C23" s="5">
        <v>0.140677</v>
      </c>
      <c r="D23" s="5">
        <v>1.5293599999999999E-2</v>
      </c>
      <c r="E23" s="5">
        <v>9.1999999999999993</v>
      </c>
      <c r="F23" s="9">
        <f t="shared" si="0"/>
        <v>0</v>
      </c>
    </row>
    <row r="24" spans="2:36" x14ac:dyDescent="0.25">
      <c r="B24" s="20" t="s">
        <v>213</v>
      </c>
      <c r="C24" s="5">
        <v>0.419014</v>
      </c>
      <c r="D24" s="5">
        <v>3.9545900000000002E-2</v>
      </c>
      <c r="E24" s="5">
        <v>10.6</v>
      </c>
      <c r="F24" s="9">
        <f t="shared" si="0"/>
        <v>0</v>
      </c>
    </row>
    <row r="25" spans="2:36" x14ac:dyDescent="0.25">
      <c r="B25" s="20" t="s">
        <v>214</v>
      </c>
      <c r="C25" s="5">
        <v>0.103824</v>
      </c>
      <c r="D25" s="5">
        <v>2.3914399999999999E-2</v>
      </c>
      <c r="E25" s="5">
        <v>4.34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215</v>
      </c>
      <c r="C26" s="5">
        <v>9.0527899999999994E-2</v>
      </c>
      <c r="D26" s="5">
        <v>1.24447E-2</v>
      </c>
      <c r="E26" s="5">
        <v>7.27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270</v>
      </c>
      <c r="C27" s="5">
        <v>0.36777300000000002</v>
      </c>
      <c r="D27" s="5">
        <v>1.39144E-2</v>
      </c>
      <c r="E27" s="5">
        <v>26.43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-0.24121909999999999</v>
      </c>
      <c r="Q27" s="17">
        <f>SUMPRODUCT(J27:O27,$I$3:$N$3)</f>
        <v>-1.4499994</v>
      </c>
      <c r="R27" s="17">
        <f>SUMPRODUCT(J27:O27,$I$4:$N$4)</f>
        <v>-0.7196939</v>
      </c>
      <c r="S27" s="17">
        <f>SUMPRODUCT(J27:O27,$I$5:$N$5)</f>
        <v>0.61336590000000002</v>
      </c>
      <c r="T27" s="17">
        <f>SUMPRODUCT(J27:O27,$I$6:$N$6)</f>
        <v>-1.2953773</v>
      </c>
      <c r="U27" s="17">
        <f>SUMPRODUCT(J27:O27,$I$7:$N$7)</f>
        <v>-0.60956679999999996</v>
      </c>
      <c r="V27" s="17">
        <f>SUMPRODUCT(J27:O27,$I$8:$N$8)</f>
        <v>4.31104E-2</v>
      </c>
      <c r="W27" s="17">
        <f>SUMPRODUCT(J27:O27,$I$9:$N$9)</f>
        <v>-0.93521149999999997</v>
      </c>
      <c r="X27" s="17">
        <f>SUMPRODUCT(J27:O27,$I$10:$N$10)</f>
        <v>-0.91941837999999998</v>
      </c>
      <c r="Y27" s="17">
        <f>SUMPRODUCT(J27:O27,$I$11:$N$11)</f>
        <v>5.7727399999999998E-2</v>
      </c>
      <c r="Z27" s="17">
        <f>SUMPRODUCT(J27:O27,$I$12:$N$12)</f>
        <v>-0.92605199999999988</v>
      </c>
      <c r="AA27" s="17">
        <f>SUMPRODUCT(J27:O27,$I$13:$N$13)</f>
        <v>-1.2852804</v>
      </c>
      <c r="AB27" s="17">
        <f>SUMPRODUCT(J27:O27,$I$14:$N$14)</f>
        <v>-0.11690192000000001</v>
      </c>
      <c r="AC27" s="17">
        <f>SUMPRODUCT(J27:O27,$I$15:$N$15)</f>
        <v>-0.57429830000000004</v>
      </c>
      <c r="AD27" s="17">
        <f>SUMPRODUCT(J27:O27,$I$16:$N$16)</f>
        <v>-1.3647704000000001</v>
      </c>
      <c r="AE27" s="17">
        <f>SUMPRODUCT(J27:O27,$I$17:$N$17)</f>
        <v>-0.30241490000000004</v>
      </c>
      <c r="AF27" s="17">
        <f>SUMPRODUCT(J27:O27,$I$18:$N$18)</f>
        <v>-1.0676243999999999</v>
      </c>
      <c r="AG27" s="17">
        <f>SUMPRODUCT(J27:O27,$I$19:$N$19)</f>
        <v>-1.1306549000000001</v>
      </c>
      <c r="AH27" s="17">
        <f>SUMPRODUCT(J27:O27,$I$20:$N$20)</f>
        <v>0.22098710000000005</v>
      </c>
      <c r="AI27" s="17">
        <f>SUMPRODUCT(J27:O27,$I$21:$N$21)</f>
        <v>-0.46349270000000004</v>
      </c>
      <c r="AJ27" s="17">
        <f>SUMPRODUCT(J27:O27,$I$22:$N$22)</f>
        <v>-0.27511030000000003</v>
      </c>
    </row>
    <row r="28" spans="2:36" x14ac:dyDescent="0.25">
      <c r="B28" s="20" t="s">
        <v>271</v>
      </c>
      <c r="C28" s="5">
        <v>-0.12823699999999999</v>
      </c>
      <c r="D28" s="5">
        <v>1.7406000000000001E-2</v>
      </c>
      <c r="E28" s="5">
        <v>-7.37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-0.12158790866967488</v>
      </c>
      <c r="Q28" s="17">
        <f t="shared" ref="Q28:Q51" si="7">SUMPRODUCT(J28:O28,$I$3:$N$3)</f>
        <v>-1.3444831553259371</v>
      </c>
      <c r="R28" s="17">
        <f t="shared" ref="R28:R51" si="8">SUMPRODUCT(J28:O28,$I$4:$N$4)</f>
        <v>-0.88581261324743121</v>
      </c>
      <c r="S28" s="17">
        <f t="shared" ref="S28:S51" si="9">SUMPRODUCT(J28:O28,$I$5:$N$5)</f>
        <v>0.79737676845290761</v>
      </c>
      <c r="T28" s="17">
        <f>SUMPRODUCT(J28:O28,$I$6:$N$6)</f>
        <v>-1.2549789278699142</v>
      </c>
      <c r="U28" s="17">
        <f>SUMPRODUCT(J28:O28,$I$7:$N$7)</f>
        <v>-0.77345416624671237</v>
      </c>
      <c r="V28" s="17">
        <f t="shared" ref="V28:V51" si="10">SUMPRODUCT(J28:O28,$I$8:$N$8)</f>
        <v>0.10228385199977576</v>
      </c>
      <c r="W28" s="17">
        <f>SUMPRODUCT(J28:O28,$I$9:$N$9)</f>
        <v>-0.92123048418280462</v>
      </c>
      <c r="X28" s="17">
        <f t="shared" ref="X28:X51" si="11">SUMPRODUCT(J28:O28,$I$10:$N$10)</f>
        <v>-1.2296374322122994</v>
      </c>
      <c r="Y28" s="17">
        <f t="shared" ref="Y28:Y51" si="12">SUMPRODUCT(J28:O28,$I$11:$N$11)</f>
        <v>4.0853999793016835E-2</v>
      </c>
      <c r="Z28" s="17">
        <f t="shared" ref="Z28:Z51" si="13">SUMPRODUCT(J28:O28,$I$12:$N$12)</f>
        <v>-1.0903496263224786</v>
      </c>
      <c r="AA28" s="17">
        <f t="shared" ref="AA28:AA51" si="14">SUMPRODUCT(J28:O28,$I$13:$N$13)</f>
        <v>-1.6872267089278528</v>
      </c>
      <c r="AB28" s="17">
        <f t="shared" ref="AB28:AB51" si="15">SUMPRODUCT(J28:O28,$I$14:$N$14)</f>
        <v>-4.190064766299828E-2</v>
      </c>
      <c r="AC28" s="17">
        <f t="shared" ref="AC28:AC51" si="16">SUMPRODUCT(J28:O28,$I$15:$N$15)</f>
        <v>-0.63805313107600969</v>
      </c>
      <c r="AD28" s="17">
        <f t="shared" ref="AD28:AD51" si="17">SUMPRODUCT(J28:O28,$I$16:$N$16)</f>
        <v>-1.6012199384756849</v>
      </c>
      <c r="AE28" s="17">
        <f t="shared" ref="AE28:AE51" si="18">SUMPRODUCT(J28:O28,$I$17:$N$17)</f>
        <v>-0.17151987514006015</v>
      </c>
      <c r="AF28" s="17">
        <f t="shared" ref="AF28:AF51" si="19">SUMPRODUCT(J28:O28,$I$18:$N$18)</f>
        <v>-0.71284199104580814</v>
      </c>
      <c r="AG28" s="17">
        <f t="shared" ref="AG28:AG51" si="20">SUMPRODUCT(J28:O28,$I$19:$N$19)</f>
        <v>-1.4227110457728287</v>
      </c>
      <c r="AH28" s="17">
        <f t="shared" ref="AH28:AH51" si="21">SUMPRODUCT(J28:O28,$I$20:$N$20)</f>
        <v>0.45767910107699811</v>
      </c>
      <c r="AI28" s="17">
        <f t="shared" ref="AI28:AI51" si="22">SUMPRODUCT(J28:O28,$I$21:$N$21)</f>
        <v>-0.35725732799292909</v>
      </c>
      <c r="AJ28" s="17">
        <f t="shared" ref="AJ28:AJ51" si="23">SUMPRODUCT(J28:O28,$I$22:$N$22)</f>
        <v>-0.40608202678721322</v>
      </c>
    </row>
    <row r="29" spans="2:36" x14ac:dyDescent="0.25">
      <c r="B29" s="20" t="s">
        <v>272</v>
      </c>
      <c r="C29" s="5">
        <v>-0.111124</v>
      </c>
      <c r="D29" s="5">
        <v>1.14436E-2</v>
      </c>
      <c r="E29" s="5">
        <v>-9.7100000000000009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1.6829417738805752E-2</v>
      </c>
      <c r="Q29" s="17">
        <f t="shared" si="7"/>
        <v>-0.99625341605903572</v>
      </c>
      <c r="R29" s="17">
        <f t="shared" si="8"/>
        <v>-0.91209058588935032</v>
      </c>
      <c r="S29" s="17">
        <f t="shared" si="9"/>
        <v>0.80050769436194225</v>
      </c>
      <c r="T29" s="17">
        <f t="shared" ref="T29:T51" si="26">SUMPRODUCT(J29:O29,$I$6:$N$6)</f>
        <v>-1.0020489826324894</v>
      </c>
      <c r="U29" s="17">
        <f>SUMPRODUCT(J29:O29,$I$7:$N$7)</f>
        <v>-0.83962783892319282</v>
      </c>
      <c r="V29" s="17">
        <f t="shared" si="10"/>
        <v>0.14937449398842062</v>
      </c>
      <c r="W29" s="17">
        <f t="shared" ref="W29:W51" si="27">SUMPRODUCT(J29:O29,$I$9:$N$9)</f>
        <v>-0.73431640078215876</v>
      </c>
      <c r="X29" s="17">
        <f>SUMPRODUCT(J29:O29,$I$10:$N$10)</f>
        <v>-1.3612581025256412</v>
      </c>
      <c r="Y29" s="17">
        <f t="shared" si="12"/>
        <v>1.9067202351238773E-2</v>
      </c>
      <c r="Z29" s="17">
        <f t="shared" si="13"/>
        <v>-0.9915542180647009</v>
      </c>
      <c r="AA29" s="17">
        <f t="shared" si="14"/>
        <v>-1.8002909828927389</v>
      </c>
      <c r="AB29" s="17">
        <f t="shared" si="15"/>
        <v>3.057839528248011E-2</v>
      </c>
      <c r="AC29" s="17">
        <f t="shared" si="16"/>
        <v>-0.54577939703565626</v>
      </c>
      <c r="AD29" s="17">
        <f t="shared" si="17"/>
        <v>-1.5824876157836181</v>
      </c>
      <c r="AE29" s="17">
        <f t="shared" si="18"/>
        <v>-1.7166340136934272E-2</v>
      </c>
      <c r="AF29" s="17">
        <f t="shared" si="19"/>
        <v>-0.2651154395691257</v>
      </c>
      <c r="AG29" s="17">
        <f t="shared" si="20"/>
        <v>-1.4659429561945716</v>
      </c>
      <c r="AH29" s="17">
        <f t="shared" si="21"/>
        <v>0.61725724498162182</v>
      </c>
      <c r="AI29" s="17">
        <f t="shared" si="22"/>
        <v>-0.18360178535191579</v>
      </c>
      <c r="AJ29" s="17">
        <f t="shared" si="23"/>
        <v>-0.46819385804398667</v>
      </c>
    </row>
    <row r="30" spans="2:36" x14ac:dyDescent="0.25">
      <c r="B30" s="20" t="s">
        <v>273</v>
      </c>
      <c r="C30" s="5">
        <v>-0.90147699999999997</v>
      </c>
      <c r="D30" s="5">
        <v>4.5994E-2</v>
      </c>
      <c r="E30" s="5">
        <v>-19.600000000000001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0.13242308265894218</v>
      </c>
      <c r="Q30" s="17">
        <f t="shared" si="7"/>
        <v>-0.46808153071933839</v>
      </c>
      <c r="R30" s="17">
        <f t="shared" si="8"/>
        <v>-0.81809043622085698</v>
      </c>
      <c r="S30" s="17">
        <f t="shared" si="9"/>
        <v>0.62441395902316688</v>
      </c>
      <c r="T30" s="17">
        <f t="shared" si="26"/>
        <v>-0.56454571349062588</v>
      </c>
      <c r="U30" s="17">
        <f>SUMPRODUCT(J30:O30,$I$7:$N$7)</f>
        <v>-0.82123733440501512</v>
      </c>
      <c r="V30" s="17">
        <f t="shared" si="10"/>
        <v>0.15999720736548681</v>
      </c>
      <c r="W30" s="17">
        <f t="shared" si="27"/>
        <v>-0.40039197935169968</v>
      </c>
      <c r="X30" s="17">
        <f t="shared" si="11"/>
        <v>-1.3050518547358056</v>
      </c>
      <c r="Y30" s="17">
        <f t="shared" si="12"/>
        <v>-1.1333034270609091E-2</v>
      </c>
      <c r="Z30" s="17">
        <f t="shared" si="13"/>
        <v>-0.64880358755742917</v>
      </c>
      <c r="AA30" s="17">
        <f t="shared" si="14"/>
        <v>-1.6205156714867253</v>
      </c>
      <c r="AB30" s="17">
        <f t="shared" si="15"/>
        <v>7.333038214063177E-2</v>
      </c>
      <c r="AC30" s="17">
        <f t="shared" si="16"/>
        <v>-0.32058514782915326</v>
      </c>
      <c r="AD30" s="17">
        <f t="shared" si="17"/>
        <v>-1.3164492090448987</v>
      </c>
      <c r="AE30" s="17">
        <f t="shared" si="18"/>
        <v>0.11983969917176464</v>
      </c>
      <c r="AF30" s="17">
        <f t="shared" si="19"/>
        <v>0.17855352193337559</v>
      </c>
      <c r="AG30" s="17">
        <f t="shared" si="20"/>
        <v>-1.2796340059215987</v>
      </c>
      <c r="AH30" s="17">
        <f t="shared" si="21"/>
        <v>0.63590135945332615</v>
      </c>
      <c r="AI30" s="17">
        <f t="shared" si="22"/>
        <v>1.1447481184874788E-2</v>
      </c>
      <c r="AJ30" s="17">
        <f>SUMPRODUCT(J30:O30,$I$22:$N$22)</f>
        <v>-0.47065731964414692</v>
      </c>
    </row>
    <row r="31" spans="2:36" x14ac:dyDescent="0.25">
      <c r="B31" s="20" t="s">
        <v>274</v>
      </c>
      <c r="C31" s="5">
        <v>-0.36610599999999999</v>
      </c>
      <c r="D31" s="5">
        <v>2.8787299999999998E-2</v>
      </c>
      <c r="E31" s="5">
        <v>-12.72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0.19873469796795371</v>
      </c>
      <c r="Q31" s="17">
        <f t="shared" si="7"/>
        <v>0.1185685702962324</v>
      </c>
      <c r="R31" s="17">
        <f t="shared" si="8"/>
        <v>-0.65148269573580542</v>
      </c>
      <c r="S31" s="17">
        <f t="shared" si="9"/>
        <v>0.33951514132642896</v>
      </c>
      <c r="T31" s="17">
        <f t="shared" si="26"/>
        <v>-3.2446938879090885E-2</v>
      </c>
      <c r="U31" s="17">
        <f t="shared" ref="U31:U51" si="28">SUMPRODUCT(J31:O31,$I$7:$N$7)</f>
        <v>-0.74007741316496223</v>
      </c>
      <c r="V31" s="17">
        <f t="shared" si="10"/>
        <v>0.12568947726470373</v>
      </c>
      <c r="W31" s="17">
        <f t="shared" si="27"/>
        <v>4.3904848915279626E-3</v>
      </c>
      <c r="X31" s="17">
        <f t="shared" si="11"/>
        <v>-1.0956834969657445</v>
      </c>
      <c r="Y31" s="17">
        <f t="shared" si="12"/>
        <v>-4.7601655820050229E-2</v>
      </c>
      <c r="Z31" s="17">
        <f t="shared" si="13"/>
        <v>-0.17266348930255193</v>
      </c>
      <c r="AA31" s="17">
        <f t="shared" si="14"/>
        <v>-1.2283186020703623</v>
      </c>
      <c r="AB31" s="17">
        <f t="shared" si="15"/>
        <v>7.4479787842575126E-2</v>
      </c>
      <c r="AC31" s="17">
        <f t="shared" si="16"/>
        <v>-3.0640267705305077E-2</v>
      </c>
      <c r="AD31" s="17">
        <f t="shared" si="17"/>
        <v>-0.88225443695218497</v>
      </c>
      <c r="AE31" s="17">
        <f t="shared" si="18"/>
        <v>0.20943606219561239</v>
      </c>
      <c r="AF31" s="17">
        <f t="shared" si="19"/>
        <v>0.54069465537498218</v>
      </c>
      <c r="AG31" s="17">
        <f t="shared" si="20"/>
        <v>-0.94791683531924753</v>
      </c>
      <c r="AH31" s="17">
        <f t="shared" si="21"/>
        <v>0.50491318584712874</v>
      </c>
      <c r="AI31" s="17">
        <f t="shared" si="22"/>
        <v>0.17913411453651903</v>
      </c>
      <c r="AJ31" s="17">
        <f t="shared" si="23"/>
        <v>-0.43567058942813713</v>
      </c>
    </row>
    <row r="32" spans="2:36" x14ac:dyDescent="0.25">
      <c r="B32" s="20" t="s">
        <v>275</v>
      </c>
      <c r="C32" s="5">
        <v>-2.7794300000000001E-2</v>
      </c>
      <c r="D32" s="5">
        <v>1.3047100000000001E-2</v>
      </c>
      <c r="E32" s="5">
        <v>-2.13</v>
      </c>
      <c r="F32" s="9">
        <f t="shared" si="0"/>
        <v>0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0.21081955090933102</v>
      </c>
      <c r="Q32" s="17">
        <f t="shared" si="7"/>
        <v>0.62818101796403547</v>
      </c>
      <c r="R32" s="17">
        <f t="shared" si="8"/>
        <v>-0.46603794152958133</v>
      </c>
      <c r="S32" s="17">
        <f t="shared" si="9"/>
        <v>4.7232128859325803E-2</v>
      </c>
      <c r="T32" s="17">
        <f t="shared" si="26"/>
        <v>0.47309069102873735</v>
      </c>
      <c r="U32" s="17">
        <f t="shared" si="28"/>
        <v>-0.61804987115020504</v>
      </c>
      <c r="V32" s="17">
        <f t="shared" si="10"/>
        <v>5.5978235434960909E-2</v>
      </c>
      <c r="W32" s="17">
        <f t="shared" si="27"/>
        <v>0.3833367764282819</v>
      </c>
      <c r="X32" s="17">
        <f t="shared" si="11"/>
        <v>-0.79891454080256952</v>
      </c>
      <c r="Y32" s="17">
        <f t="shared" si="12"/>
        <v>-8.3249134044177303E-2</v>
      </c>
      <c r="Z32" s="17">
        <f t="shared" si="13"/>
        <v>0.28697266327550519</v>
      </c>
      <c r="AA32" s="17">
        <f t="shared" si="14"/>
        <v>-0.75462041967311833</v>
      </c>
      <c r="AB32" s="17">
        <f t="shared" si="15"/>
        <v>3.9627664244782382E-2</v>
      </c>
      <c r="AC32" s="17">
        <f t="shared" si="16"/>
        <v>0.24022827195166177</v>
      </c>
      <c r="AD32" s="17">
        <f t="shared" si="17"/>
        <v>-0.40129691357177305</v>
      </c>
      <c r="AE32" s="17">
        <f t="shared" si="18"/>
        <v>0.24132854368641954</v>
      </c>
      <c r="AF32" s="17">
        <f t="shared" si="19"/>
        <v>0.78644228225424595</v>
      </c>
      <c r="AG32" s="17">
        <f t="shared" si="20"/>
        <v>-0.58007569171160211</v>
      </c>
      <c r="AH32" s="17">
        <f t="shared" si="21"/>
        <v>0.27417615896297542</v>
      </c>
      <c r="AI32" s="17">
        <f t="shared" si="22"/>
        <v>0.28717401479151805</v>
      </c>
      <c r="AJ32" s="17">
        <f t="shared" si="23"/>
        <v>-0.38600210370165161</v>
      </c>
    </row>
    <row r="33" spans="2:36" x14ac:dyDescent="0.25">
      <c r="B33" s="20" t="s">
        <v>330</v>
      </c>
      <c r="C33" s="5">
        <v>-0.63748400000000005</v>
      </c>
      <c r="D33" s="5">
        <v>1.7489299999999999E-2</v>
      </c>
      <c r="E33" s="5">
        <v>-36.450000000000003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0.18096190000000001</v>
      </c>
      <c r="Q33" s="17">
        <f t="shared" si="7"/>
        <v>0.9612086999999998</v>
      </c>
      <c r="R33" s="17">
        <f t="shared" si="8"/>
        <v>-0.3008654999999999</v>
      </c>
      <c r="S33" s="17">
        <f t="shared" si="9"/>
        <v>-0.16962609999999997</v>
      </c>
      <c r="T33" s="17">
        <f t="shared" si="26"/>
        <v>0.84500299999999995</v>
      </c>
      <c r="U33" s="17">
        <f t="shared" si="28"/>
        <v>-0.47324650000000001</v>
      </c>
      <c r="V33" s="17">
        <f t="shared" si="10"/>
        <v>-2.8182499999999968E-2</v>
      </c>
      <c r="W33" s="17">
        <f t="shared" si="27"/>
        <v>0.65687399999999996</v>
      </c>
      <c r="X33" s="17">
        <f t="shared" si="11"/>
        <v>-0.48913089999999998</v>
      </c>
      <c r="Y33" s="17">
        <f t="shared" si="12"/>
        <v>-0.1128103</v>
      </c>
      <c r="Z33" s="17">
        <f t="shared" si="13"/>
        <v>0.60748199999999986</v>
      </c>
      <c r="AA33" s="17">
        <f t="shared" si="14"/>
        <v>-0.32878099999999993</v>
      </c>
      <c r="AB33" s="17">
        <f t="shared" si="15"/>
        <v>-1.3946399999999982E-2</v>
      </c>
      <c r="AC33" s="17">
        <f t="shared" si="16"/>
        <v>0.42587379999999997</v>
      </c>
      <c r="AD33" s="17">
        <f t="shared" si="17"/>
        <v>8.663999999999953E-3</v>
      </c>
      <c r="AE33" s="17">
        <f t="shared" si="18"/>
        <v>0.2247092</v>
      </c>
      <c r="AF33" s="17">
        <f t="shared" si="19"/>
        <v>0.92296200000000006</v>
      </c>
      <c r="AG33" s="17">
        <f t="shared" si="20"/>
        <v>-0.26525749999999998</v>
      </c>
      <c r="AH33" s="17">
        <f t="shared" si="21"/>
        <v>2.6999800000000049E-2</v>
      </c>
      <c r="AI33" s="17">
        <f t="shared" si="22"/>
        <v>0.32953639000000001</v>
      </c>
      <c r="AJ33" s="17">
        <f t="shared" si="23"/>
        <v>-0.33507109999999996</v>
      </c>
    </row>
    <row r="34" spans="2:36" x14ac:dyDescent="0.25">
      <c r="B34" s="20" t="s">
        <v>331</v>
      </c>
      <c r="C34" s="5">
        <v>-0.12843199999999999</v>
      </c>
      <c r="D34" s="5">
        <v>2.2088199999999999E-2</v>
      </c>
      <c r="E34" s="5">
        <v>-5.81</v>
      </c>
      <c r="F34" s="9">
        <f t="shared" si="0"/>
        <v>0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0.12804780274969355</v>
      </c>
      <c r="Q34" s="17">
        <f t="shared" si="7"/>
        <v>1.0862406610175859</v>
      </c>
      <c r="R34" s="17">
        <f t="shared" si="8"/>
        <v>-0.1702520780699863</v>
      </c>
      <c r="S34" s="17">
        <f t="shared" si="9"/>
        <v>-0.28136069391669427</v>
      </c>
      <c r="T34" s="17">
        <f t="shared" si="26"/>
        <v>1.0286594476558408</v>
      </c>
      <c r="U34" s="17">
        <f t="shared" si="28"/>
        <v>-0.32042042113623548</v>
      </c>
      <c r="V34" s="17">
        <f t="shared" si="10"/>
        <v>-0.1052361160028987</v>
      </c>
      <c r="W34" s="17">
        <f t="shared" si="27"/>
        <v>0.78994142442208581</v>
      </c>
      <c r="X34" s="17">
        <f t="shared" si="11"/>
        <v>-0.2260032779574746</v>
      </c>
      <c r="Y34" s="17">
        <f t="shared" si="12"/>
        <v>-0.1352932933048949</v>
      </c>
      <c r="Z34" s="17">
        <f t="shared" si="13"/>
        <v>0.74036772372577198</v>
      </c>
      <c r="AA34" s="17">
        <f t="shared" si="14"/>
        <v>-3.2370123409243209E-2</v>
      </c>
      <c r="AB34" s="17">
        <f t="shared" si="15"/>
        <v>-6.6899829153882082E-2</v>
      </c>
      <c r="AC34" s="17">
        <f t="shared" si="16"/>
        <v>0.49930001095029286</v>
      </c>
      <c r="AD34" s="17">
        <f t="shared" si="17"/>
        <v>0.27540751963417065</v>
      </c>
      <c r="AE34" s="17">
        <f t="shared" si="18"/>
        <v>0.18018481205878692</v>
      </c>
      <c r="AF34" s="17">
        <f t="shared" si="19"/>
        <v>0.97938692019959972</v>
      </c>
      <c r="AG34" s="17">
        <f t="shared" si="20"/>
        <v>-4.3379461779055828E-2</v>
      </c>
      <c r="AH34" s="17">
        <f t="shared" si="21"/>
        <v>-0.15979159959899669</v>
      </c>
      <c r="AI34" s="17">
        <f t="shared" si="22"/>
        <v>0.32293866920691616</v>
      </c>
      <c r="AJ34" s="17">
        <f t="shared" si="23"/>
        <v>-0.28414548549151269</v>
      </c>
    </row>
    <row r="35" spans="2:36" x14ac:dyDescent="0.25">
      <c r="B35" s="20" t="s">
        <v>332</v>
      </c>
      <c r="C35" s="5">
        <v>2.7015500000000001E-2</v>
      </c>
      <c r="D35" s="5">
        <v>1.4050999999999999E-2</v>
      </c>
      <c r="E35" s="24">
        <v>1.92</v>
      </c>
      <c r="F35" s="9">
        <f t="shared" si="0"/>
        <v>1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6.7620371851502437E-2</v>
      </c>
      <c r="Q35" s="17">
        <f t="shared" si="7"/>
        <v>1.0406271918718406</v>
      </c>
      <c r="R35" s="17">
        <f t="shared" si="8"/>
        <v>-6.7037513468642812E-2</v>
      </c>
      <c r="S35" s="17">
        <f t="shared" si="9"/>
        <v>-0.3136520103147899</v>
      </c>
      <c r="T35" s="17">
        <f t="shared" si="26"/>
        <v>1.0355544605311193</v>
      </c>
      <c r="U35" s="17">
        <f t="shared" si="28"/>
        <v>-0.1728242638472762</v>
      </c>
      <c r="V35" s="17">
        <f t="shared" si="10"/>
        <v>-0.16189350905762592</v>
      </c>
      <c r="W35" s="17">
        <f t="shared" si="27"/>
        <v>0.79692374620365147</v>
      </c>
      <c r="X35" s="17">
        <f t="shared" si="11"/>
        <v>-3.8967577298753706E-2</v>
      </c>
      <c r="Y35" s="17">
        <f t="shared" si="12"/>
        <v>-0.15392357388538108</v>
      </c>
      <c r="Z35" s="17">
        <f t="shared" si="13"/>
        <v>0.71664133606514935</v>
      </c>
      <c r="AA35" s="17">
        <f t="shared" si="14"/>
        <v>0.12137323996542748</v>
      </c>
      <c r="AB35" s="17">
        <f t="shared" si="15"/>
        <v>-0.10574045774966669</v>
      </c>
      <c r="AC35" s="17">
        <f t="shared" si="16"/>
        <v>0.47380432340193279</v>
      </c>
      <c r="AD35" s="17">
        <f t="shared" si="17"/>
        <v>0.39174133306383707</v>
      </c>
      <c r="AE35" s="17">
        <f t="shared" si="18"/>
        <v>0.12903780911195839</v>
      </c>
      <c r="AF35" s="17">
        <f t="shared" si="19"/>
        <v>0.98158959841608551</v>
      </c>
      <c r="AG35" s="17">
        <f t="shared" si="20"/>
        <v>9.6191555872917542E-2</v>
      </c>
      <c r="AH35" s="17">
        <f t="shared" si="21"/>
        <v>-0.24918764119550352</v>
      </c>
      <c r="AI35" s="17">
        <f t="shared" si="22"/>
        <v>0.29342837276584693</v>
      </c>
      <c r="AJ35" s="17">
        <f t="shared" si="23"/>
        <v>-0.22688451955947908</v>
      </c>
    </row>
    <row r="36" spans="2:36" x14ac:dyDescent="0.25">
      <c r="B36" s="20" t="s">
        <v>333</v>
      </c>
      <c r="C36" s="5">
        <v>-0.39380999999999999</v>
      </c>
      <c r="D36" s="5">
        <v>4.4278600000000001E-2</v>
      </c>
      <c r="E36" s="5">
        <v>-8.89</v>
      </c>
      <c r="F36" s="9">
        <f t="shared" si="0"/>
        <v>0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8.0415581034219055E-3</v>
      </c>
      <c r="Q36" s="17">
        <f t="shared" si="7"/>
        <v>0.9021818790216406</v>
      </c>
      <c r="R36" s="17">
        <f t="shared" si="8"/>
        <v>2.489128310450376E-2</v>
      </c>
      <c r="S36" s="17">
        <f t="shared" si="9"/>
        <v>-0.3195775386478778</v>
      </c>
      <c r="T36" s="17">
        <f t="shared" si="26"/>
        <v>0.92750221006011846</v>
      </c>
      <c r="U36" s="17">
        <f t="shared" si="28"/>
        <v>-4.2095497696544623E-2</v>
      </c>
      <c r="V36" s="17">
        <f t="shared" si="10"/>
        <v>-0.19560908476502872</v>
      </c>
      <c r="W36" s="17">
        <f t="shared" si="27"/>
        <v>0.72419597344689279</v>
      </c>
      <c r="X36" s="17">
        <f t="shared" si="11"/>
        <v>7.5691419892704115E-2</v>
      </c>
      <c r="Y36" s="17">
        <f t="shared" si="12"/>
        <v>-0.17231617325373608</v>
      </c>
      <c r="Z36" s="17">
        <f t="shared" si="13"/>
        <v>0.61277508284241222</v>
      </c>
      <c r="AA36" s="17">
        <f t="shared" si="14"/>
        <v>0.17645088923905894</v>
      </c>
      <c r="AB36" s="17">
        <f t="shared" si="15"/>
        <v>-0.12533087340773424</v>
      </c>
      <c r="AC36" s="17">
        <f t="shared" si="16"/>
        <v>0.38656273599725782</v>
      </c>
      <c r="AD36" s="17">
        <f t="shared" si="17"/>
        <v>0.4057621429140571</v>
      </c>
      <c r="AE36" s="17">
        <f t="shared" si="18"/>
        <v>8.5464229262349783E-2</v>
      </c>
      <c r="AF36" s="17">
        <f t="shared" si="19"/>
        <v>0.93731896153505345</v>
      </c>
      <c r="AG36" s="17">
        <f t="shared" si="20"/>
        <v>0.19219075059077459</v>
      </c>
      <c r="AH36" s="17">
        <f t="shared" si="21"/>
        <v>-0.25389682041223055</v>
      </c>
      <c r="AI36" s="17">
        <f t="shared" si="22"/>
        <v>0.26137214822991672</v>
      </c>
      <c r="AJ36" s="17">
        <f t="shared" si="23"/>
        <v>-0.1573104948560709</v>
      </c>
    </row>
    <row r="37" spans="2:36" x14ac:dyDescent="0.25">
      <c r="B37" s="20" t="s">
        <v>334</v>
      </c>
      <c r="C37" s="5">
        <v>-0.19125300000000001</v>
      </c>
      <c r="D37" s="5">
        <v>2.56189E-2</v>
      </c>
      <c r="E37" s="5">
        <v>-7.47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-4.6479117738805774E-2</v>
      </c>
      <c r="Q37" s="17">
        <f t="shared" si="7"/>
        <v>0.74867501605903564</v>
      </c>
      <c r="R37" s="17">
        <f t="shared" si="8"/>
        <v>0.11756858588935046</v>
      </c>
      <c r="S37" s="17">
        <f t="shared" si="9"/>
        <v>-0.3404547943619422</v>
      </c>
      <c r="T37" s="17">
        <f t="shared" si="26"/>
        <v>0.7814679826324894</v>
      </c>
      <c r="U37" s="17">
        <f t="shared" si="28"/>
        <v>6.4921838923192796E-2</v>
      </c>
      <c r="V37" s="17">
        <f t="shared" si="10"/>
        <v>-0.21041489398842061</v>
      </c>
      <c r="W37" s="17">
        <f t="shared" si="27"/>
        <v>0.62185340078215856</v>
      </c>
      <c r="X37" s="17">
        <f t="shared" si="11"/>
        <v>0.14598290252564128</v>
      </c>
      <c r="Y37" s="17">
        <f t="shared" si="12"/>
        <v>-0.18967050235123875</v>
      </c>
      <c r="Z37" s="17">
        <f t="shared" si="13"/>
        <v>0.5005192180647009</v>
      </c>
      <c r="AA37" s="17">
        <f t="shared" si="14"/>
        <v>0.201285982892739</v>
      </c>
      <c r="AB37" s="17">
        <f t="shared" si="15"/>
        <v>-0.12601129528248015</v>
      </c>
      <c r="AC37" s="17">
        <f t="shared" si="16"/>
        <v>0.27614279703565614</v>
      </c>
      <c r="AD37" s="17">
        <f t="shared" si="17"/>
        <v>0.38955961578361814</v>
      </c>
      <c r="AE37" s="17">
        <f t="shared" si="18"/>
        <v>5.4841940136934254E-2</v>
      </c>
      <c r="AF37" s="17">
        <f t="shared" si="19"/>
        <v>0.83923443956912558</v>
      </c>
      <c r="AG37" s="17">
        <f t="shared" si="20"/>
        <v>0.28127195619457146</v>
      </c>
      <c r="AH37" s="17">
        <f t="shared" si="21"/>
        <v>-0.21966104498162187</v>
      </c>
      <c r="AI37" s="17">
        <f t="shared" si="22"/>
        <v>0.23315700535191569</v>
      </c>
      <c r="AJ37" s="17">
        <f t="shared" si="23"/>
        <v>-7.5769341956013328E-2</v>
      </c>
    </row>
    <row r="38" spans="2:36" x14ac:dyDescent="0.25">
      <c r="B38" s="20" t="s">
        <v>335</v>
      </c>
      <c r="C38" s="5">
        <v>-2.4503799999999999E-2</v>
      </c>
      <c r="D38" s="5">
        <v>1.13426E-2</v>
      </c>
      <c r="E38" s="5">
        <v>-2.16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-8.9933657598717909E-2</v>
      </c>
      <c r="Q38" s="17">
        <f t="shared" si="7"/>
        <v>0.62620771749066484</v>
      </c>
      <c r="R38" s="17">
        <f t="shared" si="8"/>
        <v>0.21282342094221962</v>
      </c>
      <c r="S38" s="17">
        <f t="shared" si="9"/>
        <v>-0.37984290385362324</v>
      </c>
      <c r="T38" s="17">
        <f t="shared" si="26"/>
        <v>0.65408498035793372</v>
      </c>
      <c r="U38" s="17">
        <f t="shared" si="28"/>
        <v>0.15041393934476133</v>
      </c>
      <c r="V38" s="17">
        <f t="shared" si="10"/>
        <v>-0.20989496879428698</v>
      </c>
      <c r="W38" s="17">
        <f t="shared" si="27"/>
        <v>0.52063647422416226</v>
      </c>
      <c r="X38" s="17">
        <f t="shared" si="11"/>
        <v>0.20894472544848419</v>
      </c>
      <c r="Y38" s="17">
        <f t="shared" si="12"/>
        <v>-0.19844052040727281</v>
      </c>
      <c r="Z38" s="17">
        <f t="shared" si="13"/>
        <v>0.4106481720862189</v>
      </c>
      <c r="AA38" s="17">
        <f t="shared" si="14"/>
        <v>0.2533187910030481</v>
      </c>
      <c r="AB38" s="17">
        <f t="shared" si="15"/>
        <v>-0.10868316795754301</v>
      </c>
      <c r="AC38" s="17">
        <f t="shared" si="16"/>
        <v>0.16694973214720726</v>
      </c>
      <c r="AD38" s="17">
        <f t="shared" si="17"/>
        <v>0.4036230800003654</v>
      </c>
      <c r="AE38" s="17">
        <f t="shared" si="18"/>
        <v>3.7118560615698293E-2</v>
      </c>
      <c r="AF38" s="17">
        <f t="shared" si="19"/>
        <v>0.68134950607216416</v>
      </c>
      <c r="AG38" s="17">
        <f t="shared" si="20"/>
        <v>0.37808817932557048</v>
      </c>
      <c r="AH38" s="17">
        <f t="shared" si="21"/>
        <v>-0.19367138395531713</v>
      </c>
      <c r="AI38" s="17">
        <f t="shared" si="22"/>
        <v>0.20318819481612432</v>
      </c>
      <c r="AJ38" s="17">
        <f t="shared" si="23"/>
        <v>1.0716274808151762E-2</v>
      </c>
    </row>
    <row r="39" spans="2:36" x14ac:dyDescent="0.25">
      <c r="B39" s="20" t="s">
        <v>390</v>
      </c>
      <c r="C39" s="5">
        <v>-6.4041500000000001E-2</v>
      </c>
      <c r="D39" s="5">
        <v>1.5983799999999999E-2</v>
      </c>
      <c r="E39" s="5">
        <v>-4.01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-0.11139689999999999</v>
      </c>
      <c r="Q39" s="17">
        <f t="shared" si="7"/>
        <v>0.54037140000000006</v>
      </c>
      <c r="R39" s="17">
        <f t="shared" si="8"/>
        <v>0.30513389999999996</v>
      </c>
      <c r="S39" s="17">
        <f t="shared" si="9"/>
        <v>-0.40571789999999996</v>
      </c>
      <c r="T39" s="17">
        <f t="shared" si="26"/>
        <v>0.56316530000000009</v>
      </c>
      <c r="U39" s="17">
        <f t="shared" si="28"/>
        <v>0.22706079999999992</v>
      </c>
      <c r="V39" s="17">
        <f t="shared" si="10"/>
        <v>-0.19254859999999999</v>
      </c>
      <c r="W39" s="17">
        <f t="shared" si="27"/>
        <v>0.42532349999999997</v>
      </c>
      <c r="X39" s="17">
        <f t="shared" si="11"/>
        <v>0.29579038000000007</v>
      </c>
      <c r="Y39" s="17">
        <f t="shared" si="12"/>
        <v>-0.18660359999999998</v>
      </c>
      <c r="Z39" s="17">
        <f t="shared" si="13"/>
        <v>0.32973199999999997</v>
      </c>
      <c r="AA39" s="17">
        <f t="shared" si="14"/>
        <v>0.3583463999999999</v>
      </c>
      <c r="AB39" s="17">
        <f t="shared" si="15"/>
        <v>-7.2103080000000028E-2</v>
      </c>
      <c r="AC39" s="17">
        <f t="shared" si="16"/>
        <v>6.7580300000000051E-2</v>
      </c>
      <c r="AD39" s="17">
        <f t="shared" si="17"/>
        <v>0.47410439999999998</v>
      </c>
      <c r="AE39" s="17">
        <f t="shared" si="18"/>
        <v>3.1504900000000016E-2</v>
      </c>
      <c r="AF39" s="17">
        <f t="shared" si="19"/>
        <v>0.4757784000000001</v>
      </c>
      <c r="AG39" s="17">
        <f t="shared" si="20"/>
        <v>0.47508689999999998</v>
      </c>
      <c r="AH39" s="17">
        <f t="shared" si="21"/>
        <v>-0.19731070000000001</v>
      </c>
      <c r="AI39" s="17">
        <f t="shared" si="22"/>
        <v>0.16331070000000003</v>
      </c>
      <c r="AJ39" s="17">
        <f t="shared" si="23"/>
        <v>9.3357099999999985E-2</v>
      </c>
    </row>
    <row r="40" spans="2:36" x14ac:dyDescent="0.25">
      <c r="B40" s="20" t="s">
        <v>391</v>
      </c>
      <c r="C40" s="5">
        <v>7.8813499999999995E-2</v>
      </c>
      <c r="D40" s="5">
        <v>2.0284799999999999E-2</v>
      </c>
      <c r="E40" s="5">
        <v>3.89</v>
      </c>
      <c r="F40" s="9">
        <f t="shared" si="0"/>
        <v>0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-9.8324505111178864E-2</v>
      </c>
      <c r="Q40" s="17">
        <f t="shared" si="7"/>
        <v>0.47006629933230581</v>
      </c>
      <c r="R40" s="17">
        <f t="shared" si="8"/>
        <v>0.38944612185455429</v>
      </c>
      <c r="S40" s="17">
        <f t="shared" si="9"/>
        <v>-0.37782732540787656</v>
      </c>
      <c r="T40" s="17">
        <f t="shared" si="26"/>
        <v>0.49262773491410283</v>
      </c>
      <c r="U40" s="17">
        <f t="shared" si="28"/>
        <v>0.31376225314674167</v>
      </c>
      <c r="V40" s="17">
        <f t="shared" si="10"/>
        <v>-0.15288762949559562</v>
      </c>
      <c r="W40" s="17">
        <f t="shared" si="27"/>
        <v>0.32516352309796515</v>
      </c>
      <c r="X40" s="17">
        <f t="shared" si="11"/>
        <v>0.42244074170101736</v>
      </c>
      <c r="Y40" s="17">
        <f t="shared" si="12"/>
        <v>-0.14387429293622103</v>
      </c>
      <c r="Z40" s="17">
        <f t="shared" si="13"/>
        <v>0.22748935753774249</v>
      </c>
      <c r="AA40" s="17">
        <f t="shared" si="14"/>
        <v>0.51102931729632783</v>
      </c>
      <c r="AB40" s="17">
        <f t="shared" si="15"/>
        <v>-1.4680483779279723E-2</v>
      </c>
      <c r="AC40" s="17">
        <f t="shared" si="16"/>
        <v>-1.9467529478833359E-2</v>
      </c>
      <c r="AD40" s="17">
        <f t="shared" si="17"/>
        <v>0.59105755618861389</v>
      </c>
      <c r="AE40" s="17">
        <f t="shared" si="18"/>
        <v>3.8485933000817825E-2</v>
      </c>
      <c r="AF40" s="17">
        <f t="shared" si="19"/>
        <v>0.2566846199176035</v>
      </c>
      <c r="AG40" s="17">
        <f t="shared" si="20"/>
        <v>0.55810350386467167</v>
      </c>
      <c r="AH40" s="17">
        <f t="shared" si="21"/>
        <v>-0.21856473720683642</v>
      </c>
      <c r="AI40" s="17">
        <f t="shared" si="22"/>
        <v>0.11247429023410872</v>
      </c>
      <c r="AJ40" s="17">
        <f t="shared" si="23"/>
        <v>0.16788273836809925</v>
      </c>
    </row>
    <row r="41" spans="2:36" x14ac:dyDescent="0.25">
      <c r="B41" s="20" t="s">
        <v>392</v>
      </c>
      <c r="C41" s="5">
        <v>3.8860100000000002E-2</v>
      </c>
      <c r="D41" s="5">
        <v>1.4116800000000001E-2</v>
      </c>
      <c r="E41" s="5">
        <v>2.75</v>
      </c>
      <c r="F41" s="9">
        <f t="shared" si="0"/>
        <v>0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-4.5112891622354316E-2</v>
      </c>
      <c r="Q41" s="17">
        <f t="shared" si="7"/>
        <v>0.3913469944834278</v>
      </c>
      <c r="R41" s="17">
        <f t="shared" si="8"/>
        <v>0.46691860362218784</v>
      </c>
      <c r="S41" s="17">
        <f t="shared" si="9"/>
        <v>-0.28147474272072343</v>
      </c>
      <c r="T41" s="17">
        <f t="shared" si="26"/>
        <v>0.41382998322227937</v>
      </c>
      <c r="U41" s="17">
        <f t="shared" si="28"/>
        <v>0.42592408960550687</v>
      </c>
      <c r="V41" s="17">
        <f t="shared" si="10"/>
        <v>-8.7584607666090858E-2</v>
      </c>
      <c r="W41" s="17">
        <f t="shared" si="27"/>
        <v>0.21178613947003536</v>
      </c>
      <c r="X41" s="17">
        <f t="shared" si="11"/>
        <v>0.58678042285865051</v>
      </c>
      <c r="Y41" s="17">
        <f t="shared" si="12"/>
        <v>-6.8627384285907783E-2</v>
      </c>
      <c r="Z41" s="17">
        <f t="shared" si="13"/>
        <v>9.3356392696999566E-2</v>
      </c>
      <c r="AA41" s="17">
        <f t="shared" si="14"/>
        <v>0.68999134085694935</v>
      </c>
      <c r="AB41" s="17">
        <f t="shared" si="15"/>
        <v>6.0425210309761827E-2</v>
      </c>
      <c r="AC41" s="17">
        <f t="shared" si="16"/>
        <v>-8.6361794071581566E-2</v>
      </c>
      <c r="AD41" s="17">
        <f t="shared" si="17"/>
        <v>0.72350104576759611</v>
      </c>
      <c r="AE41" s="17">
        <f t="shared" si="18"/>
        <v>5.7654793220588439E-2</v>
      </c>
      <c r="AF41" s="17">
        <f t="shared" si="19"/>
        <v>6.6873696528022358E-2</v>
      </c>
      <c r="AG41" s="17">
        <f t="shared" si="20"/>
        <v>0.62396676500240644</v>
      </c>
      <c r="AH41" s="17">
        <f t="shared" si="21"/>
        <v>-0.22677541793898956</v>
      </c>
      <c r="AI41" s="17">
        <f t="shared" si="22"/>
        <v>5.9807127122588011E-2</v>
      </c>
      <c r="AJ41" s="17">
        <f t="shared" si="23"/>
        <v>0.2373737881753287</v>
      </c>
    </row>
    <row r="42" spans="2:36" x14ac:dyDescent="0.25">
      <c r="B42" s="20" t="s">
        <v>393</v>
      </c>
      <c r="C42" s="5">
        <v>0.128911</v>
      </c>
      <c r="D42" s="5">
        <v>3.8462799999999998E-2</v>
      </c>
      <c r="E42" s="5">
        <v>3.35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3.8500917341057775E-2</v>
      </c>
      <c r="Q42" s="17">
        <f t="shared" si="7"/>
        <v>0.29476973071933821</v>
      </c>
      <c r="R42" s="17">
        <f t="shared" si="8"/>
        <v>0.54339643622085687</v>
      </c>
      <c r="S42" s="17">
        <f t="shared" si="9"/>
        <v>-0.1449719590231669</v>
      </c>
      <c r="T42" s="17">
        <f t="shared" si="26"/>
        <v>0.30807171349062579</v>
      </c>
      <c r="U42" s="17">
        <f t="shared" si="28"/>
        <v>0.56437333440501525</v>
      </c>
      <c r="V42" s="17">
        <f t="shared" si="10"/>
        <v>-2.370207365486857E-3</v>
      </c>
      <c r="W42" s="17">
        <f t="shared" si="27"/>
        <v>9.1409979351699644E-2</v>
      </c>
      <c r="X42" s="17">
        <f t="shared" si="11"/>
        <v>0.77081385473580577</v>
      </c>
      <c r="Y42" s="17">
        <f t="shared" si="12"/>
        <v>2.8512574270609048E-2</v>
      </c>
      <c r="Z42" s="17">
        <f t="shared" si="13"/>
        <v>-4.4060412442571049E-2</v>
      </c>
      <c r="AA42" s="17">
        <f t="shared" si="14"/>
        <v>0.8736176714867252</v>
      </c>
      <c r="AB42" s="17">
        <f t="shared" si="15"/>
        <v>0.14087361785936822</v>
      </c>
      <c r="AC42" s="17">
        <f t="shared" si="16"/>
        <v>-0.11679485217084684</v>
      </c>
      <c r="AD42" s="17">
        <f t="shared" si="17"/>
        <v>0.8388032090448988</v>
      </c>
      <c r="AE42" s="17">
        <f t="shared" si="18"/>
        <v>8.3322300828235329E-2</v>
      </c>
      <c r="AF42" s="17">
        <f t="shared" si="19"/>
        <v>-6.5760921933375599E-2</v>
      </c>
      <c r="AG42" s="17">
        <f t="shared" si="20"/>
        <v>0.68589600592159872</v>
      </c>
      <c r="AH42" s="17">
        <f t="shared" si="21"/>
        <v>-0.1986813594533261</v>
      </c>
      <c r="AI42" s="17">
        <f t="shared" si="22"/>
        <v>1.8916918815125174E-2</v>
      </c>
      <c r="AJ42" s="17">
        <f t="shared" si="23"/>
        <v>0.30906451964414688</v>
      </c>
    </row>
    <row r="43" spans="2:36" x14ac:dyDescent="0.25">
      <c r="B43" s="20" t="s">
        <v>394</v>
      </c>
      <c r="C43" s="5">
        <v>-7.4719099999999997E-2</v>
      </c>
      <c r="D43" s="5">
        <v>2.3188199999999999E-2</v>
      </c>
      <c r="E43" s="5">
        <v>-3.22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0.12559782814849757</v>
      </c>
      <c r="Q43" s="17">
        <f t="shared" si="7"/>
        <v>0.1861530081281596</v>
      </c>
      <c r="R43" s="17">
        <f t="shared" si="8"/>
        <v>0.62087071346864253</v>
      </c>
      <c r="S43" s="17">
        <f t="shared" si="9"/>
        <v>-2.8130189685210069E-2</v>
      </c>
      <c r="T43" s="17">
        <f t="shared" si="26"/>
        <v>0.17643993946888079</v>
      </c>
      <c r="U43" s="17">
        <f t="shared" si="28"/>
        <v>0.70887966384727585</v>
      </c>
      <c r="V43" s="17">
        <f t="shared" si="10"/>
        <v>8.5538609057625892E-2</v>
      </c>
      <c r="W43" s="17">
        <f t="shared" si="27"/>
        <v>-1.7032746203651389E-2</v>
      </c>
      <c r="X43" s="17">
        <f t="shared" si="11"/>
        <v>0.94483381729875315</v>
      </c>
      <c r="Y43" s="17">
        <f t="shared" si="12"/>
        <v>0.126917673885381</v>
      </c>
      <c r="Z43" s="17">
        <f t="shared" si="13"/>
        <v>-0.12921433606514965</v>
      </c>
      <c r="AA43" s="17">
        <f t="shared" si="14"/>
        <v>1.0449529600345722</v>
      </c>
      <c r="AB43" s="17">
        <f t="shared" si="15"/>
        <v>0.20552881774966669</v>
      </c>
      <c r="AC43" s="17">
        <f t="shared" si="16"/>
        <v>-9.4782923401932909E-2</v>
      </c>
      <c r="AD43" s="17">
        <f t="shared" si="17"/>
        <v>0.91393386693616263</v>
      </c>
      <c r="AE43" s="17">
        <f t="shared" si="18"/>
        <v>0.10196239088804167</v>
      </c>
      <c r="AF43" s="17">
        <f t="shared" si="19"/>
        <v>-0.14709039841608529</v>
      </c>
      <c r="AG43" s="17">
        <f t="shared" si="20"/>
        <v>0.76150864412708219</v>
      </c>
      <c r="AH43" s="17">
        <f t="shared" si="21"/>
        <v>-0.13810775880449641</v>
      </c>
      <c r="AI43" s="17">
        <f t="shared" si="22"/>
        <v>-2.746772765846818E-3</v>
      </c>
      <c r="AJ43" s="17">
        <f t="shared" si="23"/>
        <v>0.38660371955947892</v>
      </c>
    </row>
    <row r="44" spans="2:36" x14ac:dyDescent="0.25">
      <c r="B44" s="20" t="s">
        <v>395</v>
      </c>
      <c r="C44" s="5">
        <v>-1.1081499999999999E-2</v>
      </c>
      <c r="D44" s="5">
        <v>1.17448E-2</v>
      </c>
      <c r="E44" s="24">
        <v>-0.94</v>
      </c>
      <c r="F44" s="9">
        <f t="shared" si="0"/>
        <v>1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0.18001686287152249</v>
      </c>
      <c r="Q44" s="17">
        <f t="shared" si="7"/>
        <v>7.2924038029595933E-2</v>
      </c>
      <c r="R44" s="17">
        <f t="shared" si="8"/>
        <v>0.68771043292245815</v>
      </c>
      <c r="S44" s="17">
        <f t="shared" si="9"/>
        <v>1.2660428095642981E-2</v>
      </c>
      <c r="T44" s="17">
        <f t="shared" si="26"/>
        <v>3.2786501927074121E-2</v>
      </c>
      <c r="U44" s="17">
        <f t="shared" si="28"/>
        <v>0.82087778425017566</v>
      </c>
      <c r="V44" s="17">
        <f t="shared" si="10"/>
        <v>0.15225254206085873</v>
      </c>
      <c r="W44" s="17">
        <f t="shared" si="27"/>
        <v>-9.6251815343441988E-2</v>
      </c>
      <c r="X44" s="17">
        <f t="shared" si="11"/>
        <v>1.0718732313138515</v>
      </c>
      <c r="Y44" s="17">
        <f t="shared" si="12"/>
        <v>0.20344896718738137</v>
      </c>
      <c r="Z44" s="17">
        <f t="shared" si="13"/>
        <v>-0.11697639449076859</v>
      </c>
      <c r="AA44" s="17">
        <f t="shared" si="14"/>
        <v>1.1839198113046434</v>
      </c>
      <c r="AB44" s="17">
        <f t="shared" si="15"/>
        <v>0.23115746719749539</v>
      </c>
      <c r="AC44" s="17">
        <f t="shared" si="16"/>
        <v>-2.00876113968185E-2</v>
      </c>
      <c r="AD44" s="17">
        <f t="shared" si="17"/>
        <v>0.93381329585884387</v>
      </c>
      <c r="AE44" s="17">
        <f t="shared" si="18"/>
        <v>9.486739845282266E-2</v>
      </c>
      <c r="AF44" s="17">
        <f t="shared" si="19"/>
        <v>-0.21749231112604117</v>
      </c>
      <c r="AG44" s="17">
        <f t="shared" si="20"/>
        <v>0.85094523361975927</v>
      </c>
      <c r="AH44" s="17">
        <f t="shared" si="21"/>
        <v>-7.6070522833137477E-2</v>
      </c>
      <c r="AI44" s="17">
        <f t="shared" si="22"/>
        <v>-1.2026577032697716E-2</v>
      </c>
      <c r="AJ44" s="17">
        <f t="shared" si="23"/>
        <v>0.46260859212076544</v>
      </c>
    </row>
    <row r="45" spans="2:36" x14ac:dyDescent="0.25">
      <c r="B45" s="20" t="s">
        <v>450</v>
      </c>
      <c r="C45" s="5">
        <v>0.31544699999999998</v>
      </c>
      <c r="D45" s="5">
        <v>1.24362E-2</v>
      </c>
      <c r="E45" s="5">
        <v>25.37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0.1716541</v>
      </c>
      <c r="Q45" s="17">
        <f t="shared" si="7"/>
        <v>-5.1580700000000042E-2</v>
      </c>
      <c r="R45" s="17">
        <f t="shared" si="8"/>
        <v>0.71542549999999994</v>
      </c>
      <c r="S45" s="17">
        <f t="shared" si="9"/>
        <v>-3.8021899999999789E-2</v>
      </c>
      <c r="T45" s="17">
        <f t="shared" si="26"/>
        <v>-0.11279099999999999</v>
      </c>
      <c r="U45" s="17">
        <f t="shared" si="28"/>
        <v>0.85575250000000003</v>
      </c>
      <c r="V45" s="17">
        <f t="shared" si="10"/>
        <v>0.17762069999999999</v>
      </c>
      <c r="W45" s="17">
        <f t="shared" si="27"/>
        <v>-0.14698600000000001</v>
      </c>
      <c r="X45" s="17">
        <f t="shared" si="11"/>
        <v>1.1127589</v>
      </c>
      <c r="Y45" s="17">
        <f t="shared" si="12"/>
        <v>0.2416865</v>
      </c>
      <c r="Z45" s="17">
        <f t="shared" si="13"/>
        <v>-1.1162000000000267E-2</v>
      </c>
      <c r="AA45" s="17">
        <f t="shared" si="14"/>
        <v>1.2557149999999999</v>
      </c>
      <c r="AB45" s="17">
        <f t="shared" si="15"/>
        <v>0.20295140000000006</v>
      </c>
      <c r="AC45" s="17">
        <f t="shared" si="16"/>
        <v>8.0844199999999825E-2</v>
      </c>
      <c r="AD45" s="17">
        <f t="shared" si="17"/>
        <v>0.88200199999999995</v>
      </c>
      <c r="AE45" s="17">
        <f t="shared" si="18"/>
        <v>4.6200800000000014E-2</v>
      </c>
      <c r="AF45" s="17">
        <f t="shared" si="19"/>
        <v>-0.33111600000000008</v>
      </c>
      <c r="AG45" s="17">
        <f t="shared" si="20"/>
        <v>0.92082549999999985</v>
      </c>
      <c r="AH45" s="17">
        <f t="shared" si="21"/>
        <v>-5.0676200000000095E-2</v>
      </c>
      <c r="AI45" s="17">
        <f t="shared" si="22"/>
        <v>-2.9354390000000088E-2</v>
      </c>
      <c r="AJ45" s="17">
        <f t="shared" si="23"/>
        <v>0.51682429999999979</v>
      </c>
    </row>
    <row r="46" spans="2:36" x14ac:dyDescent="0.25">
      <c r="B46" s="20" t="s">
        <v>451</v>
      </c>
      <c r="C46" s="5">
        <v>-0.15449099999999999</v>
      </c>
      <c r="D46" s="5">
        <v>1.5676699999999998E-2</v>
      </c>
      <c r="E46" s="5">
        <v>-9.85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9.1864611031159907E-2</v>
      </c>
      <c r="Q46" s="17">
        <f t="shared" si="7"/>
        <v>-0.2118238050239549</v>
      </c>
      <c r="R46" s="17">
        <f t="shared" si="8"/>
        <v>0.66661856946286291</v>
      </c>
      <c r="S46" s="17">
        <f t="shared" si="9"/>
        <v>-0.13818874912833701</v>
      </c>
      <c r="T46" s="17">
        <f t="shared" si="26"/>
        <v>-0.26630825470003</v>
      </c>
      <c r="U46" s="17">
        <f t="shared" si="28"/>
        <v>0.78011233423620585</v>
      </c>
      <c r="V46" s="17">
        <f t="shared" si="10"/>
        <v>0.1558398934987183</v>
      </c>
      <c r="W46" s="17">
        <f t="shared" si="27"/>
        <v>-0.19387446333724614</v>
      </c>
      <c r="X46" s="17">
        <f t="shared" si="11"/>
        <v>1.0331999684687563</v>
      </c>
      <c r="Y46" s="17">
        <f t="shared" si="12"/>
        <v>0.23831358644809894</v>
      </c>
      <c r="Z46" s="17">
        <f t="shared" si="13"/>
        <v>0.12249254505896455</v>
      </c>
      <c r="AA46" s="17">
        <f t="shared" si="14"/>
        <v>1.2085675150407678</v>
      </c>
      <c r="AB46" s="17">
        <f t="shared" si="15"/>
        <v>0.12348096059615976</v>
      </c>
      <c r="AC46" s="17">
        <f t="shared" si="16"/>
        <v>0.1582206496045504</v>
      </c>
      <c r="AD46" s="17">
        <f t="shared" si="17"/>
        <v>0.7347548626528998</v>
      </c>
      <c r="AE46" s="17">
        <f t="shared" si="18"/>
        <v>-4.715086991954489E-2</v>
      </c>
      <c r="AF46" s="17">
        <f t="shared" si="19"/>
        <v>-0.52322954907139529</v>
      </c>
      <c r="AG46" s="17">
        <f t="shared" si="20"/>
        <v>0.90798700368721252</v>
      </c>
      <c r="AH46" s="17">
        <f t="shared" si="21"/>
        <v>-7.9322764271165275E-2</v>
      </c>
      <c r="AI46" s="17">
        <f t="shared" si="22"/>
        <v>-7.8155631448095952E-2</v>
      </c>
      <c r="AJ46" s="17">
        <f t="shared" si="23"/>
        <v>0.5223447739106265</v>
      </c>
    </row>
    <row r="47" spans="2:36" x14ac:dyDescent="0.25">
      <c r="B47" s="20" t="s">
        <v>452</v>
      </c>
      <c r="C47" s="5">
        <v>-8.6483000000000004E-2</v>
      </c>
      <c r="D47" s="5">
        <v>1.0509599999999999E-2</v>
      </c>
      <c r="E47" s="5">
        <v>-8.23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-3.9336897967953768E-2</v>
      </c>
      <c r="Q47" s="17">
        <f t="shared" si="7"/>
        <v>-0.43572077029623291</v>
      </c>
      <c r="R47" s="17">
        <f t="shared" si="8"/>
        <v>0.51220949573580532</v>
      </c>
      <c r="S47" s="17">
        <f t="shared" si="9"/>
        <v>-0.20538094132642867</v>
      </c>
      <c r="T47" s="17">
        <f t="shared" si="26"/>
        <v>-0.44733546112090955</v>
      </c>
      <c r="U47" s="17">
        <f t="shared" si="28"/>
        <v>0.58652801316496195</v>
      </c>
      <c r="V47" s="17">
        <f t="shared" si="10"/>
        <v>0.10010362273529627</v>
      </c>
      <c r="W47" s="17">
        <f t="shared" si="27"/>
        <v>-0.27439348489152826</v>
      </c>
      <c r="X47" s="17">
        <f t="shared" si="11"/>
        <v>0.81344525696574432</v>
      </c>
      <c r="Y47" s="17">
        <f t="shared" si="12"/>
        <v>0.20348375582005024</v>
      </c>
      <c r="Z47" s="17">
        <f t="shared" si="13"/>
        <v>0.18155648930255158</v>
      </c>
      <c r="AA47" s="17">
        <f t="shared" si="14"/>
        <v>0.98892640207036175</v>
      </c>
      <c r="AB47" s="17">
        <f t="shared" si="15"/>
        <v>1.4736852157424863E-2</v>
      </c>
      <c r="AC47" s="17">
        <f t="shared" si="16"/>
        <v>0.15833686770530486</v>
      </c>
      <c r="AD47" s="17">
        <f t="shared" si="17"/>
        <v>0.46724523695218456</v>
      </c>
      <c r="AE47" s="17">
        <f t="shared" si="18"/>
        <v>-0.16952626219561251</v>
      </c>
      <c r="AF47" s="17">
        <f t="shared" si="19"/>
        <v>-0.78334785537498219</v>
      </c>
      <c r="AG47" s="17">
        <f t="shared" si="20"/>
        <v>0.74578463531924732</v>
      </c>
      <c r="AH47" s="17">
        <f t="shared" si="21"/>
        <v>-0.14129418584712861</v>
      </c>
      <c r="AI47" s="17">
        <f t="shared" si="22"/>
        <v>-0.16963371453651913</v>
      </c>
      <c r="AJ47" s="17">
        <f t="shared" si="23"/>
        <v>0.45770458942813702</v>
      </c>
    </row>
    <row r="48" spans="2:36" x14ac:dyDescent="0.25">
      <c r="B48" s="20" t="s">
        <v>453</v>
      </c>
      <c r="C48" s="5">
        <v>-0.628494</v>
      </c>
      <c r="D48" s="5">
        <v>4.02046E-2</v>
      </c>
      <c r="E48" s="5">
        <v>-15.63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-0.17896555810342168</v>
      </c>
      <c r="Q48" s="17">
        <f t="shared" si="7"/>
        <v>-0.72887007902164014</v>
      </c>
      <c r="R48" s="17">
        <f t="shared" si="8"/>
        <v>0.24980271689549649</v>
      </c>
      <c r="S48" s="17">
        <f t="shared" si="9"/>
        <v>-0.15986446135212218</v>
      </c>
      <c r="T48" s="17">
        <f t="shared" si="26"/>
        <v>-0.67102821006011826</v>
      </c>
      <c r="U48" s="17">
        <f t="shared" si="28"/>
        <v>0.29895949769654495</v>
      </c>
      <c r="V48" s="17">
        <f t="shared" si="10"/>
        <v>3.7982084765028824E-2</v>
      </c>
      <c r="W48" s="17">
        <f t="shared" si="27"/>
        <v>-0.41521397344689287</v>
      </c>
      <c r="X48" s="17">
        <f t="shared" si="11"/>
        <v>0.45854658010729615</v>
      </c>
      <c r="Y48" s="17">
        <f t="shared" si="12"/>
        <v>0.15513663325373614</v>
      </c>
      <c r="Z48" s="17">
        <f t="shared" si="13"/>
        <v>8.0088917157587994E-2</v>
      </c>
      <c r="AA48" s="17">
        <f t="shared" si="14"/>
        <v>0.57044711076094134</v>
      </c>
      <c r="AB48" s="17">
        <f t="shared" si="15"/>
        <v>-8.8873126592265622E-2</v>
      </c>
      <c r="AC48" s="17">
        <f t="shared" si="16"/>
        <v>5.0817264002742363E-2</v>
      </c>
      <c r="AD48" s="17">
        <f t="shared" si="17"/>
        <v>7.1883857085943234E-2</v>
      </c>
      <c r="AE48" s="17">
        <f t="shared" si="18"/>
        <v>-0.2886262292623496</v>
      </c>
      <c r="AF48" s="17">
        <f t="shared" si="19"/>
        <v>-1.0501115615350527</v>
      </c>
      <c r="AG48" s="17">
        <f t="shared" si="20"/>
        <v>0.40154724940922576</v>
      </c>
      <c r="AH48" s="17">
        <f t="shared" si="21"/>
        <v>-0.18332317958776928</v>
      </c>
      <c r="AI48" s="17">
        <f t="shared" si="22"/>
        <v>-0.29173654822991651</v>
      </c>
      <c r="AJ48" s="17">
        <f t="shared" si="23"/>
        <v>0.31890329485607105</v>
      </c>
    </row>
    <row r="49" spans="2:36" x14ac:dyDescent="0.25">
      <c r="B49" s="20" t="s">
        <v>454</v>
      </c>
      <c r="C49" s="5">
        <v>-0.254944</v>
      </c>
      <c r="D49" s="5">
        <v>2.50493E-2</v>
      </c>
      <c r="E49" s="5">
        <v>-10.18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-0.27785340837764549</v>
      </c>
      <c r="Q49" s="17">
        <f t="shared" si="7"/>
        <v>-1.0533965944834272</v>
      </c>
      <c r="R49" s="17">
        <f t="shared" si="8"/>
        <v>-8.6956603622187295E-2</v>
      </c>
      <c r="S49" s="17">
        <f t="shared" si="9"/>
        <v>2.9069842720723101E-2</v>
      </c>
      <c r="T49" s="17">
        <f t="shared" si="26"/>
        <v>-0.92546098322227888</v>
      </c>
      <c r="U49" s="17">
        <f t="shared" si="28"/>
        <v>-3.3724089605506186E-2</v>
      </c>
      <c r="V49" s="17">
        <f t="shared" si="10"/>
        <v>-8.1319233390906274E-4</v>
      </c>
      <c r="W49" s="17">
        <f t="shared" si="27"/>
        <v>-0.60921113947003513</v>
      </c>
      <c r="X49" s="17">
        <f t="shared" si="11"/>
        <v>4.8667771413507203E-3</v>
      </c>
      <c r="Y49" s="17">
        <f t="shared" si="12"/>
        <v>0.11035448428590793</v>
      </c>
      <c r="Z49" s="17">
        <f t="shared" si="13"/>
        <v>-0.1986413926969991</v>
      </c>
      <c r="AA49" s="17">
        <f t="shared" si="14"/>
        <v>-1.7920340856948203E-2</v>
      </c>
      <c r="AB49" s="17">
        <f t="shared" si="15"/>
        <v>-0.15399731030976171</v>
      </c>
      <c r="AC49" s="17">
        <f t="shared" si="16"/>
        <v>-0.15071960592841813</v>
      </c>
      <c r="AD49" s="17">
        <f t="shared" si="17"/>
        <v>-0.42123904576759502</v>
      </c>
      <c r="AE49" s="17">
        <f t="shared" si="18"/>
        <v>-0.36624039322058832</v>
      </c>
      <c r="AF49" s="17">
        <f t="shared" si="19"/>
        <v>-1.232838696528022</v>
      </c>
      <c r="AG49" s="17">
        <f t="shared" si="20"/>
        <v>-9.4863765002405689E-2</v>
      </c>
      <c r="AH49" s="17">
        <f t="shared" si="21"/>
        <v>-0.1471443820610108</v>
      </c>
      <c r="AI49" s="17">
        <f t="shared" si="22"/>
        <v>-0.40954434712258792</v>
      </c>
      <c r="AJ49" s="17">
        <f t="shared" si="23"/>
        <v>0.12483621182467169</v>
      </c>
    </row>
    <row r="50" spans="2:36" x14ac:dyDescent="0.25">
      <c r="B50" s="20" t="s">
        <v>455</v>
      </c>
      <c r="C50" s="5">
        <v>-5.17735E-2</v>
      </c>
      <c r="D50" s="5">
        <v>1.15041E-2</v>
      </c>
      <c r="E50" s="5">
        <v>-4.5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-0.30090275618213569</v>
      </c>
      <c r="Q50" s="17">
        <f t="shared" si="7"/>
        <v>-1.3273127734842958</v>
      </c>
      <c r="R50" s="17">
        <f t="shared" si="8"/>
        <v>-0.43449591233509655</v>
      </c>
      <c r="S50" s="17">
        <f t="shared" si="9"/>
        <v>0.31995034689865404</v>
      </c>
      <c r="T50" s="17">
        <f t="shared" si="26"/>
        <v>-1.1599621733137446</v>
      </c>
      <c r="U50" s="17">
        <f t="shared" si="28"/>
        <v>-0.35324185244473205</v>
      </c>
      <c r="V50" s="17">
        <f t="shared" si="10"/>
        <v>1.6641912984672064E-3</v>
      </c>
      <c r="W50" s="17">
        <f t="shared" si="27"/>
        <v>-0.80772143530900198</v>
      </c>
      <c r="X50" s="17">
        <f t="shared" si="11"/>
        <v>-0.48190341595976627</v>
      </c>
      <c r="Y50" s="17">
        <f t="shared" si="12"/>
        <v>7.8240687264068631E-2</v>
      </c>
      <c r="Z50" s="17">
        <f t="shared" si="13"/>
        <v>-0.58064444087095468</v>
      </c>
      <c r="AA50" s="17">
        <f t="shared" si="14"/>
        <v>-0.68261818263457297</v>
      </c>
      <c r="AB50" s="17">
        <f t="shared" si="15"/>
        <v>-0.16210196348473491</v>
      </c>
      <c r="AC50" s="17">
        <f t="shared" si="16"/>
        <v>-0.38709039270205009</v>
      </c>
      <c r="AD50" s="17">
        <f t="shared" si="17"/>
        <v>-0.93613946228743616</v>
      </c>
      <c r="AE50" s="17">
        <f t="shared" si="18"/>
        <v>-0.37331450275494055</v>
      </c>
      <c r="AF50" s="17">
        <f t="shared" si="19"/>
        <v>-1.2502994772003688</v>
      </c>
      <c r="AG50" s="17">
        <f t="shared" si="20"/>
        <v>-0.6489577212337273</v>
      </c>
      <c r="AH50" s="17">
        <f t="shared" si="21"/>
        <v>-4.4342521745210708E-3</v>
      </c>
      <c r="AI50" s="17">
        <f t="shared" si="22"/>
        <v>-0.47833563257494449</v>
      </c>
      <c r="AJ50" s="17">
        <f t="shared" si="23"/>
        <v>-8.7322763227265648E-2</v>
      </c>
    </row>
    <row r="51" spans="2:36" x14ac:dyDescent="0.25">
      <c r="B51" s="20" t="s">
        <v>510</v>
      </c>
      <c r="C51" s="5">
        <v>-0.835117</v>
      </c>
      <c r="D51" s="5">
        <v>1.7058E-2</v>
      </c>
      <c r="E51" s="5">
        <v>-48.96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-0.24121910000000008</v>
      </c>
      <c r="Q51" s="17">
        <f t="shared" si="7"/>
        <v>-1.4499994</v>
      </c>
      <c r="R51" s="17">
        <f t="shared" si="8"/>
        <v>-0.71969389999999978</v>
      </c>
      <c r="S51" s="17">
        <f t="shared" si="9"/>
        <v>0.6133658999999998</v>
      </c>
      <c r="T51" s="17">
        <f t="shared" si="26"/>
        <v>-1.2953773</v>
      </c>
      <c r="U51" s="17">
        <f t="shared" si="28"/>
        <v>-0.60956679999999974</v>
      </c>
      <c r="V51" s="17">
        <f t="shared" si="10"/>
        <v>4.3110399999999945E-2</v>
      </c>
      <c r="W51" s="17">
        <f t="shared" si="27"/>
        <v>-0.93521149999999997</v>
      </c>
      <c r="X51" s="17">
        <f t="shared" si="11"/>
        <v>-0.91941837999999976</v>
      </c>
      <c r="Y51" s="17">
        <f t="shared" si="12"/>
        <v>5.7727400000000012E-2</v>
      </c>
      <c r="Z51" s="17">
        <f t="shared" si="13"/>
        <v>-0.92605199999999965</v>
      </c>
      <c r="AA51" s="17">
        <f t="shared" si="14"/>
        <v>-1.2852803999999995</v>
      </c>
      <c r="AB51" s="17">
        <f t="shared" si="15"/>
        <v>-0.11690192000000006</v>
      </c>
      <c r="AC51" s="17">
        <f t="shared" si="16"/>
        <v>-0.57429829999999982</v>
      </c>
      <c r="AD51" s="17">
        <f t="shared" si="17"/>
        <v>-1.3647703999999996</v>
      </c>
      <c r="AE51" s="17">
        <f t="shared" si="18"/>
        <v>-0.30241490000000015</v>
      </c>
      <c r="AF51" s="17">
        <f t="shared" si="19"/>
        <v>-1.0676244000000001</v>
      </c>
      <c r="AG51" s="17">
        <f t="shared" si="20"/>
        <v>-1.1306548999999997</v>
      </c>
      <c r="AH51" s="17">
        <f t="shared" si="21"/>
        <v>0.22098709999999983</v>
      </c>
      <c r="AI51" s="17">
        <f t="shared" si="22"/>
        <v>-0.46349270000000004</v>
      </c>
      <c r="AJ51" s="17">
        <f t="shared" si="23"/>
        <v>-0.27511029999999986</v>
      </c>
    </row>
    <row r="52" spans="2:36" x14ac:dyDescent="0.25">
      <c r="B52" s="20" t="s">
        <v>511</v>
      </c>
      <c r="C52" s="5">
        <v>-0.267119</v>
      </c>
      <c r="D52" s="5">
        <v>2.1184700000000001E-2</v>
      </c>
      <c r="E52" s="5">
        <v>-12.61</v>
      </c>
      <c r="F52" s="9">
        <f t="shared" si="0"/>
        <v>0</v>
      </c>
    </row>
    <row r="53" spans="2:36" x14ac:dyDescent="0.25">
      <c r="B53" s="20" t="s">
        <v>512</v>
      </c>
      <c r="C53" s="5">
        <v>-3.4172099999999997E-2</v>
      </c>
      <c r="D53" s="5">
        <v>1.31655E-2</v>
      </c>
      <c r="E53" s="5">
        <v>-2.6</v>
      </c>
      <c r="F53" s="9">
        <f t="shared" si="0"/>
        <v>0</v>
      </c>
    </row>
    <row r="54" spans="2:36" x14ac:dyDescent="0.25">
      <c r="B54" s="20" t="s">
        <v>513</v>
      </c>
      <c r="C54" s="5">
        <v>-0.60308700000000004</v>
      </c>
      <c r="D54" s="5">
        <v>4.2552399999999997E-2</v>
      </c>
      <c r="E54" s="5">
        <v>-14.17</v>
      </c>
      <c r="F54" s="9">
        <f t="shared" si="0"/>
        <v>0</v>
      </c>
    </row>
    <row r="55" spans="2:36" x14ac:dyDescent="0.25">
      <c r="B55" s="20" t="s">
        <v>514</v>
      </c>
      <c r="C55" s="5">
        <v>-0.31181399999999998</v>
      </c>
      <c r="D55" s="5">
        <v>2.4288000000000001E-2</v>
      </c>
      <c r="E55" s="5">
        <v>-12.84</v>
      </c>
      <c r="F55" s="9">
        <f t="shared" si="0"/>
        <v>0</v>
      </c>
    </row>
    <row r="56" spans="2:36" x14ac:dyDescent="0.25">
      <c r="B56" s="20" t="s">
        <v>515</v>
      </c>
      <c r="C56" s="5">
        <v>-4.5173799999999997E-3</v>
      </c>
      <c r="D56" s="5">
        <v>1.0491199999999999E-2</v>
      </c>
      <c r="E56" s="24">
        <v>-0.43</v>
      </c>
      <c r="F56" s="9">
        <f t="shared" si="0"/>
        <v>1</v>
      </c>
    </row>
    <row r="57" spans="2:36" x14ac:dyDescent="0.25">
      <c r="B57" s="20" t="s">
        <v>570</v>
      </c>
      <c r="C57" s="5">
        <v>-0.153554</v>
      </c>
      <c r="D57" s="5">
        <v>1.5078100000000001E-2</v>
      </c>
      <c r="E57" s="5">
        <v>-10.18</v>
      </c>
      <c r="F57" s="9">
        <f t="shared" si="0"/>
        <v>0</v>
      </c>
    </row>
    <row r="58" spans="2:36" x14ac:dyDescent="0.25">
      <c r="B58" s="20" t="s">
        <v>571</v>
      </c>
      <c r="C58" s="5">
        <v>8.58977E-3</v>
      </c>
      <c r="D58" s="5">
        <v>1.89988E-2</v>
      </c>
      <c r="E58" s="24">
        <v>0.45</v>
      </c>
      <c r="F58" s="9">
        <f t="shared" si="0"/>
        <v>1</v>
      </c>
    </row>
    <row r="59" spans="2:36" x14ac:dyDescent="0.25">
      <c r="B59" s="20" t="s">
        <v>572</v>
      </c>
      <c r="C59" s="5">
        <v>2.3694400000000001E-2</v>
      </c>
      <c r="D59" s="5">
        <v>1.33125E-2</v>
      </c>
      <c r="E59" s="24">
        <v>1.78</v>
      </c>
      <c r="F59" s="9">
        <f t="shared" si="0"/>
        <v>1</v>
      </c>
    </row>
    <row r="60" spans="2:36" x14ac:dyDescent="0.25">
      <c r="B60" s="20" t="s">
        <v>573</v>
      </c>
      <c r="C60" s="5">
        <v>0.111925</v>
      </c>
      <c r="D60" s="5">
        <v>3.4849400000000003E-2</v>
      </c>
      <c r="E60" s="5">
        <v>3.21</v>
      </c>
      <c r="F60" s="9">
        <f t="shared" si="0"/>
        <v>0</v>
      </c>
    </row>
    <row r="61" spans="2:36" x14ac:dyDescent="0.25">
      <c r="B61" s="20" t="s">
        <v>574</v>
      </c>
      <c r="C61" s="5">
        <v>-6.4438099999999998E-2</v>
      </c>
      <c r="D61" s="5">
        <v>2.09581E-2</v>
      </c>
      <c r="E61" s="5">
        <v>-3.07</v>
      </c>
      <c r="F61" s="9">
        <f t="shared" si="0"/>
        <v>0</v>
      </c>
    </row>
    <row r="62" spans="2:36" x14ac:dyDescent="0.25">
      <c r="B62" s="20" t="s">
        <v>575</v>
      </c>
      <c r="C62" s="5">
        <v>1.02405E-2</v>
      </c>
      <c r="D62" s="5">
        <v>1.0935500000000001E-2</v>
      </c>
      <c r="E62" s="24">
        <v>0.94</v>
      </c>
      <c r="F62" s="9">
        <f t="shared" si="0"/>
        <v>1</v>
      </c>
    </row>
    <row r="63" spans="2:36" x14ac:dyDescent="0.25">
      <c r="B63" s="20" t="s">
        <v>630</v>
      </c>
      <c r="C63" s="5">
        <v>0.14192299999999999</v>
      </c>
      <c r="D63" s="5">
        <v>1.0811400000000001E-2</v>
      </c>
      <c r="E63" s="5">
        <v>13.13</v>
      </c>
      <c r="F63" s="9">
        <f t="shared" si="0"/>
        <v>0</v>
      </c>
    </row>
    <row r="64" spans="2:36" x14ac:dyDescent="0.25">
      <c r="B64" s="20" t="s">
        <v>631</v>
      </c>
      <c r="C64" s="5">
        <v>-0.34643200000000002</v>
      </c>
      <c r="D64" s="5">
        <v>1.37365E-2</v>
      </c>
      <c r="E64" s="5">
        <v>-25.22</v>
      </c>
      <c r="F64" s="9">
        <f t="shared" si="0"/>
        <v>0</v>
      </c>
    </row>
    <row r="65" spans="2:6" x14ac:dyDescent="0.25">
      <c r="B65" s="20" t="s">
        <v>632</v>
      </c>
      <c r="C65" s="5">
        <v>-0.16739899999999999</v>
      </c>
      <c r="D65" s="5">
        <v>9.4973100000000001E-3</v>
      </c>
      <c r="E65" s="5">
        <v>-17.63</v>
      </c>
      <c r="F65" s="9">
        <f t="shared" si="0"/>
        <v>0</v>
      </c>
    </row>
    <row r="66" spans="2:6" x14ac:dyDescent="0.25">
      <c r="B66" s="20" t="s">
        <v>633</v>
      </c>
      <c r="C66" s="5">
        <v>-0.51501699999999995</v>
      </c>
      <c r="D66" s="5">
        <v>3.2884099999999999E-2</v>
      </c>
      <c r="E66" s="5">
        <v>-15.66</v>
      </c>
      <c r="F66" s="9">
        <f t="shared" si="0"/>
        <v>0</v>
      </c>
    </row>
    <row r="67" spans="2:6" x14ac:dyDescent="0.25">
      <c r="B67" s="20" t="s">
        <v>634</v>
      </c>
      <c r="C67" s="5">
        <v>-0.29815999999999998</v>
      </c>
      <c r="D67" s="5">
        <v>2.04849E-2</v>
      </c>
      <c r="E67" s="5">
        <v>-14.56</v>
      </c>
      <c r="F67" s="9">
        <f t="shared" si="0"/>
        <v>0</v>
      </c>
    </row>
    <row r="68" spans="2:6" x14ac:dyDescent="0.25">
      <c r="B68" s="20" t="s">
        <v>635</v>
      </c>
      <c r="C68" s="5">
        <v>-0.112875</v>
      </c>
      <c r="D68" s="5">
        <v>9.8933200000000006E-3</v>
      </c>
      <c r="E68" s="5">
        <v>-11.41</v>
      </c>
      <c r="F68" s="9">
        <f t="shared" ref="F68:F128" si="29">IF(ABS(E68)&lt;1.96,1,0)</f>
        <v>0</v>
      </c>
    </row>
    <row r="69" spans="2:6" x14ac:dyDescent="0.25">
      <c r="B69" s="20" t="s">
        <v>690</v>
      </c>
      <c r="C69" s="5">
        <v>-0.90667799999999998</v>
      </c>
      <c r="D69" s="5">
        <v>1.52271E-2</v>
      </c>
      <c r="E69" s="5">
        <v>-59.54</v>
      </c>
      <c r="F69" s="9">
        <f t="shared" si="29"/>
        <v>0</v>
      </c>
    </row>
    <row r="70" spans="2:6" x14ac:dyDescent="0.25">
      <c r="B70" s="20" t="s">
        <v>691</v>
      </c>
      <c r="C70" s="5">
        <v>-0.37344899999999998</v>
      </c>
      <c r="D70" s="5">
        <v>1.87826E-2</v>
      </c>
      <c r="E70" s="5">
        <v>-19.88</v>
      </c>
      <c r="F70" s="9">
        <f t="shared" si="29"/>
        <v>0</v>
      </c>
    </row>
    <row r="71" spans="2:6" x14ac:dyDescent="0.25">
      <c r="B71" s="20" t="s">
        <v>692</v>
      </c>
      <c r="C71" s="5">
        <v>-0.11443</v>
      </c>
      <c r="D71" s="5">
        <v>1.17736E-2</v>
      </c>
      <c r="E71" s="5">
        <v>-9.7200000000000006</v>
      </c>
      <c r="F71" s="9">
        <f t="shared" si="29"/>
        <v>0</v>
      </c>
    </row>
    <row r="72" spans="2:6" x14ac:dyDescent="0.25">
      <c r="B72" s="20" t="s">
        <v>693</v>
      </c>
      <c r="C72" s="5">
        <v>-0.78216200000000002</v>
      </c>
      <c r="D72" s="5">
        <v>3.84853E-2</v>
      </c>
      <c r="E72" s="5">
        <v>-20.32</v>
      </c>
      <c r="F72" s="9">
        <f t="shared" si="29"/>
        <v>0</v>
      </c>
    </row>
    <row r="73" spans="2:6" x14ac:dyDescent="0.25">
      <c r="B73" s="20" t="s">
        <v>694</v>
      </c>
      <c r="C73" s="5">
        <v>-0.46346700000000002</v>
      </c>
      <c r="D73" s="5">
        <v>2.2073800000000001E-2</v>
      </c>
      <c r="E73" s="5">
        <v>-21</v>
      </c>
      <c r="F73" s="9">
        <f t="shared" si="29"/>
        <v>0</v>
      </c>
    </row>
    <row r="74" spans="2:6" x14ac:dyDescent="0.25">
      <c r="B74" s="20" t="s">
        <v>695</v>
      </c>
      <c r="C74" s="5">
        <v>-3.9651400000000003E-2</v>
      </c>
      <c r="D74" s="5">
        <v>9.5696700000000006E-3</v>
      </c>
      <c r="E74" s="5">
        <v>-4.1399999999999997</v>
      </c>
      <c r="F74" s="9">
        <f t="shared" si="29"/>
        <v>0</v>
      </c>
    </row>
    <row r="75" spans="2:6" x14ac:dyDescent="0.25">
      <c r="B75" s="20" t="s">
        <v>750</v>
      </c>
      <c r="C75" s="5">
        <v>-7.2609400000000004E-2</v>
      </c>
      <c r="D75" s="5">
        <v>1.5579000000000001E-2</v>
      </c>
      <c r="E75" s="5">
        <v>-4.66</v>
      </c>
      <c r="F75" s="9">
        <f t="shared" si="29"/>
        <v>0</v>
      </c>
    </row>
    <row r="76" spans="2:6" x14ac:dyDescent="0.25">
      <c r="B76" s="20" t="s">
        <v>751</v>
      </c>
      <c r="C76" s="5">
        <v>0.107102</v>
      </c>
      <c r="D76" s="5">
        <v>1.96933E-2</v>
      </c>
      <c r="E76" s="5">
        <v>5.44</v>
      </c>
      <c r="F76" s="9">
        <f t="shared" si="29"/>
        <v>0</v>
      </c>
    </row>
    <row r="77" spans="2:6" x14ac:dyDescent="0.25">
      <c r="B77" s="20" t="s">
        <v>752</v>
      </c>
      <c r="C77" s="5">
        <v>3.5839500000000003E-2</v>
      </c>
      <c r="D77" s="5">
        <v>1.3828699999999999E-2</v>
      </c>
      <c r="E77" s="5">
        <v>2.59</v>
      </c>
      <c r="F77" s="9">
        <f t="shared" si="29"/>
        <v>0</v>
      </c>
    </row>
    <row r="78" spans="2:6" x14ac:dyDescent="0.25">
      <c r="B78" s="20" t="s">
        <v>753</v>
      </c>
      <c r="C78" s="5">
        <v>-1.6694899999999999E-2</v>
      </c>
      <c r="D78" s="5">
        <v>3.8780299999999997E-2</v>
      </c>
      <c r="E78" s="24">
        <v>-0.43</v>
      </c>
      <c r="F78" s="9">
        <f t="shared" si="29"/>
        <v>1</v>
      </c>
    </row>
    <row r="79" spans="2:6" x14ac:dyDescent="0.25">
      <c r="B79" s="20" t="s">
        <v>754</v>
      </c>
      <c r="C79" s="5">
        <v>-9.4502500000000003E-2</v>
      </c>
      <c r="D79" s="5">
        <v>2.3815599999999999E-2</v>
      </c>
      <c r="E79" s="5">
        <v>-3.97</v>
      </c>
      <c r="F79" s="9">
        <f t="shared" si="29"/>
        <v>0</v>
      </c>
    </row>
    <row r="80" spans="2:6" x14ac:dyDescent="0.25">
      <c r="B80" s="20" t="s">
        <v>755</v>
      </c>
      <c r="C80" s="5">
        <v>-5.7045200000000003E-3</v>
      </c>
      <c r="D80" s="5">
        <v>1.2054199999999999E-2</v>
      </c>
      <c r="E80" s="24">
        <v>-0.47</v>
      </c>
      <c r="F80" s="9">
        <f t="shared" si="29"/>
        <v>1</v>
      </c>
    </row>
    <row r="81" spans="2:6" x14ac:dyDescent="0.25">
      <c r="B81" s="20" t="s">
        <v>810</v>
      </c>
      <c r="C81" s="5">
        <v>0.109584</v>
      </c>
      <c r="D81" s="5">
        <v>1.10302E-2</v>
      </c>
      <c r="E81" s="5">
        <v>9.93</v>
      </c>
      <c r="F81" s="9">
        <f t="shared" si="29"/>
        <v>0</v>
      </c>
    </row>
    <row r="82" spans="2:6" x14ac:dyDescent="0.25">
      <c r="B82" s="20" t="s">
        <v>811</v>
      </c>
      <c r="C82" s="5">
        <v>-0.21869</v>
      </c>
      <c r="D82" s="5">
        <v>1.39119E-2</v>
      </c>
      <c r="E82" s="5">
        <v>-15.72</v>
      </c>
      <c r="F82" s="9">
        <f t="shared" si="29"/>
        <v>0</v>
      </c>
    </row>
    <row r="83" spans="2:6" x14ac:dyDescent="0.25">
      <c r="B83" s="20" t="s">
        <v>812</v>
      </c>
      <c r="C83" s="5">
        <v>-6.2930799999999995E-2</v>
      </c>
      <c r="D83" s="5">
        <v>9.8383800000000007E-3</v>
      </c>
      <c r="E83" s="5">
        <v>-6.4</v>
      </c>
      <c r="F83" s="9">
        <f t="shared" si="29"/>
        <v>0</v>
      </c>
    </row>
    <row r="84" spans="2:6" x14ac:dyDescent="0.25">
      <c r="B84" s="20" t="s">
        <v>813</v>
      </c>
      <c r="C84" s="5">
        <v>-0.25584699999999999</v>
      </c>
      <c r="D84" s="5">
        <v>3.1553200000000003E-2</v>
      </c>
      <c r="E84" s="5">
        <v>-8.11</v>
      </c>
      <c r="F84" s="9">
        <f t="shared" si="29"/>
        <v>0</v>
      </c>
    </row>
    <row r="85" spans="2:6" x14ac:dyDescent="0.25">
      <c r="B85" s="20" t="s">
        <v>814</v>
      </c>
      <c r="C85" s="5">
        <v>-0.253359</v>
      </c>
      <c r="D85" s="5">
        <v>1.9491499999999998E-2</v>
      </c>
      <c r="E85" s="5">
        <v>-13</v>
      </c>
      <c r="F85" s="9">
        <f t="shared" si="29"/>
        <v>0</v>
      </c>
    </row>
    <row r="86" spans="2:6" x14ac:dyDescent="0.25">
      <c r="B86" s="20" t="s">
        <v>815</v>
      </c>
      <c r="C86" s="5">
        <v>-6.5092300000000006E-2</v>
      </c>
      <c r="D86" s="5">
        <v>9.5943199999999999E-3</v>
      </c>
      <c r="E86" s="5">
        <v>-6.78</v>
      </c>
      <c r="F86" s="9">
        <f t="shared" si="29"/>
        <v>0</v>
      </c>
    </row>
    <row r="87" spans="2:6" x14ac:dyDescent="0.25">
      <c r="B87" s="20" t="s">
        <v>870</v>
      </c>
      <c r="C87" s="5">
        <v>-0.54031099999999999</v>
      </c>
      <c r="D87" s="5">
        <v>1.45293E-2</v>
      </c>
      <c r="E87" s="5">
        <v>-37.19</v>
      </c>
      <c r="F87" s="9">
        <f t="shared" si="29"/>
        <v>0</v>
      </c>
    </row>
    <row r="88" spans="2:6" x14ac:dyDescent="0.25">
      <c r="B88" s="20" t="s">
        <v>871</v>
      </c>
      <c r="C88" s="5">
        <v>-0.23882300000000001</v>
      </c>
      <c r="D88" s="5">
        <v>1.8015900000000001E-2</v>
      </c>
      <c r="E88" s="5">
        <v>-13.26</v>
      </c>
      <c r="F88" s="9">
        <f t="shared" si="29"/>
        <v>0</v>
      </c>
    </row>
    <row r="89" spans="2:6" x14ac:dyDescent="0.25">
      <c r="B89" s="20" t="s">
        <v>872</v>
      </c>
      <c r="C89" s="5">
        <v>-0.103642</v>
      </c>
      <c r="D89" s="5">
        <v>1.1642400000000001E-2</v>
      </c>
      <c r="E89" s="5">
        <v>-8.9</v>
      </c>
      <c r="F89" s="9">
        <f t="shared" si="29"/>
        <v>0</v>
      </c>
    </row>
    <row r="90" spans="2:6" x14ac:dyDescent="0.25">
      <c r="B90" s="20" t="s">
        <v>873</v>
      </c>
      <c r="C90" s="5">
        <v>-0.89973899999999996</v>
      </c>
      <c r="D90" s="5">
        <v>4.2771099999999999E-2</v>
      </c>
      <c r="E90" s="5">
        <v>-21.04</v>
      </c>
      <c r="F90" s="9">
        <f t="shared" si="29"/>
        <v>0</v>
      </c>
    </row>
    <row r="91" spans="2:6" x14ac:dyDescent="0.25">
      <c r="B91" s="20" t="s">
        <v>874</v>
      </c>
      <c r="C91" s="5">
        <v>-0.44533299999999998</v>
      </c>
      <c r="D91" s="5">
        <v>2.5640799999999998E-2</v>
      </c>
      <c r="E91" s="5">
        <v>-17.37</v>
      </c>
      <c r="F91" s="9">
        <f t="shared" si="29"/>
        <v>0</v>
      </c>
    </row>
    <row r="92" spans="2:6" x14ac:dyDescent="0.25">
      <c r="B92" s="20" t="s">
        <v>875</v>
      </c>
      <c r="C92" s="5">
        <v>-1.9698400000000001E-2</v>
      </c>
      <c r="D92" s="5">
        <v>1.11579E-2</v>
      </c>
      <c r="E92" s="24">
        <v>-1.77</v>
      </c>
      <c r="F92" s="9">
        <f t="shared" si="29"/>
        <v>1</v>
      </c>
    </row>
    <row r="93" spans="2:6" x14ac:dyDescent="0.25">
      <c r="B93" s="20" t="s">
        <v>930</v>
      </c>
      <c r="C93" s="5">
        <v>0.117213</v>
      </c>
      <c r="D93" s="5">
        <v>2.1503499999999998E-2</v>
      </c>
      <c r="E93" s="5">
        <v>5.45</v>
      </c>
      <c r="F93" s="9">
        <f t="shared" si="29"/>
        <v>0</v>
      </c>
    </row>
    <row r="94" spans="2:6" x14ac:dyDescent="0.25">
      <c r="B94" s="20" t="s">
        <v>931</v>
      </c>
      <c r="C94" s="5">
        <v>0.101581</v>
      </c>
      <c r="D94" s="5">
        <v>2.7009200000000001E-2</v>
      </c>
      <c r="E94" s="5">
        <v>3.76</v>
      </c>
      <c r="F94" s="9">
        <f t="shared" si="29"/>
        <v>0</v>
      </c>
    </row>
    <row r="95" spans="2:6" x14ac:dyDescent="0.25">
      <c r="B95" s="20" t="s">
        <v>932</v>
      </c>
      <c r="C95" s="5">
        <v>2.7958799999999999E-2</v>
      </c>
      <c r="D95" s="5">
        <v>1.8429600000000001E-2</v>
      </c>
      <c r="E95" s="24">
        <v>1.52</v>
      </c>
      <c r="F95" s="9">
        <f t="shared" si="29"/>
        <v>1</v>
      </c>
    </row>
    <row r="96" spans="2:6" x14ac:dyDescent="0.25">
      <c r="B96" s="20" t="s">
        <v>933</v>
      </c>
      <c r="C96" s="5">
        <v>-0.143155</v>
      </c>
      <c r="D96" s="5">
        <v>6.1032999999999997E-2</v>
      </c>
      <c r="E96" s="5">
        <v>-2.35</v>
      </c>
      <c r="F96" s="9">
        <f t="shared" si="29"/>
        <v>0</v>
      </c>
    </row>
    <row r="97" spans="2:6" x14ac:dyDescent="0.25">
      <c r="B97" s="20" t="s">
        <v>934</v>
      </c>
      <c r="C97" s="5">
        <v>-0.13545499999999999</v>
      </c>
      <c r="D97" s="5">
        <v>3.81593E-2</v>
      </c>
      <c r="E97" s="5">
        <v>-3.55</v>
      </c>
      <c r="F97" s="9">
        <f t="shared" si="29"/>
        <v>0</v>
      </c>
    </row>
    <row r="98" spans="2:6" x14ac:dyDescent="0.25">
      <c r="B98" s="20" t="s">
        <v>935</v>
      </c>
      <c r="C98" s="5">
        <v>-2.38049E-2</v>
      </c>
      <c r="D98" s="5">
        <v>1.8138000000000001E-2</v>
      </c>
      <c r="E98" s="24">
        <v>-1.31</v>
      </c>
      <c r="F98" s="9">
        <f t="shared" si="29"/>
        <v>1</v>
      </c>
    </row>
    <row r="99" spans="2:6" x14ac:dyDescent="0.25">
      <c r="B99" s="20" t="s">
        <v>990</v>
      </c>
      <c r="C99" s="5">
        <v>0.70804</v>
      </c>
      <c r="D99" s="5">
        <v>1.7118999999999999E-2</v>
      </c>
      <c r="E99" s="5">
        <v>41.36</v>
      </c>
      <c r="F99" s="9">
        <f t="shared" si="29"/>
        <v>0</v>
      </c>
    </row>
    <row r="100" spans="2:6" x14ac:dyDescent="0.25">
      <c r="B100" s="20" t="s">
        <v>991</v>
      </c>
      <c r="C100" s="5">
        <v>5.6396300000000003E-2</v>
      </c>
      <c r="D100" s="5">
        <v>2.1203799999999998E-2</v>
      </c>
      <c r="E100" s="5">
        <v>2.66</v>
      </c>
      <c r="F100" s="9">
        <f t="shared" si="29"/>
        <v>0</v>
      </c>
    </row>
    <row r="101" spans="2:6" x14ac:dyDescent="0.25">
      <c r="B101" s="20" t="s">
        <v>992</v>
      </c>
      <c r="C101" s="5">
        <v>8.1001000000000004E-2</v>
      </c>
      <c r="D101" s="5">
        <v>1.37658E-2</v>
      </c>
      <c r="E101" s="5">
        <v>5.88</v>
      </c>
      <c r="F101" s="9">
        <f t="shared" si="29"/>
        <v>0</v>
      </c>
    </row>
    <row r="102" spans="2:6" x14ac:dyDescent="0.25">
      <c r="B102" s="20" t="s">
        <v>993</v>
      </c>
      <c r="C102" s="5">
        <v>-0.69399299999999997</v>
      </c>
      <c r="D102" s="5">
        <v>6.1894200000000003E-2</v>
      </c>
      <c r="E102" s="5">
        <v>-11.21</v>
      </c>
      <c r="F102" s="9">
        <f t="shared" si="29"/>
        <v>0</v>
      </c>
    </row>
    <row r="103" spans="2:6" x14ac:dyDescent="0.25">
      <c r="B103" s="20" t="s">
        <v>994</v>
      </c>
      <c r="C103" s="5">
        <v>-0.29592299999999999</v>
      </c>
      <c r="D103" s="5">
        <v>3.9757199999999999E-2</v>
      </c>
      <c r="E103" s="5">
        <v>-7.44</v>
      </c>
      <c r="F103" s="9">
        <f t="shared" si="29"/>
        <v>0</v>
      </c>
    </row>
    <row r="104" spans="2:6" x14ac:dyDescent="0.25">
      <c r="B104" s="20" t="s">
        <v>995</v>
      </c>
      <c r="C104" s="5">
        <v>-7.7708399999999997E-2</v>
      </c>
      <c r="D104" s="5">
        <v>1.78508E-2</v>
      </c>
      <c r="E104" s="5">
        <v>-4.3499999999999996</v>
      </c>
      <c r="F104" s="9">
        <f t="shared" si="29"/>
        <v>0</v>
      </c>
    </row>
    <row r="105" spans="2:6" x14ac:dyDescent="0.25">
      <c r="B105" s="20" t="s">
        <v>1050</v>
      </c>
      <c r="C105" s="5">
        <v>-0.68098999999999998</v>
      </c>
      <c r="D105" s="5">
        <v>2.1655000000000001E-2</v>
      </c>
      <c r="E105" s="5">
        <v>-31.45</v>
      </c>
      <c r="F105" s="9">
        <f t="shared" si="29"/>
        <v>0</v>
      </c>
    </row>
    <row r="106" spans="2:6" x14ac:dyDescent="0.25">
      <c r="B106" s="20" t="s">
        <v>1051</v>
      </c>
      <c r="C106" s="5">
        <v>-0.29686899999999999</v>
      </c>
      <c r="D106" s="5">
        <v>2.70409E-2</v>
      </c>
      <c r="E106" s="5">
        <v>-10.98</v>
      </c>
      <c r="F106" s="9">
        <f t="shared" si="29"/>
        <v>0</v>
      </c>
    </row>
    <row r="107" spans="2:6" x14ac:dyDescent="0.25">
      <c r="B107" s="20" t="s">
        <v>1052</v>
      </c>
      <c r="C107" s="5">
        <v>-8.7948499999999999E-2</v>
      </c>
      <c r="D107" s="5">
        <v>1.70574E-2</v>
      </c>
      <c r="E107" s="5">
        <v>-5.16</v>
      </c>
      <c r="F107" s="9">
        <f t="shared" si="29"/>
        <v>0</v>
      </c>
    </row>
    <row r="108" spans="2:6" x14ac:dyDescent="0.25">
      <c r="B108" s="20" t="s">
        <v>1053</v>
      </c>
      <c r="C108" s="5">
        <v>-0.71188600000000002</v>
      </c>
      <c r="D108" s="5">
        <v>6.2731800000000004E-2</v>
      </c>
      <c r="E108" s="5">
        <v>-11.35</v>
      </c>
      <c r="F108" s="9">
        <f t="shared" si="29"/>
        <v>0</v>
      </c>
    </row>
    <row r="109" spans="2:6" x14ac:dyDescent="0.25">
      <c r="B109" s="20" t="s">
        <v>1054</v>
      </c>
      <c r="C109" s="5">
        <v>-0.32778400000000002</v>
      </c>
      <c r="D109" s="5">
        <v>3.7531700000000001E-2</v>
      </c>
      <c r="E109" s="5">
        <v>-8.73</v>
      </c>
      <c r="F109" s="9">
        <f t="shared" si="29"/>
        <v>0</v>
      </c>
    </row>
    <row r="110" spans="2:6" x14ac:dyDescent="0.25">
      <c r="B110" s="20" t="s">
        <v>1055</v>
      </c>
      <c r="C110" s="5">
        <v>-9.0984899999999994E-2</v>
      </c>
      <c r="D110" s="5">
        <v>1.6192000000000002E-2</v>
      </c>
      <c r="E110" s="5">
        <v>-5.62</v>
      </c>
      <c r="F110" s="9">
        <f t="shared" si="29"/>
        <v>0</v>
      </c>
    </row>
    <row r="111" spans="2:6" x14ac:dyDescent="0.25">
      <c r="B111" s="20" t="s">
        <v>1110</v>
      </c>
      <c r="C111" s="5">
        <v>0.154478</v>
      </c>
      <c r="D111" s="5">
        <v>1.7282599999999999E-2</v>
      </c>
      <c r="E111" s="5">
        <v>8.94</v>
      </c>
      <c r="F111" s="9">
        <f t="shared" si="29"/>
        <v>0</v>
      </c>
    </row>
    <row r="112" spans="2:6" x14ac:dyDescent="0.25">
      <c r="B112" s="20" t="s">
        <v>1111</v>
      </c>
      <c r="C112" s="5">
        <v>0.21861</v>
      </c>
      <c r="D112" s="5">
        <v>2.18262E-2</v>
      </c>
      <c r="E112" s="5">
        <v>10.02</v>
      </c>
      <c r="F112" s="9">
        <f t="shared" si="29"/>
        <v>0</v>
      </c>
    </row>
    <row r="113" spans="2:6" x14ac:dyDescent="0.25">
      <c r="B113" s="20" t="s">
        <v>1112</v>
      </c>
      <c r="C113" s="5">
        <v>0.11564000000000001</v>
      </c>
      <c r="D113" s="5">
        <v>1.54015E-2</v>
      </c>
      <c r="E113" s="5">
        <v>7.51</v>
      </c>
      <c r="F113" s="9">
        <f t="shared" si="29"/>
        <v>0</v>
      </c>
    </row>
    <row r="114" spans="2:6" x14ac:dyDescent="0.25">
      <c r="B114" s="20" t="s">
        <v>1113</v>
      </c>
      <c r="C114" s="5">
        <v>0.26458500000000001</v>
      </c>
      <c r="D114" s="5">
        <v>3.4505800000000003E-2</v>
      </c>
      <c r="E114" s="5">
        <v>7.67</v>
      </c>
      <c r="F114" s="9">
        <f t="shared" si="29"/>
        <v>0</v>
      </c>
    </row>
    <row r="115" spans="2:6" x14ac:dyDescent="0.25">
      <c r="B115" s="20" t="s">
        <v>1114</v>
      </c>
      <c r="C115" s="5">
        <v>1.18382E-2</v>
      </c>
      <c r="D115" s="5">
        <v>2.10937E-2</v>
      </c>
      <c r="E115" s="24">
        <v>0.56000000000000005</v>
      </c>
      <c r="F115" s="9">
        <f t="shared" si="29"/>
        <v>1</v>
      </c>
    </row>
    <row r="116" spans="2:6" x14ac:dyDescent="0.25">
      <c r="B116" s="20" t="s">
        <v>1115</v>
      </c>
      <c r="C116" s="5">
        <v>-5.5436100000000002E-2</v>
      </c>
      <c r="D116" s="5">
        <v>1.24031E-2</v>
      </c>
      <c r="E116" s="5">
        <v>-4.47</v>
      </c>
      <c r="F116" s="9">
        <f t="shared" si="29"/>
        <v>0</v>
      </c>
    </row>
    <row r="117" spans="2:6" x14ac:dyDescent="0.25">
      <c r="B117" s="20" t="s">
        <v>1170</v>
      </c>
      <c r="C117" s="5">
        <v>0.18617900000000001</v>
      </c>
      <c r="D117" s="5">
        <v>1.4128099999999999E-2</v>
      </c>
      <c r="E117" s="5">
        <v>13.18</v>
      </c>
      <c r="F117" s="9">
        <f t="shared" si="29"/>
        <v>0</v>
      </c>
    </row>
    <row r="118" spans="2:6" x14ac:dyDescent="0.25">
      <c r="B118" s="20" t="s">
        <v>1171</v>
      </c>
      <c r="C118" s="5">
        <v>1.51822E-2</v>
      </c>
      <c r="D118" s="5">
        <v>1.77118E-2</v>
      </c>
      <c r="E118" s="24">
        <v>0.86</v>
      </c>
      <c r="F118" s="9">
        <f t="shared" si="29"/>
        <v>1</v>
      </c>
    </row>
    <row r="119" spans="2:6" x14ac:dyDescent="0.25">
      <c r="B119" s="20" t="s">
        <v>1172</v>
      </c>
      <c r="C119" s="5">
        <v>6.7336100000000001E-3</v>
      </c>
      <c r="D119" s="5">
        <v>1.1927200000000001E-2</v>
      </c>
      <c r="E119" s="24">
        <v>0.56000000000000005</v>
      </c>
      <c r="F119" s="9">
        <f t="shared" si="29"/>
        <v>1</v>
      </c>
    </row>
    <row r="120" spans="2:6" x14ac:dyDescent="0.25">
      <c r="B120" s="20" t="s">
        <v>1173</v>
      </c>
      <c r="C120" s="5">
        <v>-0.25579800000000003</v>
      </c>
      <c r="D120" s="5">
        <v>3.6825499999999997E-2</v>
      </c>
      <c r="E120" s="5">
        <v>-6.95</v>
      </c>
      <c r="F120" s="9">
        <f t="shared" si="29"/>
        <v>0</v>
      </c>
    </row>
    <row r="121" spans="2:6" x14ac:dyDescent="0.25">
      <c r="B121" s="20" t="s">
        <v>1174</v>
      </c>
      <c r="C121" s="5">
        <v>-0.150091</v>
      </c>
      <c r="D121" s="5">
        <v>2.24776E-2</v>
      </c>
      <c r="E121" s="5">
        <v>-6.68</v>
      </c>
      <c r="F121" s="9">
        <f t="shared" si="29"/>
        <v>0</v>
      </c>
    </row>
    <row r="122" spans="2:6" x14ac:dyDescent="0.25">
      <c r="B122" s="20" t="s">
        <v>1175</v>
      </c>
      <c r="C122" s="5">
        <v>-5.7603700000000001E-2</v>
      </c>
      <c r="D122" s="5">
        <v>1.0982499999999999E-2</v>
      </c>
      <c r="E122" s="5">
        <v>-5.25</v>
      </c>
      <c r="F122" s="9">
        <f t="shared" si="29"/>
        <v>0</v>
      </c>
    </row>
    <row r="123" spans="2:6" x14ac:dyDescent="0.25">
      <c r="B123" s="20" t="s">
        <v>1230</v>
      </c>
      <c r="C123" s="5">
        <v>-0.43499399999999999</v>
      </c>
      <c r="D123" s="5">
        <v>1.2315599999999999E-2</v>
      </c>
      <c r="E123" s="5">
        <v>-35.32</v>
      </c>
      <c r="F123" s="9">
        <f t="shared" si="29"/>
        <v>0</v>
      </c>
    </row>
    <row r="124" spans="2:6" x14ac:dyDescent="0.25">
      <c r="B124" s="20" t="s">
        <v>1231</v>
      </c>
      <c r="C124" s="5">
        <v>-8.0796400000000004E-2</v>
      </c>
      <c r="D124" s="5">
        <v>1.53524E-2</v>
      </c>
      <c r="E124" s="5">
        <v>-5.26</v>
      </c>
      <c r="F124" s="9">
        <f t="shared" si="29"/>
        <v>0</v>
      </c>
    </row>
    <row r="125" spans="2:6" x14ac:dyDescent="0.25">
      <c r="B125" s="20" t="s">
        <v>1232</v>
      </c>
      <c r="C125" s="5">
        <v>-9.0463000000000002E-3</v>
      </c>
      <c r="D125" s="5">
        <v>9.9587500000000006E-3</v>
      </c>
      <c r="E125" s="24">
        <v>-0.91</v>
      </c>
      <c r="F125" s="9">
        <f t="shared" si="29"/>
        <v>1</v>
      </c>
    </row>
    <row r="126" spans="2:6" x14ac:dyDescent="0.25">
      <c r="B126" s="20" t="s">
        <v>1233</v>
      </c>
      <c r="C126" s="5">
        <v>-0.14577000000000001</v>
      </c>
      <c r="D126" s="5">
        <v>2.6118300000000001E-2</v>
      </c>
      <c r="E126" s="5">
        <v>-5.58</v>
      </c>
      <c r="F126" s="9">
        <f t="shared" si="29"/>
        <v>0</v>
      </c>
    </row>
    <row r="127" spans="2:6" x14ac:dyDescent="0.25">
      <c r="B127" s="20" t="s">
        <v>1234</v>
      </c>
      <c r="C127" s="5">
        <v>-9.0876600000000002E-2</v>
      </c>
      <c r="D127" s="5">
        <v>1.51491E-2</v>
      </c>
      <c r="E127" s="5">
        <v>-6</v>
      </c>
      <c r="F127" s="9">
        <f t="shared" si="29"/>
        <v>0</v>
      </c>
    </row>
    <row r="128" spans="2:6" x14ac:dyDescent="0.25">
      <c r="B128" s="20" t="s">
        <v>1235</v>
      </c>
      <c r="C128" s="5">
        <v>-3.8463700000000003E-2</v>
      </c>
      <c r="D128" s="5">
        <v>7.8187299999999994E-3</v>
      </c>
      <c r="E128" s="5">
        <v>-4.92</v>
      </c>
      <c r="F128" s="9">
        <f t="shared" si="29"/>
        <v>0</v>
      </c>
    </row>
    <row r="129" spans="6:6" x14ac:dyDescent="0.25">
      <c r="F129" s="26">
        <f>SUM(F3:F128)</f>
        <v>17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topLeftCell="A76" zoomScale="80" zoomScaleNormal="80" workbookViewId="0">
      <selection activeCell="I14" sqref="I14:N14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3" t="s">
        <v>1263</v>
      </c>
      <c r="C2" s="18" t="s">
        <v>1260</v>
      </c>
      <c r="D2" s="18" t="s">
        <v>1261</v>
      </c>
      <c r="E2" s="18" t="s">
        <v>1262</v>
      </c>
      <c r="H2" s="1" t="s">
        <v>1279</v>
      </c>
      <c r="I2" s="5">
        <v>-9.9900900000000001E-2</v>
      </c>
      <c r="J2" s="5">
        <v>-7.1560299999999993E-2</v>
      </c>
      <c r="K2" s="5">
        <v>-0.113208</v>
      </c>
      <c r="L2" s="5">
        <v>-0.63948700000000003</v>
      </c>
      <c r="M2" s="5">
        <v>-0.461922</v>
      </c>
      <c r="N2" s="5">
        <v>-0.188884</v>
      </c>
      <c r="O2" s="8"/>
    </row>
    <row r="3" spans="2:15" x14ac:dyDescent="0.25">
      <c r="B3" s="20" t="s">
        <v>36</v>
      </c>
      <c r="C3" s="5">
        <v>-9.9900900000000001E-2</v>
      </c>
      <c r="D3" s="5">
        <v>2.9852299999999998E-2</v>
      </c>
      <c r="E3" s="5">
        <v>-3.35</v>
      </c>
      <c r="F3" s="9">
        <f>IF(ABS(E3)&lt;1.96,1,0)</f>
        <v>0</v>
      </c>
      <c r="H3" s="1" t="s">
        <v>1280</v>
      </c>
      <c r="I3" s="5">
        <v>0.39885399999999999</v>
      </c>
      <c r="J3" s="5">
        <v>-7.4344900000000005E-2</v>
      </c>
      <c r="K3" s="5">
        <v>-3.3036599999999999E-2</v>
      </c>
      <c r="L3" s="5">
        <v>-0.73207100000000003</v>
      </c>
      <c r="M3" s="5">
        <v>-0.25667000000000001</v>
      </c>
      <c r="N3" s="5">
        <v>-1.07679E-2</v>
      </c>
      <c r="O3" s="8"/>
    </row>
    <row r="4" spans="2:15" x14ac:dyDescent="0.25">
      <c r="B4" s="20" t="s">
        <v>37</v>
      </c>
      <c r="C4" s="5">
        <v>-7.1560299999999993E-2</v>
      </c>
      <c r="D4" s="5">
        <v>3.6457499999999997E-2</v>
      </c>
      <c r="E4" s="5">
        <v>-1.96</v>
      </c>
      <c r="F4" s="9">
        <f t="shared" ref="F4:F67" si="0">IF(ABS(E4)&lt;1.96,1,0)</f>
        <v>0</v>
      </c>
      <c r="H4" s="1" t="s">
        <v>1281</v>
      </c>
      <c r="I4" s="5">
        <v>-0.58498399999999995</v>
      </c>
      <c r="J4" s="5">
        <v>-0.23774500000000001</v>
      </c>
      <c r="K4" s="5">
        <v>-0.10570400000000001</v>
      </c>
      <c r="L4" s="5">
        <v>-0.50766500000000003</v>
      </c>
      <c r="M4" s="5">
        <v>-0.24557100000000001</v>
      </c>
      <c r="N4" s="5">
        <v>-0.113501</v>
      </c>
      <c r="O4" s="8"/>
    </row>
    <row r="5" spans="2:15" x14ac:dyDescent="0.25">
      <c r="B5" s="20" t="s">
        <v>38</v>
      </c>
      <c r="C5" s="5">
        <v>-0.113208</v>
      </c>
      <c r="D5" s="5">
        <v>2.48308E-2</v>
      </c>
      <c r="E5" s="5">
        <v>-4.5599999999999996</v>
      </c>
      <c r="F5" s="9">
        <f t="shared" si="0"/>
        <v>0</v>
      </c>
      <c r="H5" s="1" t="s">
        <v>1282</v>
      </c>
      <c r="I5" s="5">
        <v>-3.06719E-3</v>
      </c>
      <c r="J5" s="5">
        <v>0.109017</v>
      </c>
      <c r="K5" s="5">
        <v>-2.2355199999999999E-2</v>
      </c>
      <c r="L5" s="5">
        <v>-0.123977</v>
      </c>
      <c r="M5" s="5">
        <v>-0.222829</v>
      </c>
      <c r="N5" s="5">
        <v>-8.9764700000000003E-2</v>
      </c>
      <c r="O5" s="8"/>
    </row>
    <row r="6" spans="2:15" x14ac:dyDescent="0.25">
      <c r="B6" s="20" t="s">
        <v>39</v>
      </c>
      <c r="C6" s="5">
        <v>-0.63948700000000003</v>
      </c>
      <c r="D6" s="5">
        <v>6.9681300000000002E-2</v>
      </c>
      <c r="E6" s="5">
        <v>-9.18</v>
      </c>
      <c r="F6" s="9">
        <f t="shared" si="0"/>
        <v>0</v>
      </c>
      <c r="H6" s="1" t="s">
        <v>1283</v>
      </c>
      <c r="I6" s="5">
        <v>0.33652399999999999</v>
      </c>
      <c r="J6" s="5">
        <v>-8.17552E-2</v>
      </c>
      <c r="K6" s="5">
        <v>-2.1695599999999999E-2</v>
      </c>
      <c r="L6" s="5">
        <v>-0.677508</v>
      </c>
      <c r="M6" s="5">
        <v>-0.25761899999999999</v>
      </c>
      <c r="N6" s="5">
        <v>-6.9526600000000003E-3</v>
      </c>
      <c r="O6" s="8"/>
    </row>
    <row r="7" spans="2:15" x14ac:dyDescent="0.25">
      <c r="B7" s="20" t="s">
        <v>40</v>
      </c>
      <c r="C7" s="5">
        <v>-0.461922</v>
      </c>
      <c r="D7" s="5">
        <v>4.04768E-2</v>
      </c>
      <c r="E7" s="5">
        <v>-11.41</v>
      </c>
      <c r="F7" s="9">
        <f t="shared" si="0"/>
        <v>0</v>
      </c>
      <c r="H7" s="1" t="s">
        <v>1284</v>
      </c>
      <c r="I7" s="5">
        <v>-0.60453599999999996</v>
      </c>
      <c r="J7" s="5">
        <v>-0.19800400000000001</v>
      </c>
      <c r="K7" s="5">
        <v>-8.1099900000000003E-2</v>
      </c>
      <c r="L7" s="5">
        <v>-0.33739000000000002</v>
      </c>
      <c r="M7" s="5">
        <v>-0.13756499999999999</v>
      </c>
      <c r="N7" s="5">
        <v>-7.7363899999999999E-2</v>
      </c>
      <c r="O7" s="8"/>
    </row>
    <row r="8" spans="2:15" x14ac:dyDescent="0.25">
      <c r="B8" s="20" t="s">
        <v>41</v>
      </c>
      <c r="C8" s="5">
        <v>-0.188884</v>
      </c>
      <c r="D8" s="5">
        <v>1.9038900000000001E-2</v>
      </c>
      <c r="E8" s="5">
        <v>-9.92</v>
      </c>
      <c r="F8" s="9">
        <f t="shared" si="0"/>
        <v>0</v>
      </c>
      <c r="H8" s="1" t="s">
        <v>1285</v>
      </c>
      <c r="I8" s="5">
        <v>0.14860000000000001</v>
      </c>
      <c r="J8" s="5">
        <v>0.287244</v>
      </c>
      <c r="K8" s="5">
        <v>0.119142</v>
      </c>
      <c r="L8" s="5">
        <v>0.28847299999999998</v>
      </c>
      <c r="M8" s="5">
        <v>3.6505299999999997E-2</v>
      </c>
      <c r="N8" s="5">
        <v>-9.18215E-2</v>
      </c>
      <c r="O8" s="8"/>
    </row>
    <row r="9" spans="2:15" x14ac:dyDescent="0.25">
      <c r="B9" s="20" t="s">
        <v>96</v>
      </c>
      <c r="C9" s="5">
        <v>0.39885399999999999</v>
      </c>
      <c r="D9" s="5">
        <v>2.1861100000000001E-2</v>
      </c>
      <c r="E9" s="5">
        <v>18.239999999999998</v>
      </c>
      <c r="F9" s="9">
        <f t="shared" si="0"/>
        <v>0</v>
      </c>
      <c r="H9" s="1" t="s">
        <v>1286</v>
      </c>
      <c r="I9" s="5">
        <v>0.25268800000000002</v>
      </c>
      <c r="J9" s="5">
        <v>-0.15515100000000001</v>
      </c>
      <c r="K9" s="5">
        <v>-4.1059600000000002E-2</v>
      </c>
      <c r="L9" s="5">
        <v>-0.44496599999999997</v>
      </c>
      <c r="M9" s="5">
        <v>-0.16886399999999999</v>
      </c>
      <c r="N9" s="5">
        <v>-6.10314E-2</v>
      </c>
      <c r="O9" s="8"/>
    </row>
    <row r="10" spans="2:15" x14ac:dyDescent="0.25">
      <c r="B10" s="20" t="s">
        <v>97</v>
      </c>
      <c r="C10" s="5">
        <v>-7.4344900000000005E-2</v>
      </c>
      <c r="D10" s="5">
        <v>2.6721999999999999E-2</v>
      </c>
      <c r="E10" s="5">
        <v>-2.78</v>
      </c>
      <c r="F10" s="9">
        <f t="shared" si="0"/>
        <v>0</v>
      </c>
      <c r="H10" s="1" t="s">
        <v>1287</v>
      </c>
      <c r="I10" s="5">
        <v>-0.85207299999999997</v>
      </c>
      <c r="J10" s="5">
        <v>-0.34901799999999999</v>
      </c>
      <c r="K10" s="5">
        <v>-0.143623</v>
      </c>
      <c r="L10" s="5">
        <v>-0.68960100000000002</v>
      </c>
      <c r="M10" s="5">
        <v>-0.377778</v>
      </c>
      <c r="N10" s="5">
        <v>-0.100659</v>
      </c>
    </row>
    <row r="11" spans="2:15" x14ac:dyDescent="0.25">
      <c r="B11" s="20" t="s">
        <v>98</v>
      </c>
      <c r="C11" s="5">
        <v>-3.3036599999999999E-2</v>
      </c>
      <c r="D11" s="5">
        <v>1.7489299999999999E-2</v>
      </c>
      <c r="E11" s="24">
        <v>-1.89</v>
      </c>
      <c r="F11" s="9">
        <f t="shared" si="0"/>
        <v>1</v>
      </c>
      <c r="H11" s="1" t="s">
        <v>1288</v>
      </c>
      <c r="I11" s="5">
        <v>-7.1169999999999997E-2</v>
      </c>
      <c r="J11" s="5">
        <v>-1.6837299999999999E-2</v>
      </c>
      <c r="K11" s="5">
        <v>-4.8068600000000003E-2</v>
      </c>
      <c r="L11" s="5">
        <v>-6.8094600000000005E-2</v>
      </c>
      <c r="M11" s="5">
        <v>-0.15498300000000001</v>
      </c>
      <c r="N11" s="5">
        <v>-9.2647300000000002E-2</v>
      </c>
    </row>
    <row r="12" spans="2:15" x14ac:dyDescent="0.25">
      <c r="B12" s="20" t="s">
        <v>99</v>
      </c>
      <c r="C12" s="5">
        <v>-0.73207100000000003</v>
      </c>
      <c r="D12" s="5">
        <v>4.9741E-2</v>
      </c>
      <c r="E12" s="5">
        <v>-14.72</v>
      </c>
      <c r="F12" s="9">
        <f t="shared" si="0"/>
        <v>0</v>
      </c>
      <c r="H12" s="1" t="s">
        <v>1289</v>
      </c>
      <c r="I12" s="5">
        <v>0.198431</v>
      </c>
      <c r="J12" s="5">
        <v>-0.19413900000000001</v>
      </c>
      <c r="K12" s="5">
        <v>-7.9456700000000005E-2</v>
      </c>
      <c r="L12" s="5">
        <v>-0.20502799999999999</v>
      </c>
      <c r="M12" s="5">
        <v>-0.10863399999999999</v>
      </c>
      <c r="N12" s="5">
        <v>-5.5368199999999999E-2</v>
      </c>
    </row>
    <row r="13" spans="2:15" x14ac:dyDescent="0.25">
      <c r="B13" s="20" t="s">
        <v>100</v>
      </c>
      <c r="C13" s="5">
        <v>-0.25667000000000001</v>
      </c>
      <c r="D13" s="5">
        <v>2.9052700000000001E-2</v>
      </c>
      <c r="E13" s="5">
        <v>-8.83</v>
      </c>
      <c r="F13" s="9">
        <f t="shared" si="0"/>
        <v>0</v>
      </c>
      <c r="H13" s="1" t="s">
        <v>1290</v>
      </c>
      <c r="I13" s="5">
        <v>-0.80273600000000001</v>
      </c>
      <c r="J13" s="5">
        <v>-0.25886399999999998</v>
      </c>
      <c r="K13" s="5">
        <v>-8.0179200000000006E-2</v>
      </c>
      <c r="L13" s="5">
        <v>-0.50152799999999997</v>
      </c>
      <c r="M13" s="5">
        <v>-0.27239400000000002</v>
      </c>
      <c r="N13" s="5">
        <v>-1.4799100000000001E-2</v>
      </c>
    </row>
    <row r="14" spans="2:15" x14ac:dyDescent="0.25">
      <c r="B14" s="20" t="s">
        <v>101</v>
      </c>
      <c r="C14" s="5">
        <v>-1.07679E-2</v>
      </c>
      <c r="D14" s="5">
        <v>1.38806E-2</v>
      </c>
      <c r="E14" s="24">
        <v>-0.78</v>
      </c>
      <c r="F14" s="9">
        <f t="shared" si="0"/>
        <v>1</v>
      </c>
      <c r="H14" s="1" t="s">
        <v>1291</v>
      </c>
      <c r="I14" s="5">
        <v>-0.13486799999999999</v>
      </c>
      <c r="J14" s="5">
        <v>-2.6210000000000001E-2</v>
      </c>
      <c r="K14" s="5">
        <v>-8.0545800000000001E-2</v>
      </c>
      <c r="L14" s="5">
        <v>-0.24015500000000001</v>
      </c>
      <c r="M14" s="5">
        <v>-0.23275499999999999</v>
      </c>
      <c r="N14" s="5">
        <v>-0.125002</v>
      </c>
    </row>
    <row r="15" spans="2:15" x14ac:dyDescent="0.25">
      <c r="B15" s="20" t="s">
        <v>156</v>
      </c>
      <c r="C15" s="5">
        <v>-0.58498399999999995</v>
      </c>
      <c r="D15" s="5">
        <v>2.4813200000000001E-2</v>
      </c>
      <c r="E15" s="5">
        <v>-23.58</v>
      </c>
      <c r="F15" s="9">
        <f t="shared" si="0"/>
        <v>0</v>
      </c>
      <c r="H15" s="1" t="s">
        <v>1292</v>
      </c>
      <c r="I15" s="5">
        <v>0.186005</v>
      </c>
      <c r="J15" s="5">
        <v>-0.19542799999999999</v>
      </c>
      <c r="K15" s="5">
        <v>-7.0401000000000005E-2</v>
      </c>
      <c r="L15" s="5">
        <v>-0.406615</v>
      </c>
      <c r="M15" s="5">
        <v>-0.29675299999999999</v>
      </c>
      <c r="N15" s="5">
        <v>-0.12892700000000001</v>
      </c>
    </row>
    <row r="16" spans="2:15" x14ac:dyDescent="0.25">
      <c r="B16" s="20" t="s">
        <v>157</v>
      </c>
      <c r="C16" s="5">
        <v>-0.23774500000000001</v>
      </c>
      <c r="D16" s="5">
        <v>2.9887199999999999E-2</v>
      </c>
      <c r="E16" s="5">
        <v>-7.95</v>
      </c>
      <c r="F16" s="9">
        <f t="shared" si="0"/>
        <v>0</v>
      </c>
      <c r="H16" s="1" t="s">
        <v>1293</v>
      </c>
      <c r="I16" s="5">
        <v>-0.67093100000000006</v>
      </c>
      <c r="J16" s="5">
        <v>-0.30554900000000002</v>
      </c>
      <c r="K16" s="5">
        <v>-0.144983</v>
      </c>
      <c r="L16" s="5">
        <v>-0.82766300000000004</v>
      </c>
      <c r="M16" s="5">
        <v>-0.40595100000000001</v>
      </c>
      <c r="N16" s="5">
        <v>-2.5697600000000001E-2</v>
      </c>
    </row>
    <row r="17" spans="2:36" x14ac:dyDescent="0.25">
      <c r="B17" s="20" t="s">
        <v>158</v>
      </c>
      <c r="C17" s="5">
        <v>-0.10570400000000001</v>
      </c>
      <c r="D17" s="5">
        <v>1.91857E-2</v>
      </c>
      <c r="E17" s="5">
        <v>-5.51</v>
      </c>
      <c r="F17" s="9">
        <f t="shared" si="0"/>
        <v>0</v>
      </c>
      <c r="H17" s="1" t="s">
        <v>1294</v>
      </c>
      <c r="I17" s="5">
        <v>0.20548</v>
      </c>
      <c r="J17" s="5">
        <v>0.34893000000000002</v>
      </c>
      <c r="K17" s="5">
        <v>0.14946999999999999</v>
      </c>
      <c r="L17" s="5">
        <v>0.30561300000000002</v>
      </c>
      <c r="M17" s="5">
        <v>8.4403400000000003E-2</v>
      </c>
      <c r="N17" s="5">
        <v>-6.8045700000000001E-2</v>
      </c>
    </row>
    <row r="18" spans="2:36" x14ac:dyDescent="0.25">
      <c r="B18" s="20" t="s">
        <v>159</v>
      </c>
      <c r="C18" s="5">
        <v>-0.50766500000000003</v>
      </c>
      <c r="D18" s="5">
        <v>5.0549200000000002E-2</v>
      </c>
      <c r="E18" s="5">
        <v>-10.039999999999999</v>
      </c>
      <c r="F18" s="9">
        <f t="shared" si="0"/>
        <v>0</v>
      </c>
      <c r="H18" s="1" t="s">
        <v>1295</v>
      </c>
      <c r="I18" s="5">
        <v>0.631185</v>
      </c>
      <c r="J18" s="5">
        <v>0.103409</v>
      </c>
      <c r="K18" s="5">
        <v>8.3600599999999997E-2</v>
      </c>
      <c r="L18" s="5">
        <v>-0.218055</v>
      </c>
      <c r="M18" s="5">
        <v>4.7107000000000003E-2</v>
      </c>
      <c r="N18" s="5">
        <v>3.8256600000000002E-2</v>
      </c>
    </row>
    <row r="19" spans="2:36" x14ac:dyDescent="0.25">
      <c r="B19" s="20" t="s">
        <v>160</v>
      </c>
      <c r="C19" s="5">
        <v>-0.24557100000000001</v>
      </c>
      <c r="D19" s="5">
        <v>2.76291E-2</v>
      </c>
      <c r="E19" s="5">
        <v>-8.89</v>
      </c>
      <c r="F19" s="9">
        <f t="shared" si="0"/>
        <v>0</v>
      </c>
      <c r="H19" s="1" t="s">
        <v>1296</v>
      </c>
      <c r="I19" s="5">
        <v>-0.50578599999999996</v>
      </c>
      <c r="J19" s="5">
        <v>-7.9152E-2</v>
      </c>
      <c r="K19" s="5">
        <v>4.7137600000000002E-2</v>
      </c>
      <c r="L19" s="5">
        <v>8.68238E-3</v>
      </c>
      <c r="M19" s="5">
        <v>0.14543700000000001</v>
      </c>
      <c r="N19" s="5">
        <v>3.2634000000000003E-2</v>
      </c>
    </row>
    <row r="20" spans="2:36" x14ac:dyDescent="0.25">
      <c r="B20" s="20" t="s">
        <v>161</v>
      </c>
      <c r="C20" s="5">
        <v>-0.113501</v>
      </c>
      <c r="D20" s="5">
        <v>1.27163E-2</v>
      </c>
      <c r="E20" s="5">
        <v>-8.93</v>
      </c>
      <c r="F20" s="9">
        <f t="shared" si="0"/>
        <v>0</v>
      </c>
      <c r="H20" s="1" t="s">
        <v>1297</v>
      </c>
      <c r="I20" s="5">
        <v>-2.7093800000000001E-2</v>
      </c>
      <c r="J20" s="5">
        <v>-6.3580499999999998E-2</v>
      </c>
      <c r="K20" s="5">
        <v>-0.12033000000000001</v>
      </c>
      <c r="L20" s="5">
        <v>-0.22245899999999999</v>
      </c>
      <c r="M20" s="5">
        <v>-0.30934400000000001</v>
      </c>
      <c r="N20" s="5">
        <v>-0.19611799999999999</v>
      </c>
    </row>
    <row r="21" spans="2:36" x14ac:dyDescent="0.25">
      <c r="B21" s="20" t="s">
        <v>216</v>
      </c>
      <c r="C21" s="5">
        <v>-3.06719E-3</v>
      </c>
      <c r="D21" s="5">
        <v>2.9472600000000002E-2</v>
      </c>
      <c r="E21" s="24">
        <v>-0.1</v>
      </c>
      <c r="F21" s="9">
        <f t="shared" si="0"/>
        <v>1</v>
      </c>
      <c r="H21" s="1" t="s">
        <v>1298</v>
      </c>
      <c r="I21" s="5">
        <v>0.168351</v>
      </c>
      <c r="J21" s="5">
        <v>-7.9519800000000002E-2</v>
      </c>
      <c r="K21" s="5">
        <v>-6.7806400000000003E-2</v>
      </c>
      <c r="L21" s="5">
        <v>-0.41345500000000002</v>
      </c>
      <c r="M21" s="5">
        <v>-0.21112400000000001</v>
      </c>
      <c r="N21" s="5">
        <v>-0.10564999999999999</v>
      </c>
    </row>
    <row r="22" spans="2:36" x14ac:dyDescent="0.25">
      <c r="B22" s="20" t="s">
        <v>217</v>
      </c>
      <c r="C22" s="5">
        <v>0.109017</v>
      </c>
      <c r="D22" s="5">
        <v>3.6039700000000001E-2</v>
      </c>
      <c r="E22" s="5">
        <v>3.02</v>
      </c>
      <c r="F22" s="9">
        <f t="shared" si="0"/>
        <v>0</v>
      </c>
      <c r="H22" s="1" t="s">
        <v>1299</v>
      </c>
      <c r="I22" s="5">
        <v>-0.40962199999999999</v>
      </c>
      <c r="J22" s="5">
        <v>-0.15273100000000001</v>
      </c>
      <c r="K22" s="5">
        <v>-0.120449</v>
      </c>
      <c r="L22" s="5">
        <v>-0.26058599999999998</v>
      </c>
      <c r="M22" s="5">
        <v>-0.22220999999999999</v>
      </c>
      <c r="N22" s="5">
        <v>-0.138046</v>
      </c>
    </row>
    <row r="23" spans="2:36" x14ac:dyDescent="0.25">
      <c r="B23" s="20" t="s">
        <v>218</v>
      </c>
      <c r="C23" s="5">
        <v>-2.2355199999999999E-2</v>
      </c>
      <c r="D23" s="5">
        <v>2.4831800000000001E-2</v>
      </c>
      <c r="E23" s="24">
        <v>-0.9</v>
      </c>
      <c r="F23" s="9">
        <f t="shared" si="0"/>
        <v>1</v>
      </c>
    </row>
    <row r="24" spans="2:36" x14ac:dyDescent="0.25">
      <c r="B24" s="20" t="s">
        <v>219</v>
      </c>
      <c r="C24" s="5">
        <v>-0.123977</v>
      </c>
      <c r="D24" s="5">
        <v>6.3362299999999996E-2</v>
      </c>
      <c r="E24" s="5">
        <v>-1.96</v>
      </c>
      <c r="F24" s="9">
        <f t="shared" si="0"/>
        <v>0</v>
      </c>
    </row>
    <row r="25" spans="2:36" x14ac:dyDescent="0.25">
      <c r="B25" s="20" t="s">
        <v>220</v>
      </c>
      <c r="C25" s="5">
        <v>-0.222829</v>
      </c>
      <c r="D25" s="5">
        <v>3.70037E-2</v>
      </c>
      <c r="E25" s="5">
        <v>-6.02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221</v>
      </c>
      <c r="C26" s="5">
        <v>-8.9764700000000003E-2</v>
      </c>
      <c r="D26" s="5">
        <v>1.81891E-2</v>
      </c>
      <c r="E26" s="5">
        <v>-4.9400000000000004</v>
      </c>
      <c r="F26" s="9">
        <f t="shared" si="0"/>
        <v>0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276</v>
      </c>
      <c r="C27" s="5">
        <v>0.33652399999999999</v>
      </c>
      <c r="D27" s="5">
        <v>2.3352600000000001E-2</v>
      </c>
      <c r="E27" s="5">
        <v>14.41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-1.2902930000000001</v>
      </c>
      <c r="Q27" s="17">
        <f>SUMPRODUCT(J27:O27,$I$3:$N$3)</f>
        <v>-0.99950890000000014</v>
      </c>
      <c r="R27" s="17">
        <f>SUMPRODUCT(J27:O27,$I$4:$N$4)</f>
        <v>-0.86673699999999998</v>
      </c>
      <c r="S27" s="17">
        <f>SUMPRODUCT(J27:O27,$I$5:$N$5)</f>
        <v>-0.43657069999999998</v>
      </c>
      <c r="T27" s="17">
        <f>SUMPRODUCT(J27:O27,$I$6:$N$6)</f>
        <v>-0.9420796600000001</v>
      </c>
      <c r="U27" s="17">
        <f>SUMPRODUCT(J27:O27,$I$7:$N$7)</f>
        <v>-0.55231890000000006</v>
      </c>
      <c r="V27" s="17">
        <f>SUMPRODUCT(J27:O27,$I$8:$N$8)</f>
        <v>0.2331568</v>
      </c>
      <c r="W27" s="17">
        <f>SUMPRODUCT(J27:O27,$I$9:$N$9)</f>
        <v>-0.67486139999999994</v>
      </c>
      <c r="X27" s="17">
        <f>SUMPRODUCT(J27:O27,$I$10:$N$10)</f>
        <v>-1.1680380000000001</v>
      </c>
      <c r="Y27" s="17">
        <f>SUMPRODUCT(J27:O27,$I$11:$N$11)</f>
        <v>-0.31572490000000003</v>
      </c>
      <c r="Z27" s="17">
        <f>SUMPRODUCT(J27:O27,$I$12:$N$12)</f>
        <v>-0.36903019999999997</v>
      </c>
      <c r="AA27" s="17">
        <f>SUMPRODUCT(J27:O27,$I$13:$N$13)</f>
        <v>-0.78872109999999995</v>
      </c>
      <c r="AB27" s="17">
        <f>SUMPRODUCT(J27:O27,$I$14:$N$14)</f>
        <v>-0.597912</v>
      </c>
      <c r="AC27" s="17">
        <f>SUMPRODUCT(J27:O27,$I$15:$N$15)</f>
        <v>-0.83229500000000001</v>
      </c>
      <c r="AD27" s="17">
        <f>SUMPRODUCT(J27:O27,$I$16:$N$16)</f>
        <v>-1.2593116</v>
      </c>
      <c r="AE27" s="17">
        <f>SUMPRODUCT(J27:O27,$I$17:$N$17)</f>
        <v>0.32197070000000005</v>
      </c>
      <c r="AF27" s="17">
        <f>SUMPRODUCT(J27:O27,$I$18:$N$18)</f>
        <v>-0.13269139999999999</v>
      </c>
      <c r="AG27" s="17">
        <f>SUMPRODUCT(J27:O27,$I$19:$N$19)</f>
        <v>0.18675338</v>
      </c>
      <c r="AH27" s="17">
        <f>SUMPRODUCT(J27:O27,$I$20:$N$20)</f>
        <v>-0.72792100000000004</v>
      </c>
      <c r="AI27" s="17">
        <f>SUMPRODUCT(J27:O27,$I$21:$N$21)</f>
        <v>-0.73022900000000002</v>
      </c>
      <c r="AJ27" s="17">
        <f>SUMPRODUCT(J27:O27,$I$22:$N$22)</f>
        <v>-0.620842</v>
      </c>
    </row>
    <row r="28" spans="2:36" x14ac:dyDescent="0.25">
      <c r="B28" s="20" t="s">
        <v>277</v>
      </c>
      <c r="C28" s="5">
        <v>-8.17552E-2</v>
      </c>
      <c r="D28" s="5">
        <v>2.8502799999999998E-2</v>
      </c>
      <c r="E28" s="5">
        <v>-2.87</v>
      </c>
      <c r="F28" s="9">
        <f t="shared" si="0"/>
        <v>0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-1.2929809027281218</v>
      </c>
      <c r="Q28" s="17">
        <f t="shared" ref="Q28:Q51" si="7">SUMPRODUCT(J28:O28,$I$3:$N$3)</f>
        <v>-0.8943249235477817</v>
      </c>
      <c r="R28" s="17">
        <f t="shared" ref="R28:R51" si="8">SUMPRODUCT(J28:O28,$I$4:$N$4)</f>
        <v>-1.1283163012860384</v>
      </c>
      <c r="S28" s="17">
        <f t="shared" ref="S28:S51" si="9">SUMPRODUCT(J28:O28,$I$5:$N$5)</f>
        <v>-0.33829424964862809</v>
      </c>
      <c r="T28" s="17">
        <f>SUMPRODUCT(J28:O28,$I$6:$N$6)</f>
        <v>-0.85156323179611193</v>
      </c>
      <c r="U28" s="17">
        <f>SUMPRODUCT(J28:O28,$I$7:$N$7)</f>
        <v>-0.81254675700596146</v>
      </c>
      <c r="V28" s="17">
        <f t="shared" ref="V28:V51" si="10">SUMPRODUCT(J28:O28,$I$8:$N$8)</f>
        <v>0.51165905897750008</v>
      </c>
      <c r="W28" s="17">
        <f>SUMPRODUCT(J28:O28,$I$9:$N$9)</f>
        <v>-0.66040893653444699</v>
      </c>
      <c r="X28" s="17">
        <f t="shared" ref="X28:X51" si="11">SUMPRODUCT(J28:O28,$I$10:$N$10)</f>
        <v>-1.5610439396650979</v>
      </c>
      <c r="Y28" s="17">
        <f t="shared" ref="Y28:Y51" si="12">SUMPRODUCT(J28:O28,$I$11:$N$11)</f>
        <v>-0.32633351647626174</v>
      </c>
      <c r="Z28" s="17">
        <f t="shared" ref="Z28:Z51" si="13">SUMPRODUCT(J28:O28,$I$12:$N$12)</f>
        <v>-0.43316902315117362</v>
      </c>
      <c r="AA28" s="17">
        <f t="shared" ref="AA28:AA51" si="14">SUMPRODUCT(J28:O28,$I$13:$N$13)</f>
        <v>-1.1246941366305496</v>
      </c>
      <c r="AB28" s="17">
        <f t="shared" ref="AB28:AB51" si="15">SUMPRODUCT(J28:O28,$I$14:$N$14)</f>
        <v>-0.62689930988316134</v>
      </c>
      <c r="AC28" s="17">
        <f t="shared" ref="AC28:AC51" si="16">SUMPRODUCT(J28:O28,$I$15:$N$15)</f>
        <v>-0.84027411050183076</v>
      </c>
      <c r="AD28" s="17">
        <f t="shared" ref="AD28:AD51" si="17">SUMPRODUCT(J28:O28,$I$16:$N$16)</f>
        <v>-1.5981385762822538</v>
      </c>
      <c r="AE28" s="17">
        <f t="shared" ref="AE28:AE51" si="18">SUMPRODUCT(J28:O28,$I$17:$N$17)</f>
        <v>0.65351779018649425</v>
      </c>
      <c r="AF28" s="17">
        <f t="shared" ref="AF28:AF51" si="19">SUMPRODUCT(J28:O28,$I$18:$N$18)</f>
        <v>0.13140415408405068</v>
      </c>
      <c r="AG28" s="17">
        <f t="shared" ref="AG28:AG51" si="20">SUMPRODUCT(J28:O28,$I$19:$N$19)</f>
        <v>2.0262661485730343E-2</v>
      </c>
      <c r="AH28" s="17">
        <f t="shared" ref="AH28:AH51" si="21">SUMPRODUCT(J28:O28,$I$20:$N$20)</f>
        <v>-0.74534382403585253</v>
      </c>
      <c r="AI28" s="17">
        <f t="shared" ref="AI28:AI51" si="22">SUMPRODUCT(J28:O28,$I$21:$N$21)</f>
        <v>-0.70104526147508439</v>
      </c>
      <c r="AJ28" s="17">
        <f t="shared" ref="AJ28:AJ51" si="23">SUMPRODUCT(J28:O28,$I$22:$N$22)</f>
        <v>-0.8093132946401046</v>
      </c>
    </row>
    <row r="29" spans="2:36" x14ac:dyDescent="0.25">
      <c r="B29" s="20" t="s">
        <v>278</v>
      </c>
      <c r="C29" s="5">
        <v>-2.1695599999999999E-2</v>
      </c>
      <c r="D29" s="5">
        <v>1.87289E-2</v>
      </c>
      <c r="E29" s="24">
        <v>-1.1599999999999999</v>
      </c>
      <c r="F29" s="9">
        <f t="shared" si="0"/>
        <v>1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-1.0099044750923349</v>
      </c>
      <c r="Q29" s="17">
        <f t="shared" si="7"/>
        <v>-0.66032125541569164</v>
      </c>
      <c r="R29" s="17">
        <f t="shared" si="8"/>
        <v>-1.1665254962349585</v>
      </c>
      <c r="S29" s="17">
        <f t="shared" si="9"/>
        <v>-0.14825903504061524</v>
      </c>
      <c r="T29" s="17">
        <f t="shared" ref="T29:T51" si="26">SUMPRODUCT(J29:O29,$I$6:$N$6)</f>
        <v>-0.63978431935866509</v>
      </c>
      <c r="U29" s="17">
        <f>SUMPRODUCT(J29:O29,$I$7:$N$7)</f>
        <v>-0.91581520503376568</v>
      </c>
      <c r="V29" s="17">
        <f t="shared" si="10"/>
        <v>0.71028019739056558</v>
      </c>
      <c r="W29" s="17">
        <f t="shared" ref="W29:W51" si="27">SUMPRODUCT(J29:O29,$I$9:$N$9)</f>
        <v>-0.51886416724290596</v>
      </c>
      <c r="X29" s="17">
        <f>SUMPRODUCT(J29:O29,$I$10:$N$10)</f>
        <v>-1.6580189388531901</v>
      </c>
      <c r="Y29" s="17">
        <f t="shared" si="12"/>
        <v>-0.23469828299167958</v>
      </c>
      <c r="Z29" s="17">
        <f t="shared" si="13"/>
        <v>-0.380246962352423</v>
      </c>
      <c r="AA29" s="17">
        <f t="shared" si="14"/>
        <v>-1.276262988834457</v>
      </c>
      <c r="AB29" s="17">
        <f t="shared" si="15"/>
        <v>-0.49503615667904199</v>
      </c>
      <c r="AC29" s="17">
        <f t="shared" si="16"/>
        <v>-0.64715953217059474</v>
      </c>
      <c r="AD29" s="17">
        <f t="shared" si="17"/>
        <v>-1.6648143798733712</v>
      </c>
      <c r="AE29" s="17">
        <f t="shared" si="18"/>
        <v>0.86126256586927796</v>
      </c>
      <c r="AF29" s="17">
        <f t="shared" si="19"/>
        <v>0.32346025155772912</v>
      </c>
      <c r="AG29" s="17">
        <f t="shared" si="20"/>
        <v>-0.19406538111503585</v>
      </c>
      <c r="AH29" s="17">
        <f t="shared" si="21"/>
        <v>-0.53626637348579898</v>
      </c>
      <c r="AI29" s="17">
        <f t="shared" si="22"/>
        <v>-0.51612160022555298</v>
      </c>
      <c r="AJ29" s="17">
        <f t="shared" si="23"/>
        <v>-0.79430802181597282</v>
      </c>
    </row>
    <row r="30" spans="2:36" x14ac:dyDescent="0.25">
      <c r="B30" s="20" t="s">
        <v>279</v>
      </c>
      <c r="C30" s="5">
        <v>-0.677508</v>
      </c>
      <c r="D30" s="5">
        <v>5.4848099999999997E-2</v>
      </c>
      <c r="E30" s="5">
        <v>-12.35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-0.5408754852442077</v>
      </c>
      <c r="Q30" s="17">
        <f t="shared" si="7"/>
        <v>-0.32571124908484672</v>
      </c>
      <c r="R30" s="17">
        <f t="shared" si="8"/>
        <v>-1.0048512057837884</v>
      </c>
      <c r="S30" s="17">
        <f t="shared" si="9"/>
        <v>6.6848906307042377E-2</v>
      </c>
      <c r="T30" s="17">
        <f t="shared" si="26"/>
        <v>-0.33329213152474024</v>
      </c>
      <c r="U30" s="17">
        <f>SUMPRODUCT(J30:O30,$I$7:$N$7)</f>
        <v>-0.86668801291043296</v>
      </c>
      <c r="V30" s="17">
        <f t="shared" si="10"/>
        <v>0.74547500360639607</v>
      </c>
      <c r="W30" s="17">
        <f t="shared" si="27"/>
        <v>-0.2769898824604855</v>
      </c>
      <c r="X30" s="17">
        <f t="shared" si="11"/>
        <v>-1.4695262755258884</v>
      </c>
      <c r="Y30" s="17">
        <f t="shared" si="12"/>
        <v>-8.3790341972751342E-2</v>
      </c>
      <c r="Z30" s="17">
        <f t="shared" si="13"/>
        <v>-0.2158369251340998</v>
      </c>
      <c r="AA30" s="17">
        <f t="shared" si="14"/>
        <v>-1.2273486309221457</v>
      </c>
      <c r="AB30" s="17">
        <f t="shared" si="15"/>
        <v>-0.25995602591513722</v>
      </c>
      <c r="AC30" s="17">
        <f t="shared" si="16"/>
        <v>-0.31003869552184038</v>
      </c>
      <c r="AD30" s="17">
        <f t="shared" si="17"/>
        <v>-1.4495624948820229</v>
      </c>
      <c r="AE30" s="17">
        <f t="shared" si="18"/>
        <v>0.86413415260151483</v>
      </c>
      <c r="AF30" s="17">
        <f t="shared" si="19"/>
        <v>0.42759907439772116</v>
      </c>
      <c r="AG30" s="17">
        <f t="shared" si="20"/>
        <v>-0.42040174674276337</v>
      </c>
      <c r="AH30" s="17">
        <f t="shared" si="21"/>
        <v>-0.18645076841152416</v>
      </c>
      <c r="AI30" s="17">
        <f t="shared" si="22"/>
        <v>-0.22607503431143636</v>
      </c>
      <c r="AJ30" s="17">
        <f>SUMPRODUCT(J30:O30,$I$22:$N$22)</f>
        <v>-0.61419666357693392</v>
      </c>
    </row>
    <row r="31" spans="2:36" x14ac:dyDescent="0.25">
      <c r="B31" s="20" t="s">
        <v>280</v>
      </c>
      <c r="C31" s="5">
        <v>-0.25761899999999999</v>
      </c>
      <c r="D31" s="5">
        <v>3.24249E-2</v>
      </c>
      <c r="E31" s="5">
        <v>-7.95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-4.8388254963364546E-2</v>
      </c>
      <c r="Q31" s="17">
        <f t="shared" si="7"/>
        <v>5.4100524359224661E-2</v>
      </c>
      <c r="R31" s="17">
        <f t="shared" si="8"/>
        <v>-0.7300502144301676</v>
      </c>
      <c r="S31" s="17">
        <f t="shared" si="9"/>
        <v>0.2309459269861345</v>
      </c>
      <c r="T31" s="17">
        <f t="shared" si="26"/>
        <v>1.7644412891676758E-2</v>
      </c>
      <c r="U31" s="17">
        <f t="shared" ref="U31:U51" si="28">SUMPRODUCT(J31:O31,$I$7:$N$7)</f>
        <v>-0.71756862755316342</v>
      </c>
      <c r="V31" s="17">
        <f t="shared" si="10"/>
        <v>0.59525732608702486</v>
      </c>
      <c r="W31" s="17">
        <f t="shared" si="27"/>
        <v>7.449919808922692E-3</v>
      </c>
      <c r="X31" s="17">
        <f t="shared" si="11"/>
        <v>-1.0954278182568553</v>
      </c>
      <c r="Y31" s="17">
        <f t="shared" si="12"/>
        <v>5.9874942481521753E-2</v>
      </c>
      <c r="Z31" s="17">
        <f t="shared" si="13"/>
        <v>1.0888181033042739E-2</v>
      </c>
      <c r="AA31" s="17">
        <f t="shared" si="14"/>
        <v>-1.01914046865756</v>
      </c>
      <c r="AB31" s="17">
        <f t="shared" si="15"/>
        <v>-1.8195639990789908E-2</v>
      </c>
      <c r="AC31" s="17">
        <f t="shared" si="16"/>
        <v>6.5835442620139129E-2</v>
      </c>
      <c r="AD31" s="17">
        <f t="shared" si="17"/>
        <v>-1.0308148862874289</v>
      </c>
      <c r="AE31" s="17">
        <f t="shared" si="18"/>
        <v>0.65878364411213064</v>
      </c>
      <c r="AF31" s="17">
        <f t="shared" si="19"/>
        <v>0.46533946546762583</v>
      </c>
      <c r="AG31" s="17">
        <f t="shared" si="20"/>
        <v>-0.60758247763886197</v>
      </c>
      <c r="AH31" s="17">
        <f t="shared" si="21"/>
        <v>0.16103425272962857</v>
      </c>
      <c r="AI31" s="17">
        <f t="shared" si="22"/>
        <v>8.1414575848656079E-2</v>
      </c>
      <c r="AJ31" s="17">
        <f t="shared" si="23"/>
        <v>-0.36815398389439047</v>
      </c>
    </row>
    <row r="32" spans="2:36" x14ac:dyDescent="0.25">
      <c r="B32" s="20" t="s">
        <v>281</v>
      </c>
      <c r="C32" s="5">
        <v>-6.9526600000000003E-3</v>
      </c>
      <c r="D32" s="5">
        <v>1.54307E-2</v>
      </c>
      <c r="E32" s="24">
        <v>-0.45</v>
      </c>
      <c r="F32" s="9">
        <f t="shared" si="0"/>
        <v>1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0.31585906423412469</v>
      </c>
      <c r="Q32" s="17">
        <f t="shared" si="7"/>
        <v>0.41187421173729061</v>
      </c>
      <c r="R32" s="17">
        <f t="shared" si="8"/>
        <v>-0.44764495769511004</v>
      </c>
      <c r="S32" s="17">
        <f t="shared" si="9"/>
        <v>0.2917145295060295</v>
      </c>
      <c r="T32" s="17">
        <f t="shared" si="26"/>
        <v>0.35218962656952241</v>
      </c>
      <c r="U32" s="17">
        <f t="shared" si="28"/>
        <v>-0.53907628072443248</v>
      </c>
      <c r="V32" s="17">
        <f t="shared" si="10"/>
        <v>0.31088785619623588</v>
      </c>
      <c r="W32" s="17">
        <f t="shared" si="27"/>
        <v>0.26976644215301515</v>
      </c>
      <c r="X32" s="17">
        <f t="shared" si="11"/>
        <v>-0.67613138519265881</v>
      </c>
      <c r="Y32" s="17">
        <f t="shared" si="12"/>
        <v>0.13893261185986069</v>
      </c>
      <c r="Z32" s="17">
        <f t="shared" si="13"/>
        <v>0.23095038123460337</v>
      </c>
      <c r="AA32" s="17">
        <f t="shared" si="14"/>
        <v>-0.73156050831012998</v>
      </c>
      <c r="AB32" s="17">
        <f t="shared" si="15"/>
        <v>0.14138181397927335</v>
      </c>
      <c r="AC32" s="17">
        <f t="shared" si="16"/>
        <v>0.37465514442413239</v>
      </c>
      <c r="AD32" s="17">
        <f t="shared" si="17"/>
        <v>-0.54280573951595323</v>
      </c>
      <c r="AE32" s="17">
        <f t="shared" si="18"/>
        <v>0.32137074036764712</v>
      </c>
      <c r="AF32" s="17">
        <f t="shared" si="19"/>
        <v>0.47798369463395657</v>
      </c>
      <c r="AG32" s="17">
        <f t="shared" si="20"/>
        <v>-0.70823977063092358</v>
      </c>
      <c r="AH32" s="17">
        <f t="shared" si="21"/>
        <v>0.3761248120944416</v>
      </c>
      <c r="AI32" s="17">
        <f t="shared" si="22"/>
        <v>0.32133559451752036</v>
      </c>
      <c r="AJ32" s="17">
        <f t="shared" si="23"/>
        <v>-0.16425151612550948</v>
      </c>
    </row>
    <row r="33" spans="2:36" x14ac:dyDescent="0.25">
      <c r="B33" s="20" t="s">
        <v>336</v>
      </c>
      <c r="C33" s="5">
        <v>-0.60453599999999996</v>
      </c>
      <c r="D33" s="5">
        <v>2.9395299999999999E-2</v>
      </c>
      <c r="E33" s="5">
        <v>-20.57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0.47522910000000002</v>
      </c>
      <c r="Q33" s="17">
        <f t="shared" si="7"/>
        <v>0.68856059999999997</v>
      </c>
      <c r="R33" s="17">
        <f t="shared" si="8"/>
        <v>-0.23370899999999994</v>
      </c>
      <c r="S33" s="17">
        <f t="shared" si="9"/>
        <v>0.24211701000000002</v>
      </c>
      <c r="T33" s="17">
        <f t="shared" si="26"/>
        <v>0.6158385999999999</v>
      </c>
      <c r="U33" s="17">
        <f t="shared" si="28"/>
        <v>-0.38587109999999997</v>
      </c>
      <c r="V33" s="17">
        <f t="shared" si="10"/>
        <v>-7.0472999999999239E-3</v>
      </c>
      <c r="W33" s="17">
        <f t="shared" si="27"/>
        <v>0.46261160000000001</v>
      </c>
      <c r="X33" s="17">
        <f t="shared" si="11"/>
        <v>-0.33067200000000002</v>
      </c>
      <c r="Y33" s="17">
        <f t="shared" si="12"/>
        <v>0.13188160000000004</v>
      </c>
      <c r="Z33" s="17">
        <f t="shared" si="13"/>
        <v>0.38652169999999997</v>
      </c>
      <c r="AA33" s="17">
        <f t="shared" si="14"/>
        <v>-0.45016279999999997</v>
      </c>
      <c r="AB33" s="17">
        <f t="shared" si="15"/>
        <v>0.17843280000000003</v>
      </c>
      <c r="AC33" s="17">
        <f t="shared" si="16"/>
        <v>0.55315899999999996</v>
      </c>
      <c r="AD33" s="17">
        <f t="shared" si="17"/>
        <v>-0.11999700000000008</v>
      </c>
      <c r="AE33" s="17">
        <f t="shared" si="18"/>
        <v>-2.8393399999999909E-2</v>
      </c>
      <c r="AF33" s="17">
        <f t="shared" si="19"/>
        <v>0.50047739999999996</v>
      </c>
      <c r="AG33" s="17">
        <f t="shared" si="20"/>
        <v>-0.6983606</v>
      </c>
      <c r="AH33" s="17">
        <f t="shared" si="21"/>
        <v>0.40258020000000005</v>
      </c>
      <c r="AI33" s="17">
        <f t="shared" si="22"/>
        <v>0.4472814</v>
      </c>
      <c r="AJ33" s="17">
        <f t="shared" si="23"/>
        <v>-6.6962999999999995E-2</v>
      </c>
    </row>
    <row r="34" spans="2:36" x14ac:dyDescent="0.25">
      <c r="B34" s="20" t="s">
        <v>337</v>
      </c>
      <c r="C34" s="5">
        <v>-0.19800400000000001</v>
      </c>
      <c r="D34" s="5">
        <v>3.5467699999999998E-2</v>
      </c>
      <c r="E34" s="5">
        <v>-5.58</v>
      </c>
      <c r="F34" s="9">
        <f t="shared" si="0"/>
        <v>0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0.45131987910979643</v>
      </c>
      <c r="Q34" s="17">
        <f t="shared" si="7"/>
        <v>0.84993883585350849</v>
      </c>
      <c r="R34" s="17">
        <f t="shared" si="8"/>
        <v>-0.10762787017407612</v>
      </c>
      <c r="S34" s="17">
        <f t="shared" si="9"/>
        <v>0.11992629085302774</v>
      </c>
      <c r="T34" s="17">
        <f t="shared" si="26"/>
        <v>0.77481622772159076</v>
      </c>
      <c r="U34" s="17">
        <f t="shared" si="28"/>
        <v>-0.27583544208822941</v>
      </c>
      <c r="V34" s="17">
        <f t="shared" si="10"/>
        <v>-0.25553596721692423</v>
      </c>
      <c r="W34" s="17">
        <f t="shared" si="27"/>
        <v>0.56893735898857445</v>
      </c>
      <c r="X34" s="17">
        <f t="shared" si="11"/>
        <v>-0.1125029635240853</v>
      </c>
      <c r="Y34" s="17">
        <f t="shared" si="12"/>
        <v>5.9995202379888077E-2</v>
      </c>
      <c r="Z34" s="17">
        <f t="shared" si="13"/>
        <v>0.45291722422897657</v>
      </c>
      <c r="AA34" s="17">
        <f t="shared" si="14"/>
        <v>-0.23401560013669145</v>
      </c>
      <c r="AB34" s="17">
        <f t="shared" si="15"/>
        <v>0.11512566580870345</v>
      </c>
      <c r="AC34" s="17">
        <f t="shared" si="16"/>
        <v>0.59823224451677937</v>
      </c>
      <c r="AD34" s="17">
        <f t="shared" si="17"/>
        <v>0.15483126069698325</v>
      </c>
      <c r="AE34" s="17">
        <f t="shared" si="18"/>
        <v>-0.28198734109535722</v>
      </c>
      <c r="AF34" s="17">
        <f t="shared" si="19"/>
        <v>0.54155127096389932</v>
      </c>
      <c r="AG34" s="17">
        <f t="shared" si="20"/>
        <v>-0.58743065583807452</v>
      </c>
      <c r="AH34" s="17">
        <f t="shared" si="21"/>
        <v>0.27750582857787831</v>
      </c>
      <c r="AI34" s="17">
        <f t="shared" si="22"/>
        <v>0.46546378823852835</v>
      </c>
      <c r="AJ34" s="17">
        <f t="shared" si="23"/>
        <v>-7.185780218269476E-2</v>
      </c>
    </row>
    <row r="35" spans="2:36" x14ac:dyDescent="0.25">
      <c r="B35" s="20" t="s">
        <v>338</v>
      </c>
      <c r="C35" s="5">
        <v>-8.1099900000000003E-2</v>
      </c>
      <c r="D35" s="5">
        <v>2.26371E-2</v>
      </c>
      <c r="E35" s="5">
        <v>-3.58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0.33727682044150681</v>
      </c>
      <c r="Q35" s="17">
        <f t="shared" si="7"/>
        <v>0.89340486844285216</v>
      </c>
      <c r="R35" s="17">
        <f t="shared" si="8"/>
        <v>-3.7600795184704744E-2</v>
      </c>
      <c r="S35" s="17">
        <f t="shared" si="9"/>
        <v>-1.3429455902601653E-2</v>
      </c>
      <c r="T35" s="17">
        <f t="shared" si="26"/>
        <v>0.82285125307463181</v>
      </c>
      <c r="U35" s="17">
        <f t="shared" si="28"/>
        <v>-0.19195343945129545</v>
      </c>
      <c r="V35" s="17">
        <f t="shared" si="10"/>
        <v>-0.37437987608228962</v>
      </c>
      <c r="W35" s="17">
        <f t="shared" si="27"/>
        <v>0.59908253465404171</v>
      </c>
      <c r="X35" s="17">
        <f t="shared" si="11"/>
        <v>-2.6279095007808728E-3</v>
      </c>
      <c r="Y35" s="17">
        <f t="shared" si="12"/>
        <v>-2.8161998456198697E-2</v>
      </c>
      <c r="Z35" s="17">
        <f t="shared" si="13"/>
        <v>0.44143839276365709</v>
      </c>
      <c r="AA35" s="17">
        <f t="shared" si="14"/>
        <v>-9.884506840705036E-2</v>
      </c>
      <c r="AB35" s="17">
        <f t="shared" si="15"/>
        <v>1.7352411675590512E-2</v>
      </c>
      <c r="AC35" s="17">
        <f t="shared" si="16"/>
        <v>0.55308766784170982</v>
      </c>
      <c r="AD35" s="17">
        <f t="shared" si="17"/>
        <v>0.27467930591443424</v>
      </c>
      <c r="AE35" s="17">
        <f t="shared" si="18"/>
        <v>-0.38728524417287769</v>
      </c>
      <c r="AF35" s="17">
        <f t="shared" si="19"/>
        <v>0.58079802350773591</v>
      </c>
      <c r="AG35" s="17">
        <f t="shared" si="20"/>
        <v>-0.4139015721181703</v>
      </c>
      <c r="AH35" s="17">
        <f t="shared" si="21"/>
        <v>0.10138190910026176</v>
      </c>
      <c r="AI35" s="17">
        <f t="shared" si="22"/>
        <v>0.42130190965637193</v>
      </c>
      <c r="AJ35" s="17">
        <f t="shared" si="23"/>
        <v>-0.11912213200358823</v>
      </c>
    </row>
    <row r="36" spans="2:36" x14ac:dyDescent="0.25">
      <c r="B36" s="20" t="s">
        <v>339</v>
      </c>
      <c r="C36" s="5">
        <v>-0.33739000000000002</v>
      </c>
      <c r="D36" s="5">
        <v>5.99552E-2</v>
      </c>
      <c r="E36" s="5">
        <v>-5.63</v>
      </c>
      <c r="F36" s="9">
        <f t="shared" si="0"/>
        <v>0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0.23949398860179605</v>
      </c>
      <c r="Q36" s="17">
        <f t="shared" si="7"/>
        <v>0.84305517751691017</v>
      </c>
      <c r="R36" s="17">
        <f t="shared" si="8"/>
        <v>2.8070868815440214E-2</v>
      </c>
      <c r="S36" s="17">
        <f t="shared" si="9"/>
        <v>-0.10280159503298057</v>
      </c>
      <c r="T36" s="17">
        <f t="shared" si="26"/>
        <v>0.77852672462496175</v>
      </c>
      <c r="U36" s="17">
        <f t="shared" si="28"/>
        <v>-0.10294757571945026</v>
      </c>
      <c r="V36" s="17">
        <f t="shared" si="10"/>
        <v>-0.36683063598949905</v>
      </c>
      <c r="W36" s="17">
        <f t="shared" si="27"/>
        <v>0.57627763592380377</v>
      </c>
      <c r="X36" s="17">
        <f t="shared" si="11"/>
        <v>6.1399488325247081E-2</v>
      </c>
      <c r="Y36" s="17">
        <f t="shared" si="12"/>
        <v>-8.4838503305629226E-2</v>
      </c>
      <c r="Z36" s="17">
        <f t="shared" si="13"/>
        <v>0.38409199376794512</v>
      </c>
      <c r="AA36" s="17">
        <f t="shared" si="14"/>
        <v>-2.1282019343207927E-2</v>
      </c>
      <c r="AB36" s="17">
        <f t="shared" si="15"/>
        <v>-4.4685091567188223E-2</v>
      </c>
      <c r="AC36" s="17">
        <f t="shared" si="16"/>
        <v>0.47352744018641962</v>
      </c>
      <c r="AD36" s="17">
        <f t="shared" si="17"/>
        <v>0.29568585035194134</v>
      </c>
      <c r="AE36" s="17">
        <f t="shared" si="18"/>
        <v>-0.36215904863718501</v>
      </c>
      <c r="AF36" s="17">
        <f t="shared" si="19"/>
        <v>0.58326041531126904</v>
      </c>
      <c r="AG36" s="17">
        <f t="shared" si="20"/>
        <v>-0.22822504089795684</v>
      </c>
      <c r="AH36" s="17">
        <f t="shared" si="21"/>
        <v>-2.20379689650545E-2</v>
      </c>
      <c r="AI36" s="17">
        <f t="shared" si="22"/>
        <v>0.36826657125481421</v>
      </c>
      <c r="AJ36" s="17">
        <f t="shared" si="23"/>
        <v>-0.13543693364373491</v>
      </c>
    </row>
    <row r="37" spans="2:36" x14ac:dyDescent="0.25">
      <c r="B37" s="20" t="s">
        <v>340</v>
      </c>
      <c r="C37" s="5">
        <v>-0.13756499999999999</v>
      </c>
      <c r="D37" s="5">
        <v>3.3156600000000001E-2</v>
      </c>
      <c r="E37" s="5">
        <v>-4.1500000000000004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0.22166557509233478</v>
      </c>
      <c r="Q37" s="17">
        <f t="shared" si="7"/>
        <v>0.73643205541569157</v>
      </c>
      <c r="R37" s="17">
        <f t="shared" si="8"/>
        <v>0.12456249623495849</v>
      </c>
      <c r="S37" s="17">
        <f t="shared" si="9"/>
        <v>-0.12234755495938482</v>
      </c>
      <c r="T37" s="17">
        <f t="shared" si="26"/>
        <v>0.67529811935866491</v>
      </c>
      <c r="U37" s="17">
        <f t="shared" si="28"/>
        <v>1.1514405033765846E-2</v>
      </c>
      <c r="V37" s="17">
        <f t="shared" si="10"/>
        <v>-0.28689089739056572</v>
      </c>
      <c r="W37" s="17">
        <f t="shared" si="27"/>
        <v>0.52056896724290591</v>
      </c>
      <c r="X37" s="17">
        <f t="shared" si="11"/>
        <v>0.14092193885318993</v>
      </c>
      <c r="Y37" s="17">
        <f t="shared" si="12"/>
        <v>-8.7591917008320475E-2</v>
      </c>
      <c r="Z37" s="17">
        <f t="shared" si="13"/>
        <v>0.31113056235242303</v>
      </c>
      <c r="AA37" s="17">
        <f t="shared" si="14"/>
        <v>4.0774588834456914E-2</v>
      </c>
      <c r="AB37" s="17">
        <f t="shared" si="15"/>
        <v>-3.3678443320958026E-2</v>
      </c>
      <c r="AC37" s="17">
        <f t="shared" si="16"/>
        <v>0.39560953217059464</v>
      </c>
      <c r="AD37" s="17">
        <f t="shared" si="17"/>
        <v>0.29796637987337127</v>
      </c>
      <c r="AE37" s="17">
        <f t="shared" si="18"/>
        <v>-0.27243916586927786</v>
      </c>
      <c r="AF37" s="17">
        <f t="shared" si="19"/>
        <v>0.52203294844227077</v>
      </c>
      <c r="AG37" s="17">
        <f t="shared" si="20"/>
        <v>-7.200841888496394E-2</v>
      </c>
      <c r="AH37" s="17">
        <f t="shared" si="21"/>
        <v>-4.0831426514201165E-2</v>
      </c>
      <c r="AI37" s="17">
        <f t="shared" si="22"/>
        <v>0.33773580022555283</v>
      </c>
      <c r="AJ37" s="17">
        <f t="shared" si="23"/>
        <v>-7.8421978184027186E-2</v>
      </c>
    </row>
    <row r="38" spans="2:36" x14ac:dyDescent="0.25">
      <c r="B38" s="20" t="s">
        <v>341</v>
      </c>
      <c r="C38" s="5">
        <v>-7.7363899999999999E-2</v>
      </c>
      <c r="D38" s="5">
        <v>1.52389E-2</v>
      </c>
      <c r="E38" s="5">
        <v>-5.08</v>
      </c>
      <c r="F38" s="9">
        <f t="shared" si="0"/>
        <v>0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0.28109572953939277</v>
      </c>
      <c r="Q38" s="17">
        <f t="shared" si="7"/>
        <v>0.60950065782502472</v>
      </c>
      <c r="R38" s="17">
        <f t="shared" si="8"/>
        <v>0.25067682146295012</v>
      </c>
      <c r="S38" s="17">
        <f t="shared" si="9"/>
        <v>-8.0859621154596217E-2</v>
      </c>
      <c r="T38" s="17">
        <f t="shared" si="26"/>
        <v>0.54886946370536538</v>
      </c>
      <c r="U38" s="17">
        <f t="shared" si="28"/>
        <v>0.14665374867545211</v>
      </c>
      <c r="V38" s="17">
        <f t="shared" si="10"/>
        <v>-0.20301677217923159</v>
      </c>
      <c r="W38" s="17">
        <f t="shared" si="27"/>
        <v>0.44066179951725354</v>
      </c>
      <c r="X38" s="17">
        <f t="shared" si="11"/>
        <v>0.26253421477935124</v>
      </c>
      <c r="Y38" s="17">
        <f t="shared" si="12"/>
        <v>-4.6924482757365646E-2</v>
      </c>
      <c r="Z38" s="17">
        <f t="shared" si="13"/>
        <v>0.23535611683780269</v>
      </c>
      <c r="AA38" s="17">
        <f t="shared" si="14"/>
        <v>0.12397664691457369</v>
      </c>
      <c r="AB38" s="17">
        <f t="shared" si="15"/>
        <v>4.0034047465502917E-2</v>
      </c>
      <c r="AC38" s="17">
        <f t="shared" si="16"/>
        <v>0.32300406116730451</v>
      </c>
      <c r="AD38" s="17">
        <f t="shared" si="17"/>
        <v>0.3426744524859634</v>
      </c>
      <c r="AE38" s="17">
        <f t="shared" si="18"/>
        <v>-0.18958003711169705</v>
      </c>
      <c r="AF38" s="17">
        <f t="shared" si="19"/>
        <v>0.39514206361669379</v>
      </c>
      <c r="AG38" s="17">
        <f t="shared" si="20"/>
        <v>3.6490145939935208E-2</v>
      </c>
      <c r="AH38" s="17">
        <f t="shared" si="21"/>
        <v>2.5347198170513979E-2</v>
      </c>
      <c r="AI38" s="17">
        <f t="shared" si="22"/>
        <v>0.32661992640632675</v>
      </c>
      <c r="AJ38" s="17">
        <f t="shared" si="23"/>
        <v>4.2057725529978024E-2</v>
      </c>
    </row>
    <row r="39" spans="2:36" x14ac:dyDescent="0.25">
      <c r="B39" s="20" t="s">
        <v>396</v>
      </c>
      <c r="C39" s="5">
        <v>0.14860000000000001</v>
      </c>
      <c r="D39" s="5">
        <v>2.4382500000000001E-2</v>
      </c>
      <c r="E39" s="5">
        <v>6.09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0.36644900000000002</v>
      </c>
      <c r="Q39" s="17">
        <f t="shared" si="7"/>
        <v>0.48616890000000001</v>
      </c>
      <c r="R39" s="17">
        <f t="shared" si="8"/>
        <v>0.37559500000000007</v>
      </c>
      <c r="S39" s="17">
        <f t="shared" si="9"/>
        <v>-9.0873000000000342E-3</v>
      </c>
      <c r="T39" s="17">
        <f t="shared" si="26"/>
        <v>0.42684166000000001</v>
      </c>
      <c r="U39" s="17">
        <f t="shared" si="28"/>
        <v>0.27718889999999996</v>
      </c>
      <c r="V39" s="17">
        <f t="shared" si="10"/>
        <v>-0.16014619999999996</v>
      </c>
      <c r="W39" s="17">
        <f t="shared" si="27"/>
        <v>0.33713340000000008</v>
      </c>
      <c r="X39" s="17">
        <f t="shared" si="11"/>
        <v>0.4124819999999999</v>
      </c>
      <c r="Y39" s="17">
        <f t="shared" si="12"/>
        <v>5.7588999999999696E-3</v>
      </c>
      <c r="Z39" s="17">
        <f t="shared" si="13"/>
        <v>0.15176220000000004</v>
      </c>
      <c r="AA39" s="17">
        <f t="shared" si="14"/>
        <v>0.24393309999999985</v>
      </c>
      <c r="AB39" s="17">
        <f t="shared" si="15"/>
        <v>0.13240199999999999</v>
      </c>
      <c r="AC39" s="17">
        <f t="shared" si="16"/>
        <v>0.23878900000000008</v>
      </c>
      <c r="AD39" s="17">
        <f t="shared" si="17"/>
        <v>0.44740959999999991</v>
      </c>
      <c r="AE39" s="17">
        <f t="shared" si="18"/>
        <v>-0.15316390000000002</v>
      </c>
      <c r="AF39" s="17">
        <f t="shared" si="19"/>
        <v>0.22690540000000006</v>
      </c>
      <c r="AG39" s="17">
        <f t="shared" si="20"/>
        <v>0.10412062</v>
      </c>
      <c r="AH39" s="17">
        <f t="shared" si="21"/>
        <v>0.10923299999999994</v>
      </c>
      <c r="AI39" s="17">
        <f t="shared" si="22"/>
        <v>0.307981</v>
      </c>
      <c r="AJ39" s="17">
        <f t="shared" si="23"/>
        <v>0.17642199999999994</v>
      </c>
    </row>
    <row r="40" spans="2:36" x14ac:dyDescent="0.25">
      <c r="B40" s="20" t="s">
        <v>397</v>
      </c>
      <c r="C40" s="5">
        <v>0.287244</v>
      </c>
      <c r="D40" s="5">
        <v>3.0156800000000001E-2</v>
      </c>
      <c r="E40" s="5">
        <v>9.5299999999999994</v>
      </c>
      <c r="F40" s="9">
        <f t="shared" si="0"/>
        <v>0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0.42134822959429075</v>
      </c>
      <c r="Q40" s="17">
        <f t="shared" si="7"/>
        <v>0.37541454276907821</v>
      </c>
      <c r="R40" s="17">
        <f t="shared" si="8"/>
        <v>0.46522985242054155</v>
      </c>
      <c r="S40" s="17">
        <f t="shared" si="9"/>
        <v>6.1360100248862529E-2</v>
      </c>
      <c r="T40" s="17">
        <f t="shared" si="26"/>
        <v>0.32359883480102569</v>
      </c>
      <c r="U40" s="17">
        <f t="shared" si="28"/>
        <v>0.3762731876627487</v>
      </c>
      <c r="V40" s="17">
        <f t="shared" si="10"/>
        <v>-0.16118602463195619</v>
      </c>
      <c r="W40" s="17">
        <f t="shared" si="27"/>
        <v>0.2127769089651364</v>
      </c>
      <c r="X40" s="17">
        <f t="shared" si="11"/>
        <v>0.55769524968334239</v>
      </c>
      <c r="Y40" s="17">
        <f t="shared" si="12"/>
        <v>4.1057786166814353E-2</v>
      </c>
      <c r="Z40" s="17">
        <f t="shared" si="13"/>
        <v>5.0870415721736437E-2</v>
      </c>
      <c r="AA40" s="17">
        <f t="shared" si="14"/>
        <v>0.39402988895363267</v>
      </c>
      <c r="AB40" s="17">
        <f t="shared" si="15"/>
        <v>0.19754582416746713</v>
      </c>
      <c r="AC40" s="17">
        <f t="shared" si="16"/>
        <v>0.1308548372033439</v>
      </c>
      <c r="AD40" s="17">
        <f t="shared" si="17"/>
        <v>0.58946181889886051</v>
      </c>
      <c r="AE40" s="17">
        <f t="shared" si="18"/>
        <v>-0.15839681305493561</v>
      </c>
      <c r="AF40" s="17">
        <f t="shared" si="19"/>
        <v>5.3596563308096631E-2</v>
      </c>
      <c r="AG40" s="17">
        <f t="shared" si="20"/>
        <v>0.15248961181466439</v>
      </c>
      <c r="AH40" s="17">
        <f t="shared" si="21"/>
        <v>0.14596379901926562</v>
      </c>
      <c r="AI40" s="17">
        <f t="shared" si="22"/>
        <v>0.25584796677791277</v>
      </c>
      <c r="AJ40" s="17">
        <f t="shared" si="23"/>
        <v>0.27170328469022426</v>
      </c>
    </row>
    <row r="41" spans="2:36" x14ac:dyDescent="0.25">
      <c r="B41" s="20" t="s">
        <v>398</v>
      </c>
      <c r="C41" s="5">
        <v>0.119142</v>
      </c>
      <c r="D41" s="5">
        <v>2.11854E-2</v>
      </c>
      <c r="E41" s="5">
        <v>5.62</v>
      </c>
      <c r="F41" s="9">
        <f t="shared" si="0"/>
        <v>0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0.42403639968746404</v>
      </c>
      <c r="Q41" s="17">
        <f t="shared" si="7"/>
        <v>0.27488211133206414</v>
      </c>
      <c r="R41" s="17">
        <f t="shared" si="8"/>
        <v>0.50916807698949573</v>
      </c>
      <c r="S41" s="17">
        <f t="shared" si="9"/>
        <v>0.11425301792935162</v>
      </c>
      <c r="T41" s="17">
        <f t="shared" si="26"/>
        <v>0.24056115917570997</v>
      </c>
      <c r="U41" s="17">
        <f t="shared" si="28"/>
        <v>0.43529721693189788</v>
      </c>
      <c r="V41" s="17">
        <f t="shared" si="10"/>
        <v>-0.17625369522125101</v>
      </c>
      <c r="W41" s="17">
        <f t="shared" si="27"/>
        <v>8.1270752397787027E-2</v>
      </c>
      <c r="X41" s="17">
        <f t="shared" si="11"/>
        <v>0.67572403009711568</v>
      </c>
      <c r="Y41" s="17">
        <f t="shared" si="12"/>
        <v>5.0552223929400189E-2</v>
      </c>
      <c r="Z41" s="17">
        <f t="shared" si="13"/>
        <v>-6.4645649378191256E-2</v>
      </c>
      <c r="AA41" s="17">
        <f t="shared" si="14"/>
        <v>0.5555033885839471</v>
      </c>
      <c r="AB41" s="17">
        <f t="shared" si="15"/>
        <v>0.21688410501266187</v>
      </c>
      <c r="AC41" s="17">
        <f t="shared" si="16"/>
        <v>1.1915306949024373E-2</v>
      </c>
      <c r="AD41" s="17">
        <f t="shared" si="17"/>
        <v>0.72963698767150853</v>
      </c>
      <c r="AE41" s="17">
        <f t="shared" si="18"/>
        <v>-0.17249467758426937</v>
      </c>
      <c r="AF41" s="17">
        <f t="shared" si="19"/>
        <v>-9.7243609597839287E-2</v>
      </c>
      <c r="AG41" s="17">
        <f t="shared" si="20"/>
        <v>0.20240709559434411</v>
      </c>
      <c r="AH41" s="17">
        <f t="shared" si="21"/>
        <v>0.11679771711516609</v>
      </c>
      <c r="AI41" s="17">
        <f t="shared" si="22"/>
        <v>0.16726526641783734</v>
      </c>
      <c r="AJ41" s="17">
        <f t="shared" si="23"/>
        <v>0.30756016992517071</v>
      </c>
    </row>
    <row r="42" spans="2:36" x14ac:dyDescent="0.25">
      <c r="B42" s="20" t="s">
        <v>399</v>
      </c>
      <c r="C42" s="5">
        <v>0.28847299999999998</v>
      </c>
      <c r="D42" s="5">
        <v>4.9647799999999999E-2</v>
      </c>
      <c r="E42" s="5">
        <v>5.81</v>
      </c>
      <c r="F42" s="9">
        <f t="shared" si="0"/>
        <v>0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0.39775488524420771</v>
      </c>
      <c r="Q42" s="17">
        <f t="shared" si="7"/>
        <v>0.17702144908484679</v>
      </c>
      <c r="R42" s="17">
        <f t="shared" si="8"/>
        <v>0.52936120578378831</v>
      </c>
      <c r="S42" s="17">
        <f t="shared" si="9"/>
        <v>0.15118509369295752</v>
      </c>
      <c r="T42" s="17">
        <f t="shared" si="26"/>
        <v>0.16978173152474016</v>
      </c>
      <c r="U42" s="17">
        <f t="shared" si="28"/>
        <v>0.47068001291043282</v>
      </c>
      <c r="V42" s="17">
        <f t="shared" si="10"/>
        <v>-0.17098700360639613</v>
      </c>
      <c r="W42" s="17">
        <f t="shared" si="27"/>
        <v>-3.3312117539514519E-2</v>
      </c>
      <c r="X42" s="17">
        <f t="shared" si="11"/>
        <v>0.77149027552588822</v>
      </c>
      <c r="Y42" s="17">
        <f t="shared" si="12"/>
        <v>5.011574197275126E-2</v>
      </c>
      <c r="Z42" s="17">
        <f t="shared" si="13"/>
        <v>-0.17244107486590021</v>
      </c>
      <c r="AA42" s="17">
        <f t="shared" si="14"/>
        <v>0.70962063092214567</v>
      </c>
      <c r="AB42" s="17">
        <f t="shared" si="15"/>
        <v>0.20753602591513715</v>
      </c>
      <c r="AC42" s="17">
        <f t="shared" si="16"/>
        <v>-8.0817304478159713E-2</v>
      </c>
      <c r="AD42" s="17">
        <f t="shared" si="17"/>
        <v>0.83846449488202279</v>
      </c>
      <c r="AE42" s="17">
        <f t="shared" si="18"/>
        <v>-0.16627415260151479</v>
      </c>
      <c r="AF42" s="17">
        <f t="shared" si="19"/>
        <v>-0.22078107439772104</v>
      </c>
      <c r="AG42" s="17">
        <f t="shared" si="20"/>
        <v>0.26209774674276348</v>
      </c>
      <c r="AH42" s="17">
        <f t="shared" si="21"/>
        <v>5.9289768411524058E-2</v>
      </c>
      <c r="AI42" s="17">
        <f t="shared" si="22"/>
        <v>6.7035434311436312E-2</v>
      </c>
      <c r="AJ42" s="17">
        <f t="shared" si="23"/>
        <v>0.30873466357693385</v>
      </c>
    </row>
    <row r="43" spans="2:36" x14ac:dyDescent="0.25">
      <c r="B43" s="20" t="s">
        <v>400</v>
      </c>
      <c r="C43" s="5">
        <v>3.6505299999999997E-2</v>
      </c>
      <c r="D43" s="5">
        <v>2.8886100000000001E-2</v>
      </c>
      <c r="E43" s="24">
        <v>1.26</v>
      </c>
      <c r="F43" s="9">
        <f t="shared" si="0"/>
        <v>1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0.38636417955849317</v>
      </c>
      <c r="Q43" s="17">
        <f t="shared" si="7"/>
        <v>7.3800331557148047E-2</v>
      </c>
      <c r="R43" s="17">
        <f t="shared" si="8"/>
        <v>0.56383479518470436</v>
      </c>
      <c r="S43" s="17">
        <f t="shared" si="9"/>
        <v>0.18070605590260172</v>
      </c>
      <c r="T43" s="17">
        <f t="shared" si="26"/>
        <v>9.8370426925368126E-2</v>
      </c>
      <c r="U43" s="17">
        <f t="shared" si="28"/>
        <v>0.51218063945129511</v>
      </c>
      <c r="V43" s="17">
        <f t="shared" si="10"/>
        <v>-0.13424142391771027</v>
      </c>
      <c r="W43" s="17">
        <f t="shared" si="27"/>
        <v>-0.10731533465404168</v>
      </c>
      <c r="X43" s="17">
        <f t="shared" si="11"/>
        <v>0.86868890950078037</v>
      </c>
      <c r="Y43" s="17">
        <f t="shared" si="12"/>
        <v>6.5944998456198653E-2</v>
      </c>
      <c r="Z43" s="17">
        <f t="shared" si="13"/>
        <v>-0.23851279276365706</v>
      </c>
      <c r="AA43" s="17">
        <f t="shared" si="14"/>
        <v>0.84316886840704997</v>
      </c>
      <c r="AB43" s="17">
        <f t="shared" si="15"/>
        <v>0.20555358832440945</v>
      </c>
      <c r="AC43" s="17">
        <f t="shared" si="16"/>
        <v>-0.10757366784170982</v>
      </c>
      <c r="AD43" s="17">
        <f t="shared" si="17"/>
        <v>0.90753949408556567</v>
      </c>
      <c r="AE43" s="17">
        <f t="shared" si="18"/>
        <v>-0.13882255582712216</v>
      </c>
      <c r="AF43" s="17">
        <f t="shared" si="19"/>
        <v>-0.33333682350773552</v>
      </c>
      <c r="AG43" s="17">
        <f t="shared" si="20"/>
        <v>0.3250501921181701</v>
      </c>
      <c r="AH43" s="17">
        <f t="shared" si="21"/>
        <v>3.8185090899738205E-2</v>
      </c>
      <c r="AI43" s="17">
        <f t="shared" si="22"/>
        <v>-8.0229096563717711E-3</v>
      </c>
      <c r="AJ43" s="17">
        <f t="shared" si="23"/>
        <v>0.32582613200358801</v>
      </c>
    </row>
    <row r="44" spans="2:36" x14ac:dyDescent="0.25">
      <c r="B44" s="20" t="s">
        <v>401</v>
      </c>
      <c r="C44" s="5">
        <v>-9.18215E-2</v>
      </c>
      <c r="D44" s="5">
        <v>1.5088900000000001E-2</v>
      </c>
      <c r="E44" s="5">
        <v>-6.09</v>
      </c>
      <c r="F44" s="9">
        <f t="shared" si="0"/>
        <v>0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0.41265300889970613</v>
      </c>
      <c r="Q44" s="17">
        <f t="shared" si="7"/>
        <v>-4.1653630958586804E-2</v>
      </c>
      <c r="R44" s="17">
        <f t="shared" si="8"/>
        <v>0.63524140656060679</v>
      </c>
      <c r="S44" s="17">
        <f t="shared" si="9"/>
        <v>0.2032536198937358</v>
      </c>
      <c r="T44" s="17">
        <f t="shared" si="26"/>
        <v>1.2264370425564153E-2</v>
      </c>
      <c r="U44" s="17">
        <f t="shared" si="28"/>
        <v>0.57934185006764516</v>
      </c>
      <c r="V44" s="17">
        <f t="shared" si="10"/>
        <v>-8.6872890541780268E-2</v>
      </c>
      <c r="W44" s="17">
        <f t="shared" si="27"/>
        <v>-0.13243641458370431</v>
      </c>
      <c r="X44" s="17">
        <f t="shared" si="11"/>
        <v>0.98144407517441434</v>
      </c>
      <c r="Y44" s="17">
        <f t="shared" si="12"/>
        <v>0.1126685184495866</v>
      </c>
      <c r="Z44" s="17">
        <f t="shared" si="13"/>
        <v>-0.23692977380516586</v>
      </c>
      <c r="AA44" s="17">
        <f t="shared" si="14"/>
        <v>0.94449675598704685</v>
      </c>
      <c r="AB44" s="17">
        <f t="shared" si="15"/>
        <v>0.23555167173642066</v>
      </c>
      <c r="AC44" s="17">
        <f t="shared" si="16"/>
        <v>-5.6091871125645357E-2</v>
      </c>
      <c r="AD44" s="17">
        <f t="shared" si="17"/>
        <v>0.94038449689934678</v>
      </c>
      <c r="AE44" s="17">
        <f t="shared" si="18"/>
        <v>-0.11863171749920641</v>
      </c>
      <c r="AF44" s="17">
        <f t="shared" si="19"/>
        <v>-0.45616641202610375</v>
      </c>
      <c r="AG44" s="17">
        <f t="shared" si="20"/>
        <v>0.37718349733052881</v>
      </c>
      <c r="AH44" s="17">
        <f t="shared" si="21"/>
        <v>9.6094212922145178E-2</v>
      </c>
      <c r="AI44" s="17">
        <f t="shared" si="22"/>
        <v>-3.5177899820348704E-2</v>
      </c>
      <c r="AJ44" s="17">
        <f t="shared" si="23"/>
        <v>0.39639952607538975</v>
      </c>
    </row>
    <row r="45" spans="2:36" x14ac:dyDescent="0.25">
      <c r="B45" s="20" t="s">
        <v>456</v>
      </c>
      <c r="C45" s="5">
        <v>0.25268800000000002</v>
      </c>
      <c r="D45" s="5">
        <v>1.9623700000000001E-2</v>
      </c>
      <c r="E45" s="5">
        <v>12.88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0.44861489999999965</v>
      </c>
      <c r="Q45" s="17">
        <f t="shared" si="7"/>
        <v>-0.17522059999999992</v>
      </c>
      <c r="R45" s="17">
        <f t="shared" si="8"/>
        <v>0.72485099999999969</v>
      </c>
      <c r="S45" s="17">
        <f t="shared" si="9"/>
        <v>0.20354098999999984</v>
      </c>
      <c r="T45" s="17">
        <f t="shared" si="26"/>
        <v>-0.10060059999999994</v>
      </c>
      <c r="U45" s="17">
        <f t="shared" si="28"/>
        <v>0.66100109999999979</v>
      </c>
      <c r="V45" s="17">
        <f t="shared" si="10"/>
        <v>-6.5963300000000155E-2</v>
      </c>
      <c r="W45" s="17">
        <f t="shared" si="27"/>
        <v>-0.12488360000000021</v>
      </c>
      <c r="X45" s="17">
        <f t="shared" si="11"/>
        <v>1.0862279999999997</v>
      </c>
      <c r="Y45" s="17">
        <f t="shared" si="12"/>
        <v>0.17808439999999981</v>
      </c>
      <c r="Z45" s="17">
        <f t="shared" si="13"/>
        <v>-0.16925370000000015</v>
      </c>
      <c r="AA45" s="17">
        <f t="shared" si="14"/>
        <v>0.99495080000000002</v>
      </c>
      <c r="AB45" s="17">
        <f t="shared" si="15"/>
        <v>0.28707719999999975</v>
      </c>
      <c r="AC45" s="17">
        <f t="shared" si="16"/>
        <v>4.0346999999999668E-2</v>
      </c>
      <c r="AD45" s="17">
        <f t="shared" si="17"/>
        <v>0.93189899999999992</v>
      </c>
      <c r="AE45" s="17">
        <f t="shared" si="18"/>
        <v>-0.14041340000000008</v>
      </c>
      <c r="AF45" s="17">
        <f t="shared" si="19"/>
        <v>-0.59469139999999987</v>
      </c>
      <c r="AG45" s="17">
        <f t="shared" si="20"/>
        <v>0.40748659999999998</v>
      </c>
      <c r="AH45" s="17">
        <f t="shared" si="21"/>
        <v>0.21610779999999957</v>
      </c>
      <c r="AI45" s="17">
        <f t="shared" si="22"/>
        <v>-2.5033400000000174E-2</v>
      </c>
      <c r="AJ45" s="17">
        <f t="shared" si="23"/>
        <v>0.51138299999999959</v>
      </c>
    </row>
    <row r="46" spans="2:36" x14ac:dyDescent="0.25">
      <c r="B46" s="20" t="s">
        <v>457</v>
      </c>
      <c r="C46" s="5">
        <v>-0.15515100000000001</v>
      </c>
      <c r="D46" s="5">
        <v>2.40579E-2</v>
      </c>
      <c r="E46" s="5">
        <v>-6.45</v>
      </c>
      <c r="F46" s="9">
        <f t="shared" si="0"/>
        <v>0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0.42031279402403426</v>
      </c>
      <c r="Q46" s="17">
        <f t="shared" si="7"/>
        <v>-0.33102845507480466</v>
      </c>
      <c r="R46" s="17">
        <f t="shared" si="8"/>
        <v>0.77071431903957277</v>
      </c>
      <c r="S46" s="17">
        <f t="shared" si="9"/>
        <v>0.15700785854673743</v>
      </c>
      <c r="T46" s="17">
        <f t="shared" si="26"/>
        <v>-0.24685183072650441</v>
      </c>
      <c r="U46" s="17">
        <f t="shared" si="28"/>
        <v>0.7121090114314419</v>
      </c>
      <c r="V46" s="17">
        <f t="shared" si="10"/>
        <v>-9.4937067128619962E-2</v>
      </c>
      <c r="W46" s="17">
        <f t="shared" si="27"/>
        <v>-0.1213053314192635</v>
      </c>
      <c r="X46" s="17">
        <f t="shared" si="11"/>
        <v>1.1158516535058405</v>
      </c>
      <c r="Y46" s="17">
        <f t="shared" si="12"/>
        <v>0.22528052792955924</v>
      </c>
      <c r="Z46" s="17">
        <f t="shared" si="13"/>
        <v>-7.0618616799539111E-2</v>
      </c>
      <c r="AA46" s="17">
        <f t="shared" si="14"/>
        <v>0.96467984781360816</v>
      </c>
      <c r="AB46" s="17">
        <f t="shared" si="15"/>
        <v>0.31422781990699045</v>
      </c>
      <c r="AC46" s="17">
        <f t="shared" si="16"/>
        <v>0.11118702878170768</v>
      </c>
      <c r="AD46" s="17">
        <f t="shared" si="17"/>
        <v>0.85384549668640985</v>
      </c>
      <c r="AE46" s="17">
        <f t="shared" si="18"/>
        <v>-0.21313363603620195</v>
      </c>
      <c r="AF46" s="17">
        <f t="shared" si="19"/>
        <v>-0.72655198835604651</v>
      </c>
      <c r="AG46" s="17">
        <f t="shared" si="20"/>
        <v>0.41467838253767975</v>
      </c>
      <c r="AH46" s="17">
        <f t="shared" si="21"/>
        <v>0.3218741964387084</v>
      </c>
      <c r="AI46" s="17">
        <f t="shared" si="22"/>
        <v>-2.026649354135672E-2</v>
      </c>
      <c r="AJ46" s="17">
        <f t="shared" si="23"/>
        <v>0.60946781213257495</v>
      </c>
    </row>
    <row r="47" spans="2:36" x14ac:dyDescent="0.25">
      <c r="B47" s="20" t="s">
        <v>458</v>
      </c>
      <c r="C47" s="5">
        <v>-4.1059600000000002E-2</v>
      </c>
      <c r="D47" s="5">
        <v>1.61759E-2</v>
      </c>
      <c r="E47" s="5">
        <v>-2.54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0.24859125496336418</v>
      </c>
      <c r="Q47" s="17">
        <f t="shared" si="7"/>
        <v>-0.50796572435922482</v>
      </c>
      <c r="R47" s="17">
        <f t="shared" si="8"/>
        <v>0.69495821443016714</v>
      </c>
      <c r="S47" s="17">
        <f t="shared" si="9"/>
        <v>4.7435473013865373E-2</v>
      </c>
      <c r="T47" s="17">
        <f t="shared" si="26"/>
        <v>-0.42362809289167708</v>
      </c>
      <c r="U47" s="17">
        <f t="shared" si="28"/>
        <v>0.67247142755316336</v>
      </c>
      <c r="V47" s="17">
        <f t="shared" si="10"/>
        <v>-0.15964662608702479</v>
      </c>
      <c r="W47" s="17">
        <f t="shared" si="27"/>
        <v>-0.16148911980892289</v>
      </c>
      <c r="X47" s="17">
        <f t="shared" si="11"/>
        <v>0.98492281825685501</v>
      </c>
      <c r="Y47" s="17">
        <f t="shared" si="12"/>
        <v>0.21230805751847814</v>
      </c>
      <c r="Z47" s="17">
        <f t="shared" si="13"/>
        <v>3.4542189669570997E-3</v>
      </c>
      <c r="AA47" s="17">
        <f t="shared" si="14"/>
        <v>0.81960466865755988</v>
      </c>
      <c r="AB47" s="17">
        <f t="shared" si="15"/>
        <v>0.26079963999078964</v>
      </c>
      <c r="AC47" s="17">
        <f t="shared" si="16"/>
        <v>8.2156557379860606E-2</v>
      </c>
      <c r="AD47" s="17">
        <f t="shared" si="17"/>
        <v>0.66049808628742845</v>
      </c>
      <c r="AE47" s="17">
        <f t="shared" si="18"/>
        <v>-0.30148264411213055</v>
      </c>
      <c r="AF47" s="17">
        <f t="shared" si="19"/>
        <v>-0.8070146654676259</v>
      </c>
      <c r="AG47" s="17">
        <f t="shared" si="20"/>
        <v>0.40555985763886193</v>
      </c>
      <c r="AH47" s="17">
        <f t="shared" si="21"/>
        <v>0.31808674727037117</v>
      </c>
      <c r="AI47" s="17">
        <f t="shared" si="22"/>
        <v>-7.2445575848656352E-2</v>
      </c>
      <c r="AJ47" s="17">
        <f t="shared" si="23"/>
        <v>0.60586998389439017</v>
      </c>
    </row>
    <row r="48" spans="2:36" x14ac:dyDescent="0.25">
      <c r="B48" s="20" t="s">
        <v>459</v>
      </c>
      <c r="C48" s="5">
        <v>-0.44496599999999997</v>
      </c>
      <c r="D48" s="5">
        <v>4.1638700000000001E-2</v>
      </c>
      <c r="E48" s="5">
        <v>-10.69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-9.6373388601795562E-2</v>
      </c>
      <c r="Q48" s="17">
        <f t="shared" si="7"/>
        <v>-0.69436537751691008</v>
      </c>
      <c r="R48" s="17">
        <f t="shared" si="8"/>
        <v>0.44741913118456006</v>
      </c>
      <c r="S48" s="17">
        <f t="shared" si="9"/>
        <v>-0.11523240496701918</v>
      </c>
      <c r="T48" s="17">
        <f t="shared" si="26"/>
        <v>-0.6150163246249617</v>
      </c>
      <c r="U48" s="17">
        <f t="shared" si="28"/>
        <v>0.49895557571945037</v>
      </c>
      <c r="V48" s="17">
        <f t="shared" si="10"/>
        <v>-0.20765736401050069</v>
      </c>
      <c r="W48" s="17">
        <f t="shared" si="27"/>
        <v>-0.26597563592380369</v>
      </c>
      <c r="X48" s="17">
        <f t="shared" si="11"/>
        <v>0.63663651167475332</v>
      </c>
      <c r="Y48" s="17">
        <f t="shared" si="12"/>
        <v>0.11851310330562939</v>
      </c>
      <c r="Z48" s="17">
        <f t="shared" si="13"/>
        <v>4.1860062320548952E-3</v>
      </c>
      <c r="AA48" s="17">
        <f t="shared" si="14"/>
        <v>0.53901001934320802</v>
      </c>
      <c r="AB48" s="17">
        <f t="shared" si="15"/>
        <v>9.7105091567188467E-2</v>
      </c>
      <c r="AC48" s="17">
        <f t="shared" si="16"/>
        <v>-8.2671440186419323E-2</v>
      </c>
      <c r="AD48" s="17">
        <f t="shared" si="17"/>
        <v>0.31541214964805891</v>
      </c>
      <c r="AE48" s="17">
        <f t="shared" si="18"/>
        <v>-0.3357009513628148</v>
      </c>
      <c r="AF48" s="17">
        <f t="shared" si="19"/>
        <v>-0.79007841531126888</v>
      </c>
      <c r="AG48" s="17">
        <f t="shared" si="20"/>
        <v>0.38652904089795681</v>
      </c>
      <c r="AH48" s="17">
        <f t="shared" si="21"/>
        <v>0.14919896896505483</v>
      </c>
      <c r="AI48" s="17">
        <f t="shared" si="22"/>
        <v>-0.20922697125481404</v>
      </c>
      <c r="AJ48" s="17">
        <f t="shared" si="23"/>
        <v>0.44089893364373511</v>
      </c>
    </row>
    <row r="49" spans="2:36" x14ac:dyDescent="0.25">
      <c r="B49" s="20" t="s">
        <v>460</v>
      </c>
      <c r="C49" s="5">
        <v>-0.16886399999999999</v>
      </c>
      <c r="D49" s="5">
        <v>2.40339E-2</v>
      </c>
      <c r="E49" s="5">
        <v>-7.03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-0.55964149968746324</v>
      </c>
      <c r="Q49" s="17">
        <f t="shared" si="7"/>
        <v>-0.86433291133206369</v>
      </c>
      <c r="R49" s="17">
        <f t="shared" si="8"/>
        <v>4.1652923010504855E-2</v>
      </c>
      <c r="S49" s="17">
        <f t="shared" si="9"/>
        <v>-0.28930442792935146</v>
      </c>
      <c r="T49" s="17">
        <f t="shared" si="26"/>
        <v>-0.79131295917570954</v>
      </c>
      <c r="U49" s="17">
        <f t="shared" si="28"/>
        <v>0.19387358306810273</v>
      </c>
      <c r="V49" s="17">
        <f t="shared" si="10"/>
        <v>-0.17412500477874937</v>
      </c>
      <c r="W49" s="17">
        <f t="shared" si="27"/>
        <v>-0.42070355239778684</v>
      </c>
      <c r="X49" s="17">
        <f t="shared" si="11"/>
        <v>8.5816969902885426E-2</v>
      </c>
      <c r="Y49" s="17">
        <f t="shared" si="12"/>
        <v>-3.8228023929400015E-2</v>
      </c>
      <c r="Z49" s="17">
        <f t="shared" si="13"/>
        <v>-8.35059506218086E-2</v>
      </c>
      <c r="AA49" s="17">
        <f t="shared" si="14"/>
        <v>0.13519701141605389</v>
      </c>
      <c r="AB49" s="17">
        <f t="shared" si="15"/>
        <v>-0.1536795050126615</v>
      </c>
      <c r="AC49" s="17">
        <f t="shared" si="16"/>
        <v>-0.35387130694902408</v>
      </c>
      <c r="AD49" s="17">
        <f t="shared" si="17"/>
        <v>-0.1746909876715074</v>
      </c>
      <c r="AE49" s="17">
        <f t="shared" si="18"/>
        <v>-0.24752192241573101</v>
      </c>
      <c r="AF49" s="17">
        <f t="shared" si="19"/>
        <v>-0.65403559040216108</v>
      </c>
      <c r="AG49" s="17">
        <f t="shared" si="20"/>
        <v>0.35454070440565594</v>
      </c>
      <c r="AH49" s="17">
        <f t="shared" si="21"/>
        <v>-0.15838791711516575</v>
      </c>
      <c r="AI49" s="17">
        <f t="shared" si="22"/>
        <v>-0.41112746641783715</v>
      </c>
      <c r="AJ49" s="17">
        <f t="shared" si="23"/>
        <v>0.12074983007482981</v>
      </c>
    </row>
    <row r="50" spans="2:36" x14ac:dyDescent="0.25">
      <c r="B50" s="20" t="s">
        <v>461</v>
      </c>
      <c r="C50" s="5">
        <v>-6.10314E-2</v>
      </c>
      <c r="D50" s="5">
        <v>1.20047E-2</v>
      </c>
      <c r="E50" s="5">
        <v>-5.08</v>
      </c>
      <c r="F50" s="9">
        <f t="shared" si="0"/>
        <v>0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-1.0096078026732234</v>
      </c>
      <c r="Q50" s="17">
        <f t="shared" si="7"/>
        <v>-0.97972123860372828</v>
      </c>
      <c r="R50" s="17">
        <f t="shared" si="8"/>
        <v>-0.4382732703284466</v>
      </c>
      <c r="S50" s="17">
        <f t="shared" si="9"/>
        <v>-0.41410852824516897</v>
      </c>
      <c r="T50" s="17">
        <f t="shared" si="26"/>
        <v>-0.91332346070045156</v>
      </c>
      <c r="U50" s="17">
        <f t="shared" si="28"/>
        <v>-0.18691931801866449</v>
      </c>
      <c r="V50" s="17">
        <f t="shared" si="10"/>
        <v>-2.0998193475224344E-2</v>
      </c>
      <c r="W50" s="17">
        <f t="shared" si="27"/>
        <v>-0.57799182708656416</v>
      </c>
      <c r="X50" s="17">
        <f t="shared" si="11"/>
        <v>-0.56784690476110633</v>
      </c>
      <c r="Y50" s="17">
        <f t="shared" si="12"/>
        <v>-0.20467664755208145</v>
      </c>
      <c r="Z50" s="17">
        <f t="shared" si="13"/>
        <v>-0.22937672426723976</v>
      </c>
      <c r="AA50" s="17">
        <f t="shared" si="14"/>
        <v>-0.33691289459149049</v>
      </c>
      <c r="AB50" s="17">
        <f t="shared" si="15"/>
        <v>-0.41696753318119667</v>
      </c>
      <c r="AC50" s="17">
        <f t="shared" si="16"/>
        <v>-0.64156733446579106</v>
      </c>
      <c r="AD50" s="17">
        <f t="shared" si="17"/>
        <v>-0.74025320986935661</v>
      </c>
      <c r="AE50" s="17">
        <f t="shared" si="18"/>
        <v>-1.3158985756744179E-2</v>
      </c>
      <c r="AF50" s="17">
        <f t="shared" si="19"/>
        <v>-0.41695934622454672</v>
      </c>
      <c r="AG50" s="17">
        <f t="shared" si="20"/>
        <v>0.29456612736045928</v>
      </c>
      <c r="AH50" s="17">
        <f t="shared" si="21"/>
        <v>-0.4975662231871002</v>
      </c>
      <c r="AI50" s="17">
        <f t="shared" si="22"/>
        <v>-0.61277762110349809</v>
      </c>
      <c r="AJ50" s="17">
        <f t="shared" si="23"/>
        <v>-0.27420573547985794</v>
      </c>
    </row>
    <row r="51" spans="2:36" x14ac:dyDescent="0.25">
      <c r="B51" s="20" t="s">
        <v>516</v>
      </c>
      <c r="C51" s="5">
        <v>-0.85207299999999997</v>
      </c>
      <c r="D51" s="5">
        <v>2.9629300000000001E-2</v>
      </c>
      <c r="E51" s="5">
        <v>-28.76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-1.2902929999999999</v>
      </c>
      <c r="Q51" s="17">
        <f t="shared" si="7"/>
        <v>-0.99950890000000014</v>
      </c>
      <c r="R51" s="17">
        <f t="shared" si="8"/>
        <v>-0.86673699999999965</v>
      </c>
      <c r="S51" s="17">
        <f t="shared" si="9"/>
        <v>-0.43657070000000009</v>
      </c>
      <c r="T51" s="17">
        <f t="shared" si="26"/>
        <v>-0.9420796600000001</v>
      </c>
      <c r="U51" s="17">
        <f t="shared" si="28"/>
        <v>-0.55231889999999972</v>
      </c>
      <c r="V51" s="17">
        <f t="shared" si="10"/>
        <v>0.23315679999999972</v>
      </c>
      <c r="W51" s="17">
        <f t="shared" si="27"/>
        <v>-0.67486139999999983</v>
      </c>
      <c r="X51" s="17">
        <f t="shared" si="11"/>
        <v>-1.1680379999999997</v>
      </c>
      <c r="Y51" s="17">
        <f t="shared" si="12"/>
        <v>-0.31572489999999998</v>
      </c>
      <c r="Z51" s="17">
        <f t="shared" si="13"/>
        <v>-0.36903019999999986</v>
      </c>
      <c r="AA51" s="17">
        <f t="shared" si="14"/>
        <v>-0.78872109999999962</v>
      </c>
      <c r="AB51" s="17">
        <f t="shared" si="15"/>
        <v>-0.59791199999999989</v>
      </c>
      <c r="AC51" s="17">
        <f t="shared" si="16"/>
        <v>-0.8322949999999999</v>
      </c>
      <c r="AD51" s="17">
        <f t="shared" si="17"/>
        <v>-1.2593115999999995</v>
      </c>
      <c r="AE51" s="17">
        <f t="shared" si="18"/>
        <v>0.32197069999999972</v>
      </c>
      <c r="AF51" s="17">
        <f t="shared" si="19"/>
        <v>-0.13269140000000026</v>
      </c>
      <c r="AG51" s="17">
        <f t="shared" si="20"/>
        <v>0.18675338000000014</v>
      </c>
      <c r="AH51" s="17">
        <f t="shared" si="21"/>
        <v>-0.72792099999999982</v>
      </c>
      <c r="AI51" s="17">
        <f t="shared" si="22"/>
        <v>-0.73022900000000002</v>
      </c>
      <c r="AJ51" s="17">
        <f t="shared" si="23"/>
        <v>-0.62084199999999967</v>
      </c>
    </row>
    <row r="52" spans="2:36" x14ac:dyDescent="0.25">
      <c r="B52" s="20" t="s">
        <v>517</v>
      </c>
      <c r="C52" s="5">
        <v>-0.34901799999999999</v>
      </c>
      <c r="D52" s="5">
        <v>3.5313799999999999E-2</v>
      </c>
      <c r="E52" s="5">
        <v>-9.8800000000000008</v>
      </c>
      <c r="F52" s="9">
        <f t="shared" si="0"/>
        <v>0</v>
      </c>
    </row>
    <row r="53" spans="2:36" x14ac:dyDescent="0.25">
      <c r="B53" s="20" t="s">
        <v>518</v>
      </c>
      <c r="C53" s="5">
        <v>-0.143623</v>
      </c>
      <c r="D53" s="5">
        <v>2.2194599999999998E-2</v>
      </c>
      <c r="E53" s="5">
        <v>-6.47</v>
      </c>
      <c r="F53" s="9">
        <f t="shared" si="0"/>
        <v>0</v>
      </c>
    </row>
    <row r="54" spans="2:36" x14ac:dyDescent="0.25">
      <c r="B54" s="20" t="s">
        <v>519</v>
      </c>
      <c r="C54" s="5">
        <v>-0.68960100000000002</v>
      </c>
      <c r="D54" s="5">
        <v>5.7680099999999998E-2</v>
      </c>
      <c r="E54" s="5">
        <v>-11.96</v>
      </c>
      <c r="F54" s="9">
        <f t="shared" si="0"/>
        <v>0</v>
      </c>
    </row>
    <row r="55" spans="2:36" x14ac:dyDescent="0.25">
      <c r="B55" s="20" t="s">
        <v>520</v>
      </c>
      <c r="C55" s="5">
        <v>-0.377778</v>
      </c>
      <c r="D55" s="5">
        <v>3.09637E-2</v>
      </c>
      <c r="E55" s="5">
        <v>-12.2</v>
      </c>
      <c r="F55" s="9">
        <f t="shared" si="0"/>
        <v>0</v>
      </c>
    </row>
    <row r="56" spans="2:36" x14ac:dyDescent="0.25">
      <c r="B56" s="20" t="s">
        <v>521</v>
      </c>
      <c r="C56" s="5">
        <v>-0.100659</v>
      </c>
      <c r="D56" s="5">
        <v>1.4196E-2</v>
      </c>
      <c r="E56" s="5">
        <v>-7.09</v>
      </c>
      <c r="F56" s="9">
        <f t="shared" si="0"/>
        <v>0</v>
      </c>
    </row>
    <row r="57" spans="2:36" x14ac:dyDescent="0.25">
      <c r="B57" s="20" t="s">
        <v>576</v>
      </c>
      <c r="C57" s="5">
        <v>-7.1169999999999997E-2</v>
      </c>
      <c r="D57" s="5">
        <v>2.44604E-2</v>
      </c>
      <c r="E57" s="5">
        <v>-2.91</v>
      </c>
      <c r="F57" s="9">
        <f t="shared" si="0"/>
        <v>0</v>
      </c>
    </row>
    <row r="58" spans="2:36" x14ac:dyDescent="0.25">
      <c r="B58" s="20" t="s">
        <v>577</v>
      </c>
      <c r="C58" s="5">
        <v>-1.6837299999999999E-2</v>
      </c>
      <c r="D58" s="5">
        <v>2.98017E-2</v>
      </c>
      <c r="E58" s="24">
        <v>-0.56000000000000005</v>
      </c>
      <c r="F58" s="9">
        <f t="shared" si="0"/>
        <v>1</v>
      </c>
    </row>
    <row r="59" spans="2:36" x14ac:dyDescent="0.25">
      <c r="B59" s="20" t="s">
        <v>578</v>
      </c>
      <c r="C59" s="5">
        <v>-4.8068600000000003E-2</v>
      </c>
      <c r="D59" s="5">
        <v>2.04184E-2</v>
      </c>
      <c r="E59" s="5">
        <v>-2.35</v>
      </c>
      <c r="F59" s="9">
        <f t="shared" si="0"/>
        <v>0</v>
      </c>
    </row>
    <row r="60" spans="2:36" x14ac:dyDescent="0.25">
      <c r="B60" s="20" t="s">
        <v>579</v>
      </c>
      <c r="C60" s="5">
        <v>-6.8094600000000005E-2</v>
      </c>
      <c r="D60" s="5">
        <v>4.9315499999999998E-2</v>
      </c>
      <c r="E60" s="24">
        <v>-1.38</v>
      </c>
      <c r="F60" s="9">
        <f t="shared" si="0"/>
        <v>1</v>
      </c>
    </row>
    <row r="61" spans="2:36" x14ac:dyDescent="0.25">
      <c r="B61" s="20" t="s">
        <v>580</v>
      </c>
      <c r="C61" s="5">
        <v>-0.15498300000000001</v>
      </c>
      <c r="D61" s="5">
        <v>2.7827000000000001E-2</v>
      </c>
      <c r="E61" s="5">
        <v>-5.57</v>
      </c>
      <c r="F61" s="9">
        <f t="shared" si="0"/>
        <v>0</v>
      </c>
    </row>
    <row r="62" spans="2:36" x14ac:dyDescent="0.25">
      <c r="B62" s="20" t="s">
        <v>581</v>
      </c>
      <c r="C62" s="5">
        <v>-9.2647300000000002E-2</v>
      </c>
      <c r="D62" s="5">
        <v>1.41704E-2</v>
      </c>
      <c r="E62" s="5">
        <v>-6.54</v>
      </c>
      <c r="F62" s="9">
        <f t="shared" si="0"/>
        <v>0</v>
      </c>
    </row>
    <row r="63" spans="2:36" x14ac:dyDescent="0.25">
      <c r="B63" s="20" t="s">
        <v>636</v>
      </c>
      <c r="C63" s="5">
        <v>0.198431</v>
      </c>
      <c r="D63" s="5">
        <v>1.7226600000000002E-2</v>
      </c>
      <c r="E63" s="5">
        <v>11.52</v>
      </c>
      <c r="F63" s="9">
        <f t="shared" si="0"/>
        <v>0</v>
      </c>
    </row>
    <row r="64" spans="2:36" x14ac:dyDescent="0.25">
      <c r="B64" s="20" t="s">
        <v>637</v>
      </c>
      <c r="C64" s="5">
        <v>-0.19413900000000001</v>
      </c>
      <c r="D64" s="5">
        <v>2.10387E-2</v>
      </c>
      <c r="E64" s="5">
        <v>-9.23</v>
      </c>
      <c r="F64" s="9">
        <f t="shared" si="0"/>
        <v>0</v>
      </c>
    </row>
    <row r="65" spans="2:6" x14ac:dyDescent="0.25">
      <c r="B65" s="20" t="s">
        <v>638</v>
      </c>
      <c r="C65" s="5">
        <v>-7.9456700000000005E-2</v>
      </c>
      <c r="D65" s="5">
        <v>1.42893E-2</v>
      </c>
      <c r="E65" s="5">
        <v>-5.56</v>
      </c>
      <c r="F65" s="9">
        <f t="shared" si="0"/>
        <v>0</v>
      </c>
    </row>
    <row r="66" spans="2:6" x14ac:dyDescent="0.25">
      <c r="B66" s="20" t="s">
        <v>639</v>
      </c>
      <c r="C66" s="5">
        <v>-0.20502799999999999</v>
      </c>
      <c r="D66" s="5">
        <v>3.5584299999999999E-2</v>
      </c>
      <c r="E66" s="5">
        <v>-5.76</v>
      </c>
      <c r="F66" s="9">
        <f t="shared" si="0"/>
        <v>0</v>
      </c>
    </row>
    <row r="67" spans="2:6" x14ac:dyDescent="0.25">
      <c r="B67" s="20" t="s">
        <v>640</v>
      </c>
      <c r="C67" s="5">
        <v>-0.10863399999999999</v>
      </c>
      <c r="D67" s="5">
        <v>2.0108399999999998E-2</v>
      </c>
      <c r="E67" s="5">
        <v>-5.4</v>
      </c>
      <c r="F67" s="9">
        <f t="shared" si="0"/>
        <v>0</v>
      </c>
    </row>
    <row r="68" spans="2:6" x14ac:dyDescent="0.25">
      <c r="B68" s="20" t="s">
        <v>641</v>
      </c>
      <c r="C68" s="5">
        <v>-5.5368199999999999E-2</v>
      </c>
      <c r="D68" s="5">
        <v>1.02769E-2</v>
      </c>
      <c r="E68" s="5">
        <v>-5.39</v>
      </c>
      <c r="F68" s="9">
        <f t="shared" ref="F68:F128" si="29">IF(ABS(E68)&lt;1.96,1,0)</f>
        <v>0</v>
      </c>
    </row>
    <row r="69" spans="2:6" x14ac:dyDescent="0.25">
      <c r="B69" s="20" t="s">
        <v>696</v>
      </c>
      <c r="C69" s="5">
        <v>-0.80273600000000001</v>
      </c>
      <c r="D69" s="5">
        <v>2.7091299999999999E-2</v>
      </c>
      <c r="E69" s="5">
        <v>-29.63</v>
      </c>
      <c r="F69" s="9">
        <f t="shared" si="29"/>
        <v>0</v>
      </c>
    </row>
    <row r="70" spans="2:6" x14ac:dyDescent="0.25">
      <c r="B70" s="20" t="s">
        <v>697</v>
      </c>
      <c r="C70" s="5">
        <v>-0.25886399999999998</v>
      </c>
      <c r="D70" s="5">
        <v>3.1949499999999999E-2</v>
      </c>
      <c r="E70" s="5">
        <v>-8.1</v>
      </c>
      <c r="F70" s="9">
        <f t="shared" si="29"/>
        <v>0</v>
      </c>
    </row>
    <row r="71" spans="2:6" x14ac:dyDescent="0.25">
      <c r="B71" s="20" t="s">
        <v>698</v>
      </c>
      <c r="C71" s="5">
        <v>-8.0179200000000006E-2</v>
      </c>
      <c r="D71" s="5">
        <v>1.9832599999999999E-2</v>
      </c>
      <c r="E71" s="5">
        <v>-4.04</v>
      </c>
      <c r="F71" s="9">
        <f t="shared" si="29"/>
        <v>0</v>
      </c>
    </row>
    <row r="72" spans="2:6" x14ac:dyDescent="0.25">
      <c r="B72" s="20" t="s">
        <v>699</v>
      </c>
      <c r="C72" s="5">
        <v>-0.50152799999999997</v>
      </c>
      <c r="D72" s="5">
        <v>5.1195400000000002E-2</v>
      </c>
      <c r="E72" s="5">
        <v>-9.8000000000000007</v>
      </c>
      <c r="F72" s="9">
        <f t="shared" si="29"/>
        <v>0</v>
      </c>
    </row>
    <row r="73" spans="2:6" x14ac:dyDescent="0.25">
      <c r="B73" s="20" t="s">
        <v>700</v>
      </c>
      <c r="C73" s="5">
        <v>-0.27239400000000002</v>
      </c>
      <c r="D73" s="5">
        <v>2.6997500000000001E-2</v>
      </c>
      <c r="E73" s="5">
        <v>-10.09</v>
      </c>
      <c r="F73" s="9">
        <f t="shared" si="29"/>
        <v>0</v>
      </c>
    </row>
    <row r="74" spans="2:6" x14ac:dyDescent="0.25">
      <c r="B74" s="20" t="s">
        <v>701</v>
      </c>
      <c r="C74" s="5">
        <v>-1.4799100000000001E-2</v>
      </c>
      <c r="D74" s="5">
        <v>1.23865E-2</v>
      </c>
      <c r="E74" s="24">
        <v>-1.19</v>
      </c>
      <c r="F74" s="9">
        <f t="shared" si="29"/>
        <v>1</v>
      </c>
    </row>
    <row r="75" spans="2:6" x14ac:dyDescent="0.25">
      <c r="B75" s="20" t="s">
        <v>756</v>
      </c>
      <c r="C75" s="5">
        <v>-0.13486799999999999</v>
      </c>
      <c r="D75" s="5">
        <v>2.5599199999999999E-2</v>
      </c>
      <c r="E75" s="5">
        <v>-5.27</v>
      </c>
      <c r="F75" s="9">
        <f t="shared" si="29"/>
        <v>0</v>
      </c>
    </row>
    <row r="76" spans="2:6" x14ac:dyDescent="0.25">
      <c r="B76" s="20" t="s">
        <v>757</v>
      </c>
      <c r="C76" s="5">
        <v>-2.6210000000000001E-2</v>
      </c>
      <c r="D76" s="5">
        <v>3.1381399999999997E-2</v>
      </c>
      <c r="E76" s="24">
        <v>-0.84</v>
      </c>
      <c r="F76" s="9">
        <f t="shared" si="29"/>
        <v>1</v>
      </c>
    </row>
    <row r="77" spans="2:6" x14ac:dyDescent="0.25">
      <c r="B77" s="20" t="s">
        <v>758</v>
      </c>
      <c r="C77" s="5">
        <v>-8.0545800000000001E-2</v>
      </c>
      <c r="D77" s="5">
        <v>2.11509E-2</v>
      </c>
      <c r="E77" s="5">
        <v>-3.81</v>
      </c>
      <c r="F77" s="9">
        <f t="shared" si="29"/>
        <v>0</v>
      </c>
    </row>
    <row r="78" spans="2:6" x14ac:dyDescent="0.25">
      <c r="B78" s="20" t="s">
        <v>759</v>
      </c>
      <c r="C78" s="5">
        <v>-0.24015500000000001</v>
      </c>
      <c r="D78" s="5">
        <v>5.3234299999999998E-2</v>
      </c>
      <c r="E78" s="5">
        <v>-4.51</v>
      </c>
      <c r="F78" s="9">
        <f t="shared" si="29"/>
        <v>0</v>
      </c>
    </row>
    <row r="79" spans="2:6" x14ac:dyDescent="0.25">
      <c r="B79" s="20" t="s">
        <v>760</v>
      </c>
      <c r="C79" s="5">
        <v>-0.23275499999999999</v>
      </c>
      <c r="D79" s="5">
        <v>3.0051100000000001E-2</v>
      </c>
      <c r="E79" s="5">
        <v>-7.75</v>
      </c>
      <c r="F79" s="9">
        <f t="shared" si="29"/>
        <v>0</v>
      </c>
    </row>
    <row r="80" spans="2:6" x14ac:dyDescent="0.25">
      <c r="B80" s="20" t="s">
        <v>761</v>
      </c>
      <c r="C80" s="5">
        <v>-0.125002</v>
      </c>
      <c r="D80" s="5">
        <v>1.4915100000000001E-2</v>
      </c>
      <c r="E80" s="5">
        <v>-8.3800000000000008</v>
      </c>
      <c r="F80" s="9">
        <f t="shared" si="29"/>
        <v>0</v>
      </c>
    </row>
    <row r="81" spans="2:6" x14ac:dyDescent="0.25">
      <c r="B81" s="20" t="s">
        <v>816</v>
      </c>
      <c r="C81" s="5">
        <v>0.186005</v>
      </c>
      <c r="D81" s="5">
        <v>1.74022E-2</v>
      </c>
      <c r="E81" s="5">
        <v>10.69</v>
      </c>
      <c r="F81" s="9">
        <f t="shared" si="29"/>
        <v>0</v>
      </c>
    </row>
    <row r="82" spans="2:6" x14ac:dyDescent="0.25">
      <c r="B82" s="20" t="s">
        <v>817</v>
      </c>
      <c r="C82" s="5">
        <v>-0.19542799999999999</v>
      </c>
      <c r="D82" s="5">
        <v>2.1244099999999998E-2</v>
      </c>
      <c r="E82" s="5">
        <v>-9.1999999999999993</v>
      </c>
      <c r="F82" s="9">
        <f t="shared" si="29"/>
        <v>0</v>
      </c>
    </row>
    <row r="83" spans="2:6" x14ac:dyDescent="0.25">
      <c r="B83" s="20" t="s">
        <v>818</v>
      </c>
      <c r="C83" s="5">
        <v>-7.0401000000000005E-2</v>
      </c>
      <c r="D83" s="5">
        <v>1.44136E-2</v>
      </c>
      <c r="E83" s="5">
        <v>-4.88</v>
      </c>
      <c r="F83" s="9">
        <f t="shared" si="29"/>
        <v>0</v>
      </c>
    </row>
    <row r="84" spans="2:6" x14ac:dyDescent="0.25">
      <c r="B84" s="20" t="s">
        <v>819</v>
      </c>
      <c r="C84" s="5">
        <v>-0.406615</v>
      </c>
      <c r="D84" s="5">
        <v>3.6535499999999999E-2</v>
      </c>
      <c r="E84" s="5">
        <v>-11.13</v>
      </c>
      <c r="F84" s="9">
        <f t="shared" si="29"/>
        <v>0</v>
      </c>
    </row>
    <row r="85" spans="2:6" x14ac:dyDescent="0.25">
      <c r="B85" s="20" t="s">
        <v>820</v>
      </c>
      <c r="C85" s="5">
        <v>-0.29675299999999999</v>
      </c>
      <c r="D85" s="5">
        <v>2.0512200000000001E-2</v>
      </c>
      <c r="E85" s="5">
        <v>-14.47</v>
      </c>
      <c r="F85" s="9">
        <f t="shared" si="29"/>
        <v>0</v>
      </c>
    </row>
    <row r="86" spans="2:6" x14ac:dyDescent="0.25">
      <c r="B86" s="20" t="s">
        <v>821</v>
      </c>
      <c r="C86" s="5">
        <v>-0.12892700000000001</v>
      </c>
      <c r="D86" s="5">
        <v>1.0491800000000001E-2</v>
      </c>
      <c r="E86" s="5">
        <v>-12.29</v>
      </c>
      <c r="F86" s="9">
        <f t="shared" si="29"/>
        <v>0</v>
      </c>
    </row>
    <row r="87" spans="2:6" x14ac:dyDescent="0.25">
      <c r="B87" s="20" t="s">
        <v>876</v>
      </c>
      <c r="C87" s="5">
        <v>-0.67093100000000006</v>
      </c>
      <c r="D87" s="5">
        <v>2.47193E-2</v>
      </c>
      <c r="E87" s="5">
        <v>-27.14</v>
      </c>
      <c r="F87" s="9">
        <f t="shared" si="29"/>
        <v>0</v>
      </c>
    </row>
    <row r="88" spans="2:6" x14ac:dyDescent="0.25">
      <c r="B88" s="20" t="s">
        <v>877</v>
      </c>
      <c r="C88" s="5">
        <v>-0.30554900000000002</v>
      </c>
      <c r="D88" s="5">
        <v>2.9362099999999999E-2</v>
      </c>
      <c r="E88" s="5">
        <v>-10.41</v>
      </c>
      <c r="F88" s="9">
        <f t="shared" si="29"/>
        <v>0</v>
      </c>
    </row>
    <row r="89" spans="2:6" x14ac:dyDescent="0.25">
      <c r="B89" s="20" t="s">
        <v>878</v>
      </c>
      <c r="C89" s="5">
        <v>-0.144983</v>
      </c>
      <c r="D89" s="5">
        <v>1.8330099999999998E-2</v>
      </c>
      <c r="E89" s="5">
        <v>-7.91</v>
      </c>
      <c r="F89" s="9">
        <f t="shared" si="29"/>
        <v>0</v>
      </c>
    </row>
    <row r="90" spans="2:6" x14ac:dyDescent="0.25">
      <c r="B90" s="20" t="s">
        <v>879</v>
      </c>
      <c r="C90" s="5">
        <v>-0.82766300000000004</v>
      </c>
      <c r="D90" s="5">
        <v>4.9304199999999999E-2</v>
      </c>
      <c r="E90" s="5">
        <v>-16.79</v>
      </c>
      <c r="F90" s="9">
        <f t="shared" si="29"/>
        <v>0</v>
      </c>
    </row>
    <row r="91" spans="2:6" x14ac:dyDescent="0.25">
      <c r="B91" s="20" t="s">
        <v>880</v>
      </c>
      <c r="C91" s="5">
        <v>-0.40595100000000001</v>
      </c>
      <c r="D91" s="5">
        <v>2.65513E-2</v>
      </c>
      <c r="E91" s="5">
        <v>-15.29</v>
      </c>
      <c r="F91" s="9">
        <f t="shared" si="29"/>
        <v>0</v>
      </c>
    </row>
    <row r="92" spans="2:6" x14ac:dyDescent="0.25">
      <c r="B92" s="20" t="s">
        <v>881</v>
      </c>
      <c r="C92" s="5">
        <v>-2.5697600000000001E-2</v>
      </c>
      <c r="D92" s="5">
        <v>1.2201500000000001E-2</v>
      </c>
      <c r="E92" s="5">
        <v>-2.11</v>
      </c>
      <c r="F92" s="9">
        <f t="shared" si="29"/>
        <v>0</v>
      </c>
    </row>
    <row r="93" spans="2:6" x14ac:dyDescent="0.25">
      <c r="B93" s="20" t="s">
        <v>936</v>
      </c>
      <c r="C93" s="5">
        <v>0.20548</v>
      </c>
      <c r="D93" s="5">
        <v>3.1751399999999999E-2</v>
      </c>
      <c r="E93" s="5">
        <v>6.47</v>
      </c>
      <c r="F93" s="9">
        <f t="shared" si="29"/>
        <v>0</v>
      </c>
    </row>
    <row r="94" spans="2:6" x14ac:dyDescent="0.25">
      <c r="B94" s="20" t="s">
        <v>937</v>
      </c>
      <c r="C94" s="5">
        <v>0.34893000000000002</v>
      </c>
      <c r="D94" s="5">
        <v>3.8999300000000001E-2</v>
      </c>
      <c r="E94" s="5">
        <v>8.9499999999999993</v>
      </c>
      <c r="F94" s="9">
        <f t="shared" si="29"/>
        <v>0</v>
      </c>
    </row>
    <row r="95" spans="2:6" x14ac:dyDescent="0.25">
      <c r="B95" s="20" t="s">
        <v>938</v>
      </c>
      <c r="C95" s="5">
        <v>0.14946999999999999</v>
      </c>
      <c r="D95" s="5">
        <v>2.6365199999999998E-2</v>
      </c>
      <c r="E95" s="5">
        <v>5.67</v>
      </c>
      <c r="F95" s="9">
        <f t="shared" si="29"/>
        <v>0</v>
      </c>
    </row>
    <row r="96" spans="2:6" x14ac:dyDescent="0.25">
      <c r="B96" s="20" t="s">
        <v>939</v>
      </c>
      <c r="C96" s="5">
        <v>0.30561300000000002</v>
      </c>
      <c r="D96" s="5">
        <v>7.2365799999999994E-2</v>
      </c>
      <c r="E96" s="5">
        <v>4.22</v>
      </c>
      <c r="F96" s="9">
        <f t="shared" si="29"/>
        <v>0</v>
      </c>
    </row>
    <row r="97" spans="2:6" x14ac:dyDescent="0.25">
      <c r="B97" s="20" t="s">
        <v>940</v>
      </c>
      <c r="C97" s="5">
        <v>8.4403400000000003E-2</v>
      </c>
      <c r="D97" s="5">
        <v>4.3407000000000001E-2</v>
      </c>
      <c r="E97" s="24">
        <v>1.94</v>
      </c>
      <c r="F97" s="9">
        <f t="shared" si="29"/>
        <v>1</v>
      </c>
    </row>
    <row r="98" spans="2:6" x14ac:dyDescent="0.25">
      <c r="B98" s="20" t="s">
        <v>941</v>
      </c>
      <c r="C98" s="5">
        <v>-6.8045700000000001E-2</v>
      </c>
      <c r="D98" s="5">
        <v>2.0894300000000001E-2</v>
      </c>
      <c r="E98" s="5">
        <v>-3.26</v>
      </c>
      <c r="F98" s="9">
        <f t="shared" si="29"/>
        <v>0</v>
      </c>
    </row>
    <row r="99" spans="2:6" x14ac:dyDescent="0.25">
      <c r="B99" s="20" t="s">
        <v>996</v>
      </c>
      <c r="C99" s="5">
        <v>0.631185</v>
      </c>
      <c r="D99" s="5">
        <v>2.77798E-2</v>
      </c>
      <c r="E99" s="5">
        <v>22.72</v>
      </c>
      <c r="F99" s="9">
        <f t="shared" si="29"/>
        <v>0</v>
      </c>
    </row>
    <row r="100" spans="2:6" x14ac:dyDescent="0.25">
      <c r="B100" s="20" t="s">
        <v>997</v>
      </c>
      <c r="C100" s="5">
        <v>0.103409</v>
      </c>
      <c r="D100" s="5">
        <v>3.3785200000000001E-2</v>
      </c>
      <c r="E100" s="5">
        <v>3.06</v>
      </c>
      <c r="F100" s="9">
        <f t="shared" si="29"/>
        <v>0</v>
      </c>
    </row>
    <row r="101" spans="2:6" x14ac:dyDescent="0.25">
      <c r="B101" s="20" t="s">
        <v>998</v>
      </c>
      <c r="C101" s="5">
        <v>8.3600599999999997E-2</v>
      </c>
      <c r="D101" s="5">
        <v>2.1760499999999999E-2</v>
      </c>
      <c r="E101" s="5">
        <v>3.84</v>
      </c>
      <c r="F101" s="9">
        <f t="shared" si="29"/>
        <v>0</v>
      </c>
    </row>
    <row r="102" spans="2:6" x14ac:dyDescent="0.25">
      <c r="B102" s="20" t="s">
        <v>999</v>
      </c>
      <c r="C102" s="5">
        <v>-0.218055</v>
      </c>
      <c r="D102" s="5">
        <v>6.6346600000000006E-2</v>
      </c>
      <c r="E102" s="5">
        <v>-3.29</v>
      </c>
      <c r="F102" s="9">
        <f t="shared" si="29"/>
        <v>0</v>
      </c>
    </row>
    <row r="103" spans="2:6" x14ac:dyDescent="0.25">
      <c r="B103" s="20" t="s">
        <v>1000</v>
      </c>
      <c r="C103" s="5">
        <v>4.7107000000000003E-2</v>
      </c>
      <c r="D103" s="5">
        <v>4.0261400000000003E-2</v>
      </c>
      <c r="E103" s="24">
        <v>1.17</v>
      </c>
      <c r="F103" s="9">
        <f t="shared" si="29"/>
        <v>1</v>
      </c>
    </row>
    <row r="104" spans="2:6" x14ac:dyDescent="0.25">
      <c r="B104" s="20" t="s">
        <v>1001</v>
      </c>
      <c r="C104" s="5">
        <v>3.8256600000000002E-2</v>
      </c>
      <c r="D104" s="5">
        <v>1.9063099999999999E-2</v>
      </c>
      <c r="E104" s="5">
        <v>2.0099999999999998</v>
      </c>
      <c r="F104" s="9">
        <f t="shared" si="29"/>
        <v>0</v>
      </c>
    </row>
    <row r="105" spans="2:6" x14ac:dyDescent="0.25">
      <c r="B105" s="20" t="s">
        <v>1056</v>
      </c>
      <c r="C105" s="5">
        <v>-0.50578599999999996</v>
      </c>
      <c r="D105" s="5">
        <v>3.5198599999999997E-2</v>
      </c>
      <c r="E105" s="5">
        <v>-14.37</v>
      </c>
      <c r="F105" s="9">
        <f t="shared" si="29"/>
        <v>0</v>
      </c>
    </row>
    <row r="106" spans="2:6" x14ac:dyDescent="0.25">
      <c r="B106" s="20" t="s">
        <v>1057</v>
      </c>
      <c r="C106" s="5">
        <v>-7.9152E-2</v>
      </c>
      <c r="D106" s="5">
        <v>4.2351E-2</v>
      </c>
      <c r="E106" s="24">
        <v>-1.87</v>
      </c>
      <c r="F106" s="9">
        <f t="shared" si="29"/>
        <v>1</v>
      </c>
    </row>
    <row r="107" spans="2:6" x14ac:dyDescent="0.25">
      <c r="B107" s="20" t="s">
        <v>1058</v>
      </c>
      <c r="C107" s="5">
        <v>4.7137600000000002E-2</v>
      </c>
      <c r="D107" s="5">
        <v>2.6469099999999999E-2</v>
      </c>
      <c r="E107" s="24">
        <v>1.78</v>
      </c>
      <c r="F107" s="9">
        <f t="shared" si="29"/>
        <v>1</v>
      </c>
    </row>
    <row r="108" spans="2:6" x14ac:dyDescent="0.25">
      <c r="B108" s="20" t="s">
        <v>1059</v>
      </c>
      <c r="C108" s="5">
        <v>8.68238E-3</v>
      </c>
      <c r="D108" s="5">
        <v>7.3479799999999998E-2</v>
      </c>
      <c r="E108" s="24">
        <v>0.12</v>
      </c>
      <c r="F108" s="9">
        <f t="shared" si="29"/>
        <v>1</v>
      </c>
    </row>
    <row r="109" spans="2:6" x14ac:dyDescent="0.25">
      <c r="B109" s="20" t="s">
        <v>1060</v>
      </c>
      <c r="C109" s="5">
        <v>0.14543700000000001</v>
      </c>
      <c r="D109" s="5">
        <v>4.1264299999999997E-2</v>
      </c>
      <c r="E109" s="5">
        <v>3.52</v>
      </c>
      <c r="F109" s="9">
        <f t="shared" si="29"/>
        <v>0</v>
      </c>
    </row>
    <row r="110" spans="2:6" x14ac:dyDescent="0.25">
      <c r="B110" s="20" t="s">
        <v>1061</v>
      </c>
      <c r="C110" s="5">
        <v>3.2634000000000003E-2</v>
      </c>
      <c r="D110" s="5">
        <v>1.8582899999999999E-2</v>
      </c>
      <c r="E110" s="24">
        <v>1.76</v>
      </c>
      <c r="F110" s="9">
        <f t="shared" si="29"/>
        <v>1</v>
      </c>
    </row>
    <row r="111" spans="2:6" x14ac:dyDescent="0.25">
      <c r="B111" s="20" t="s">
        <v>1116</v>
      </c>
      <c r="C111" s="5">
        <v>-2.7093800000000001E-2</v>
      </c>
      <c r="D111" s="5">
        <v>2.9131399999999998E-2</v>
      </c>
      <c r="E111" s="24">
        <v>-0.93</v>
      </c>
      <c r="F111" s="9">
        <f t="shared" si="29"/>
        <v>1</v>
      </c>
    </row>
    <row r="112" spans="2:6" x14ac:dyDescent="0.25">
      <c r="B112" s="20" t="s">
        <v>1117</v>
      </c>
      <c r="C112" s="5">
        <v>-6.3580499999999998E-2</v>
      </c>
      <c r="D112" s="5">
        <v>3.52465E-2</v>
      </c>
      <c r="E112" s="24">
        <v>-1.8</v>
      </c>
      <c r="F112" s="9">
        <f t="shared" si="29"/>
        <v>1</v>
      </c>
    </row>
    <row r="113" spans="2:6" x14ac:dyDescent="0.25">
      <c r="B113" s="20" t="s">
        <v>1118</v>
      </c>
      <c r="C113" s="5">
        <v>-0.12033000000000001</v>
      </c>
      <c r="D113" s="5">
        <v>2.4024199999999999E-2</v>
      </c>
      <c r="E113" s="5">
        <v>-5.01</v>
      </c>
      <c r="F113" s="9">
        <f t="shared" si="29"/>
        <v>0</v>
      </c>
    </row>
    <row r="114" spans="2:6" x14ac:dyDescent="0.25">
      <c r="B114" s="20" t="s">
        <v>1119</v>
      </c>
      <c r="C114" s="5">
        <v>-0.22245899999999999</v>
      </c>
      <c r="D114" s="5">
        <v>6.0463599999999999E-2</v>
      </c>
      <c r="E114" s="5">
        <v>-3.68</v>
      </c>
      <c r="F114" s="9">
        <f t="shared" si="29"/>
        <v>0</v>
      </c>
    </row>
    <row r="115" spans="2:6" x14ac:dyDescent="0.25">
      <c r="B115" s="20" t="s">
        <v>1120</v>
      </c>
      <c r="C115" s="5">
        <v>-0.30934400000000001</v>
      </c>
      <c r="D115" s="5">
        <v>3.40542E-2</v>
      </c>
      <c r="E115" s="5">
        <v>-9.08</v>
      </c>
      <c r="F115" s="9">
        <f t="shared" si="29"/>
        <v>0</v>
      </c>
    </row>
    <row r="116" spans="2:6" x14ac:dyDescent="0.25">
      <c r="B116" s="20" t="s">
        <v>1121</v>
      </c>
      <c r="C116" s="5">
        <v>-0.19611799999999999</v>
      </c>
      <c r="D116" s="5">
        <v>1.7044400000000001E-2</v>
      </c>
      <c r="E116" s="5">
        <v>-11.51</v>
      </c>
      <c r="F116" s="9">
        <f t="shared" si="29"/>
        <v>0</v>
      </c>
    </row>
    <row r="117" spans="2:6" x14ac:dyDescent="0.25">
      <c r="B117" s="20" t="s">
        <v>1176</v>
      </c>
      <c r="C117" s="5">
        <v>0.168351</v>
      </c>
      <c r="D117" s="5">
        <v>2.46064E-2</v>
      </c>
      <c r="E117" s="5">
        <v>6.84</v>
      </c>
      <c r="F117" s="9">
        <f t="shared" si="29"/>
        <v>0</v>
      </c>
    </row>
    <row r="118" spans="2:6" x14ac:dyDescent="0.25">
      <c r="B118" s="20" t="s">
        <v>1177</v>
      </c>
      <c r="C118" s="5">
        <v>-7.9519800000000002E-2</v>
      </c>
      <c r="D118" s="5">
        <v>2.97673E-2</v>
      </c>
      <c r="E118" s="5">
        <v>-2.67</v>
      </c>
      <c r="F118" s="9">
        <f t="shared" si="29"/>
        <v>0</v>
      </c>
    </row>
    <row r="119" spans="2:6" x14ac:dyDescent="0.25">
      <c r="B119" s="20" t="s">
        <v>1178</v>
      </c>
      <c r="C119" s="5">
        <v>-6.7806400000000003E-2</v>
      </c>
      <c r="D119" s="5">
        <v>1.9494600000000001E-2</v>
      </c>
      <c r="E119" s="5">
        <v>-3.48</v>
      </c>
      <c r="F119" s="9">
        <f t="shared" si="29"/>
        <v>0</v>
      </c>
    </row>
    <row r="120" spans="2:6" x14ac:dyDescent="0.25">
      <c r="B120" s="20" t="s">
        <v>1179</v>
      </c>
      <c r="C120" s="5">
        <v>-0.41345500000000002</v>
      </c>
      <c r="D120" s="5">
        <v>4.9852500000000001E-2</v>
      </c>
      <c r="E120" s="5">
        <v>-8.2899999999999991</v>
      </c>
      <c r="F120" s="9">
        <f t="shared" si="29"/>
        <v>0</v>
      </c>
    </row>
    <row r="121" spans="2:6" x14ac:dyDescent="0.25">
      <c r="B121" s="20" t="s">
        <v>1180</v>
      </c>
      <c r="C121" s="5">
        <v>-0.21112400000000001</v>
      </c>
      <c r="D121" s="5">
        <v>2.7916900000000001E-2</v>
      </c>
      <c r="E121" s="5">
        <v>-7.56</v>
      </c>
      <c r="F121" s="9">
        <f t="shared" si="29"/>
        <v>0</v>
      </c>
    </row>
    <row r="122" spans="2:6" x14ac:dyDescent="0.25">
      <c r="B122" s="20" t="s">
        <v>1181</v>
      </c>
      <c r="C122" s="5">
        <v>-0.10564999999999999</v>
      </c>
      <c r="D122" s="5">
        <v>1.38333E-2</v>
      </c>
      <c r="E122" s="5">
        <v>-7.64</v>
      </c>
      <c r="F122" s="9">
        <f t="shared" si="29"/>
        <v>0</v>
      </c>
    </row>
    <row r="123" spans="2:6" x14ac:dyDescent="0.25">
      <c r="B123" s="20" t="s">
        <v>1236</v>
      </c>
      <c r="C123" s="5">
        <v>-0.40962199999999999</v>
      </c>
      <c r="D123" s="5">
        <v>2.2135999999999999E-2</v>
      </c>
      <c r="E123" s="5">
        <v>-18.5</v>
      </c>
      <c r="F123" s="9">
        <f t="shared" si="29"/>
        <v>0</v>
      </c>
    </row>
    <row r="124" spans="2:6" x14ac:dyDescent="0.25">
      <c r="B124" s="20" t="s">
        <v>1237</v>
      </c>
      <c r="C124" s="5">
        <v>-0.15273100000000001</v>
      </c>
      <c r="D124" s="5">
        <v>2.64555E-2</v>
      </c>
      <c r="E124" s="5">
        <v>-5.77</v>
      </c>
      <c r="F124" s="9">
        <f t="shared" si="29"/>
        <v>0</v>
      </c>
    </row>
    <row r="125" spans="2:6" x14ac:dyDescent="0.25">
      <c r="B125" s="20" t="s">
        <v>1238</v>
      </c>
      <c r="C125" s="5">
        <v>-0.120449</v>
      </c>
      <c r="D125" s="5">
        <v>1.71614E-2</v>
      </c>
      <c r="E125" s="5">
        <v>-7.02</v>
      </c>
      <c r="F125" s="9">
        <f t="shared" si="29"/>
        <v>0</v>
      </c>
    </row>
    <row r="126" spans="2:6" x14ac:dyDescent="0.25">
      <c r="B126" s="20" t="s">
        <v>1239</v>
      </c>
      <c r="C126" s="5">
        <v>-0.26058599999999998</v>
      </c>
      <c r="D126" s="5">
        <v>4.2659200000000001E-2</v>
      </c>
      <c r="E126" s="5">
        <v>-6.11</v>
      </c>
      <c r="F126" s="9">
        <f t="shared" si="29"/>
        <v>0</v>
      </c>
    </row>
    <row r="127" spans="2:6" x14ac:dyDescent="0.25">
      <c r="B127" s="20" t="s">
        <v>1240</v>
      </c>
      <c r="C127" s="5">
        <v>-0.22220999999999999</v>
      </c>
      <c r="D127" s="5">
        <v>2.3079100000000002E-2</v>
      </c>
      <c r="E127" s="5">
        <v>-9.6300000000000008</v>
      </c>
      <c r="F127" s="9">
        <f t="shared" si="29"/>
        <v>0</v>
      </c>
    </row>
    <row r="128" spans="2:6" x14ac:dyDescent="0.25">
      <c r="B128" s="20" t="s">
        <v>1241</v>
      </c>
      <c r="C128" s="5">
        <v>-0.138046</v>
      </c>
      <c r="D128" s="5">
        <v>1.13495E-2</v>
      </c>
      <c r="E128" s="5">
        <v>-12.16</v>
      </c>
      <c r="F128" s="9">
        <f t="shared" si="29"/>
        <v>0</v>
      </c>
    </row>
    <row r="129" spans="6:6" x14ac:dyDescent="0.25">
      <c r="F129" s="26">
        <f>SUM(F3:F128)</f>
        <v>19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263"/>
  <sheetViews>
    <sheetView topLeftCell="A4" zoomScale="80" zoomScaleNormal="80" workbookViewId="0">
      <selection activeCell="I17" sqref="I17:N17"/>
    </sheetView>
  </sheetViews>
  <sheetFormatPr defaultColWidth="11" defaultRowHeight="15.75" x14ac:dyDescent="0.25"/>
  <cols>
    <col min="1" max="1" width="3.875" style="1" customWidth="1"/>
    <col min="2" max="2" width="23.875" style="1" bestFit="1" customWidth="1"/>
    <col min="3" max="8" width="11" style="1"/>
    <col min="9" max="12" width="6.5" style="1" bestFit="1" customWidth="1"/>
    <col min="13" max="15" width="6.375" style="1" bestFit="1" customWidth="1"/>
    <col min="16" max="16" width="6.125" style="1" bestFit="1" customWidth="1"/>
    <col min="17" max="17" width="6.375" style="1" bestFit="1" customWidth="1"/>
    <col min="18" max="30" width="7.25" style="1" bestFit="1" customWidth="1"/>
    <col min="31" max="31" width="7.5" style="1" bestFit="1" customWidth="1"/>
    <col min="32" max="32" width="6.125" style="1" bestFit="1" customWidth="1"/>
    <col min="33" max="33" width="8.125" style="1" bestFit="1" customWidth="1"/>
    <col min="34" max="34" width="9" style="1" bestFit="1" customWidth="1"/>
    <col min="35" max="36" width="9.875" style="1" bestFit="1" customWidth="1"/>
    <col min="37" max="16384" width="11" style="1"/>
  </cols>
  <sheetData>
    <row r="1" spans="2:15" x14ac:dyDescent="0.25">
      <c r="I1" s="11" t="s">
        <v>1265</v>
      </c>
      <c r="J1" s="11" t="s">
        <v>1266</v>
      </c>
      <c r="K1" s="11" t="s">
        <v>1267</v>
      </c>
      <c r="L1" s="11" t="s">
        <v>1268</v>
      </c>
      <c r="M1" s="11" t="s">
        <v>1269</v>
      </c>
      <c r="N1" s="11" t="s">
        <v>1270</v>
      </c>
      <c r="O1" s="8"/>
    </row>
    <row r="2" spans="2:15" x14ac:dyDescent="0.25">
      <c r="B2" s="22" t="s">
        <v>1263</v>
      </c>
      <c r="C2" s="3" t="s">
        <v>1260</v>
      </c>
      <c r="D2" s="3" t="s">
        <v>1261</v>
      </c>
      <c r="E2" s="3" t="s">
        <v>1262</v>
      </c>
      <c r="H2" s="1" t="s">
        <v>1279</v>
      </c>
      <c r="I2" s="5">
        <v>-9.51095E-2</v>
      </c>
      <c r="J2" s="5">
        <v>-9.1302099999999997E-4</v>
      </c>
      <c r="K2" s="5">
        <v>1.59696E-2</v>
      </c>
      <c r="L2" s="5">
        <v>1.7396100000000001E-2</v>
      </c>
      <c r="M2" s="5">
        <v>-8.5369200000000006E-2</v>
      </c>
      <c r="N2" s="5">
        <v>4.5506699999999997E-2</v>
      </c>
      <c r="O2" s="8"/>
    </row>
    <row r="3" spans="2:15" x14ac:dyDescent="0.25">
      <c r="B3" s="20" t="s">
        <v>42</v>
      </c>
      <c r="C3" s="5">
        <v>-9.51095E-2</v>
      </c>
      <c r="D3" s="5">
        <v>2.06935E-2</v>
      </c>
      <c r="E3" s="5">
        <v>-4.5999999999999996</v>
      </c>
      <c r="F3" s="9">
        <f>IF(ABS(E3)&lt;1.96,1,0)</f>
        <v>0</v>
      </c>
      <c r="H3" s="1" t="s">
        <v>1280</v>
      </c>
      <c r="I3" s="5">
        <v>0.48353000000000002</v>
      </c>
      <c r="J3" s="5">
        <v>1.52108E-2</v>
      </c>
      <c r="K3" s="5">
        <v>2.8672599999999999E-2</v>
      </c>
      <c r="L3" s="5">
        <v>-0.463835</v>
      </c>
      <c r="M3" s="5">
        <v>-0.10982</v>
      </c>
      <c r="N3" s="5">
        <v>4.5495599999999997E-2</v>
      </c>
      <c r="O3" s="8"/>
    </row>
    <row r="4" spans="2:15" x14ac:dyDescent="0.25">
      <c r="B4" s="20" t="s">
        <v>43</v>
      </c>
      <c r="C4" s="5">
        <v>-9.1302099999999997E-4</v>
      </c>
      <c r="D4" s="5">
        <v>2.4730599999999998E-2</v>
      </c>
      <c r="E4" s="24">
        <v>-0.04</v>
      </c>
      <c r="F4" s="9">
        <f t="shared" ref="F4:F67" si="0">IF(ABS(E4)&lt;1.96,1,0)</f>
        <v>1</v>
      </c>
      <c r="H4" s="1" t="s">
        <v>1281</v>
      </c>
      <c r="I4" s="5">
        <v>-0.42901699999999998</v>
      </c>
      <c r="J4" s="5">
        <v>8.0686400000000005E-2</v>
      </c>
      <c r="K4" s="5">
        <v>5.33719E-2</v>
      </c>
      <c r="L4" s="5">
        <v>-0.22345300000000001</v>
      </c>
      <c r="M4" s="5">
        <v>-0.106894</v>
      </c>
      <c r="N4" s="5">
        <v>-2.6250200000000001E-2</v>
      </c>
      <c r="O4" s="8"/>
    </row>
    <row r="5" spans="2:15" x14ac:dyDescent="0.25">
      <c r="B5" s="20" t="s">
        <v>44</v>
      </c>
      <c r="C5" s="5">
        <v>1.59696E-2</v>
      </c>
      <c r="D5" s="5">
        <v>1.7833000000000002E-2</v>
      </c>
      <c r="E5" s="24">
        <v>0.9</v>
      </c>
      <c r="F5" s="9">
        <f t="shared" si="0"/>
        <v>1</v>
      </c>
      <c r="H5" s="1" t="s">
        <v>1282</v>
      </c>
      <c r="I5" s="5">
        <v>-0.18399799999999999</v>
      </c>
      <c r="J5" s="5">
        <v>3.2756399999999998E-2</v>
      </c>
      <c r="K5" s="5">
        <v>3.6755999999999997E-2</v>
      </c>
      <c r="L5" s="5">
        <v>-8.2871799999999999E-3</v>
      </c>
      <c r="M5" s="5">
        <v>-7.4671299999999996E-2</v>
      </c>
      <c r="N5" s="5">
        <v>1.8482999999999999E-2</v>
      </c>
      <c r="O5" s="8"/>
    </row>
    <row r="6" spans="2:15" x14ac:dyDescent="0.25">
      <c r="B6" s="20" t="s">
        <v>45</v>
      </c>
      <c r="C6" s="5">
        <v>1.7396100000000001E-2</v>
      </c>
      <c r="D6" s="5">
        <v>1.7521800000000001E-2</v>
      </c>
      <c r="E6" s="24">
        <v>0.99</v>
      </c>
      <c r="F6" s="9">
        <f t="shared" si="0"/>
        <v>1</v>
      </c>
      <c r="H6" s="1" t="s">
        <v>1283</v>
      </c>
      <c r="I6" s="5">
        <v>0.50102999999999998</v>
      </c>
      <c r="J6" s="5">
        <v>2.1109699999999999E-2</v>
      </c>
      <c r="K6" s="5">
        <v>5.8907899999999999E-2</v>
      </c>
      <c r="L6" s="5">
        <v>-0.34484700000000001</v>
      </c>
      <c r="M6" s="5">
        <v>-7.0740800000000006E-2</v>
      </c>
      <c r="N6" s="5">
        <v>2.1751900000000001E-2</v>
      </c>
      <c r="O6" s="8"/>
    </row>
    <row r="7" spans="2:15" x14ac:dyDescent="0.25">
      <c r="B7" s="20" t="s">
        <v>46</v>
      </c>
      <c r="C7" s="5">
        <v>-8.5369200000000006E-2</v>
      </c>
      <c r="D7" s="5">
        <v>1.3597100000000001E-2</v>
      </c>
      <c r="E7" s="5">
        <v>-6.28</v>
      </c>
      <c r="F7" s="9">
        <f t="shared" si="0"/>
        <v>0</v>
      </c>
      <c r="H7" s="1" t="s">
        <v>1284</v>
      </c>
      <c r="I7" s="5">
        <v>-0.43031199999999997</v>
      </c>
      <c r="J7" s="5">
        <v>0.15456600000000001</v>
      </c>
      <c r="K7" s="5">
        <v>0.19398699999999999</v>
      </c>
      <c r="L7" s="5">
        <v>-0.30024800000000001</v>
      </c>
      <c r="M7" s="5">
        <v>-9.2601500000000003E-2</v>
      </c>
      <c r="N7" s="5">
        <v>1.42343E-2</v>
      </c>
      <c r="O7" s="8"/>
    </row>
    <row r="8" spans="2:15" x14ac:dyDescent="0.25">
      <c r="B8" s="20" t="s">
        <v>47</v>
      </c>
      <c r="C8" s="5">
        <v>4.5506699999999997E-2</v>
      </c>
      <c r="D8" s="5">
        <v>1.42515E-2</v>
      </c>
      <c r="E8" s="5">
        <v>3.19</v>
      </c>
      <c r="F8" s="9">
        <f t="shared" si="0"/>
        <v>0</v>
      </c>
      <c r="H8" s="1" t="s">
        <v>1285</v>
      </c>
      <c r="I8" s="5">
        <v>-0.17197299999999999</v>
      </c>
      <c r="J8" s="5">
        <v>9.6634800000000003E-3</v>
      </c>
      <c r="K8" s="5">
        <v>5.7043400000000001E-2</v>
      </c>
      <c r="L8" s="5">
        <v>3.0397800000000002E-3</v>
      </c>
      <c r="M8" s="5">
        <v>-0.122513</v>
      </c>
      <c r="N8" s="5">
        <v>1.8984299999999999E-2</v>
      </c>
      <c r="O8" s="8"/>
    </row>
    <row r="9" spans="2:15" x14ac:dyDescent="0.25">
      <c r="B9" s="20" t="s">
        <v>102</v>
      </c>
      <c r="C9" s="5">
        <v>0.48353000000000002</v>
      </c>
      <c r="D9" s="5">
        <v>2.0283499999999999E-2</v>
      </c>
      <c r="E9" s="5">
        <v>23.84</v>
      </c>
      <c r="F9" s="9">
        <f t="shared" si="0"/>
        <v>0</v>
      </c>
      <c r="H9" s="1" t="s">
        <v>1286</v>
      </c>
      <c r="I9" s="5">
        <v>0.29236400000000001</v>
      </c>
      <c r="J9" s="5">
        <v>1.06372E-3</v>
      </c>
      <c r="K9" s="5">
        <v>5.2443900000000002E-2</v>
      </c>
      <c r="L9" s="5">
        <v>-0.224744</v>
      </c>
      <c r="M9" s="5">
        <v>-0.120144</v>
      </c>
      <c r="N9" s="5">
        <v>1.9395699999999998E-2</v>
      </c>
      <c r="O9" s="8"/>
    </row>
    <row r="10" spans="2:15" x14ac:dyDescent="0.25">
      <c r="B10" s="20" t="s">
        <v>103</v>
      </c>
      <c r="C10" s="5">
        <v>1.52108E-2</v>
      </c>
      <c r="D10" s="5">
        <v>2.4083899999999998E-2</v>
      </c>
      <c r="E10" s="24">
        <v>0.63</v>
      </c>
      <c r="F10" s="9">
        <f t="shared" si="0"/>
        <v>1</v>
      </c>
      <c r="H10" s="1" t="s">
        <v>1287</v>
      </c>
      <c r="I10" s="5">
        <v>-0.509274</v>
      </c>
      <c r="J10" s="5">
        <v>4.3992999999999997E-2</v>
      </c>
      <c r="K10" s="5">
        <v>6.9893899999999995E-2</v>
      </c>
      <c r="L10" s="5">
        <v>-0.52298599999999995</v>
      </c>
      <c r="M10" s="5">
        <v>-0.19849</v>
      </c>
      <c r="N10" s="5">
        <v>8.18686E-2</v>
      </c>
    </row>
    <row r="11" spans="2:15" x14ac:dyDescent="0.25">
      <c r="B11" s="20" t="s">
        <v>104</v>
      </c>
      <c r="C11" s="5">
        <v>2.8672599999999999E-2</v>
      </c>
      <c r="D11" s="5">
        <v>1.5880600000000002E-2</v>
      </c>
      <c r="E11" s="24">
        <v>1.81</v>
      </c>
      <c r="F11" s="9">
        <f t="shared" si="0"/>
        <v>1</v>
      </c>
      <c r="H11" s="1" t="s">
        <v>1288</v>
      </c>
      <c r="I11" s="5">
        <v>-0.29566300000000001</v>
      </c>
      <c r="J11" s="5">
        <v>-2.1921199999999998E-2</v>
      </c>
      <c r="K11" s="5">
        <v>3.6322199999999999E-2</v>
      </c>
      <c r="L11" s="5">
        <v>5.5227499999999999E-2</v>
      </c>
      <c r="M11" s="5">
        <v>-0.14096400000000001</v>
      </c>
      <c r="N11" s="5">
        <v>2.7678700000000001E-2</v>
      </c>
    </row>
    <row r="12" spans="2:15" x14ac:dyDescent="0.25">
      <c r="B12" s="20" t="s">
        <v>105</v>
      </c>
      <c r="C12" s="5">
        <v>-0.463835</v>
      </c>
      <c r="D12" s="5">
        <v>1.7521700000000001E-2</v>
      </c>
      <c r="E12" s="5">
        <v>-26.47</v>
      </c>
      <c r="F12" s="9">
        <f t="shared" si="0"/>
        <v>0</v>
      </c>
      <c r="H12" s="1" t="s">
        <v>1289</v>
      </c>
      <c r="I12" s="5">
        <v>0.19089600000000001</v>
      </c>
      <c r="J12" s="5">
        <v>5.5124600000000003E-2</v>
      </c>
      <c r="K12" s="5">
        <v>0.16391700000000001</v>
      </c>
      <c r="L12" s="5">
        <v>-0.12623599999999999</v>
      </c>
      <c r="M12" s="5">
        <v>-0.154531</v>
      </c>
      <c r="N12" s="5">
        <v>-4.45908E-2</v>
      </c>
    </row>
    <row r="13" spans="2:15" x14ac:dyDescent="0.25">
      <c r="B13" s="20" t="s">
        <v>106</v>
      </c>
      <c r="C13" s="5">
        <v>-0.10982</v>
      </c>
      <c r="D13" s="5">
        <v>1.3037200000000001E-2</v>
      </c>
      <c r="E13" s="5">
        <v>-8.42</v>
      </c>
      <c r="F13" s="9">
        <f t="shared" si="0"/>
        <v>0</v>
      </c>
      <c r="H13" s="1" t="s">
        <v>1290</v>
      </c>
      <c r="I13" s="5">
        <v>-0.61327500000000001</v>
      </c>
      <c r="J13" s="5">
        <v>-8.6597400000000005E-2</v>
      </c>
      <c r="K13" s="5">
        <v>1.1393199999999999E-2</v>
      </c>
      <c r="L13" s="5">
        <v>-0.46060600000000002</v>
      </c>
      <c r="M13" s="5">
        <v>-0.27212999999999998</v>
      </c>
      <c r="N13" s="5">
        <v>0.122556</v>
      </c>
    </row>
    <row r="14" spans="2:15" x14ac:dyDescent="0.25">
      <c r="B14" s="20" t="s">
        <v>107</v>
      </c>
      <c r="C14" s="5">
        <v>4.5495599999999997E-2</v>
      </c>
      <c r="D14" s="5">
        <v>1.1173300000000001E-2</v>
      </c>
      <c r="E14" s="5">
        <v>4.07</v>
      </c>
      <c r="F14" s="9">
        <f t="shared" si="0"/>
        <v>0</v>
      </c>
      <c r="H14" s="1" t="s">
        <v>1291</v>
      </c>
      <c r="I14" s="5">
        <v>-9.9748500000000004E-2</v>
      </c>
      <c r="J14" s="5">
        <v>0.12717100000000001</v>
      </c>
      <c r="K14" s="5">
        <v>0.17322499999999999</v>
      </c>
      <c r="L14" s="5">
        <v>-2.1779799999999998E-2</v>
      </c>
      <c r="M14" s="5">
        <v>-0.142787</v>
      </c>
      <c r="N14" s="5">
        <v>2.3293200000000002E-3</v>
      </c>
    </row>
    <row r="15" spans="2:15" x14ac:dyDescent="0.25">
      <c r="B15" s="20" t="s">
        <v>162</v>
      </c>
      <c r="C15" s="5">
        <v>-0.42901699999999998</v>
      </c>
      <c r="D15" s="5">
        <v>1.49432E-2</v>
      </c>
      <c r="E15" s="5">
        <v>-28.71</v>
      </c>
      <c r="F15" s="9">
        <f t="shared" si="0"/>
        <v>0</v>
      </c>
      <c r="H15" s="1" t="s">
        <v>1292</v>
      </c>
      <c r="I15" s="5">
        <v>0.20655200000000001</v>
      </c>
      <c r="J15" s="5">
        <v>0.114299</v>
      </c>
      <c r="K15" s="5">
        <v>0.208481</v>
      </c>
      <c r="L15" s="5">
        <v>-4.23638E-2</v>
      </c>
      <c r="M15" s="5">
        <v>-0.17522399999999999</v>
      </c>
      <c r="N15" s="5">
        <v>-4.6717799999999997E-2</v>
      </c>
    </row>
    <row r="16" spans="2:15" x14ac:dyDescent="0.25">
      <c r="B16" s="20" t="s">
        <v>163</v>
      </c>
      <c r="C16" s="5">
        <v>8.0686400000000005E-2</v>
      </c>
      <c r="D16" s="5">
        <v>1.8244300000000001E-2</v>
      </c>
      <c r="E16" s="5">
        <v>4.42</v>
      </c>
      <c r="F16" s="9">
        <f t="shared" si="0"/>
        <v>0</v>
      </c>
      <c r="H16" s="1" t="s">
        <v>1293</v>
      </c>
      <c r="I16" s="5">
        <v>-0.193465</v>
      </c>
      <c r="J16" s="5">
        <v>0.107657</v>
      </c>
      <c r="K16" s="5">
        <v>7.8946100000000005E-2</v>
      </c>
      <c r="L16" s="5">
        <v>-0.51422900000000005</v>
      </c>
      <c r="M16" s="5">
        <v>-0.26436500000000002</v>
      </c>
      <c r="N16" s="5">
        <v>4.9466000000000003E-2</v>
      </c>
    </row>
    <row r="17" spans="2:36" x14ac:dyDescent="0.25">
      <c r="B17" s="20" t="s">
        <v>164</v>
      </c>
      <c r="C17" s="5">
        <v>5.33719E-2</v>
      </c>
      <c r="D17" s="5">
        <v>1.22545E-2</v>
      </c>
      <c r="E17" s="5">
        <v>4.3600000000000003</v>
      </c>
      <c r="F17" s="9">
        <f t="shared" si="0"/>
        <v>0</v>
      </c>
      <c r="H17" s="1" t="s">
        <v>1294</v>
      </c>
      <c r="I17" s="5">
        <v>1.5394700000000001E-2</v>
      </c>
      <c r="J17" s="5">
        <v>0.19480600000000001</v>
      </c>
      <c r="K17" s="5">
        <v>0.16157099999999999</v>
      </c>
      <c r="L17" s="5">
        <v>-2.7433800000000001E-2</v>
      </c>
      <c r="M17" s="5">
        <v>-0.13281399999999999</v>
      </c>
      <c r="N17" s="5">
        <v>-6.8688799999999994E-2</v>
      </c>
    </row>
    <row r="18" spans="2:36" x14ac:dyDescent="0.25">
      <c r="B18" s="20" t="s">
        <v>165</v>
      </c>
      <c r="C18" s="5">
        <v>-0.22345300000000001</v>
      </c>
      <c r="D18" s="5">
        <v>1.34631E-2</v>
      </c>
      <c r="E18" s="5">
        <v>-16.600000000000001</v>
      </c>
      <c r="F18" s="9">
        <f t="shared" si="0"/>
        <v>0</v>
      </c>
      <c r="H18" s="1" t="s">
        <v>1295</v>
      </c>
      <c r="I18" s="5">
        <v>0.72262700000000002</v>
      </c>
      <c r="J18" s="5">
        <v>0.26959100000000003</v>
      </c>
      <c r="K18" s="5">
        <v>0.230214</v>
      </c>
      <c r="L18" s="5">
        <v>-9.1577800000000001E-2</v>
      </c>
      <c r="M18" s="5">
        <v>-8.9024900000000004E-2</v>
      </c>
      <c r="N18" s="5">
        <v>-4.0296400000000003E-2</v>
      </c>
    </row>
    <row r="19" spans="2:36" x14ac:dyDescent="0.25">
      <c r="B19" s="20" t="s">
        <v>166</v>
      </c>
      <c r="C19" s="5">
        <v>-0.106894</v>
      </c>
      <c r="D19" s="5">
        <v>1.00395E-2</v>
      </c>
      <c r="E19" s="5">
        <v>-10.65</v>
      </c>
      <c r="F19" s="9">
        <f t="shared" si="0"/>
        <v>0</v>
      </c>
      <c r="H19" s="1" t="s">
        <v>1296</v>
      </c>
      <c r="I19" s="5">
        <v>-0.58654399999999995</v>
      </c>
      <c r="J19" s="5">
        <v>-4.4941300000000003E-2</v>
      </c>
      <c r="K19" s="5">
        <v>5.0263700000000001E-2</v>
      </c>
      <c r="L19" s="5">
        <v>-0.38512800000000003</v>
      </c>
      <c r="M19" s="5">
        <v>-0.15336</v>
      </c>
      <c r="N19" s="5">
        <v>-3.94124E-2</v>
      </c>
    </row>
    <row r="20" spans="2:36" x14ac:dyDescent="0.25">
      <c r="B20" s="20" t="s">
        <v>167</v>
      </c>
      <c r="C20" s="5">
        <v>-2.6250200000000001E-2</v>
      </c>
      <c r="D20" s="5">
        <v>9.81397E-3</v>
      </c>
      <c r="E20" s="5">
        <v>-2.67</v>
      </c>
      <c r="F20" s="9">
        <f t="shared" si="0"/>
        <v>0</v>
      </c>
      <c r="H20" s="1" t="s">
        <v>1297</v>
      </c>
      <c r="I20" s="5">
        <v>-7.6613200000000006E-2</v>
      </c>
      <c r="J20" s="5">
        <v>5.6387100000000002E-2</v>
      </c>
      <c r="K20" s="5">
        <v>9.3334100000000003E-2</v>
      </c>
      <c r="L20" s="5">
        <v>6.2723000000000001E-2</v>
      </c>
      <c r="M20" s="5">
        <v>-8.3105899999999996E-2</v>
      </c>
      <c r="N20" s="5">
        <v>-3.9415100000000002E-2</v>
      </c>
    </row>
    <row r="21" spans="2:36" x14ac:dyDescent="0.25">
      <c r="B21" s="20" t="s">
        <v>222</v>
      </c>
      <c r="C21" s="5">
        <v>-0.18399799999999999</v>
      </c>
      <c r="D21" s="5">
        <v>2.03406E-2</v>
      </c>
      <c r="E21" s="5">
        <v>-9.0500000000000007</v>
      </c>
      <c r="F21" s="9">
        <f t="shared" si="0"/>
        <v>0</v>
      </c>
      <c r="H21" s="1" t="s">
        <v>1298</v>
      </c>
      <c r="I21" s="5">
        <v>0.146786</v>
      </c>
      <c r="J21" s="5">
        <v>2.7114800000000001E-2</v>
      </c>
      <c r="K21" s="5">
        <v>0.121755</v>
      </c>
      <c r="L21" s="5">
        <v>-0.235266</v>
      </c>
      <c r="M21" s="5">
        <v>-0.17557300000000001</v>
      </c>
      <c r="N21" s="5">
        <v>-5.1719300000000003E-2</v>
      </c>
    </row>
    <row r="22" spans="2:36" x14ac:dyDescent="0.25">
      <c r="B22" s="20" t="s">
        <v>223</v>
      </c>
      <c r="C22" s="5">
        <v>3.2756399999999998E-2</v>
      </c>
      <c r="D22" s="5">
        <v>2.4039100000000001E-2</v>
      </c>
      <c r="E22" s="24">
        <v>1.36</v>
      </c>
      <c r="F22" s="9">
        <f t="shared" si="0"/>
        <v>1</v>
      </c>
      <c r="H22" s="1" t="s">
        <v>1299</v>
      </c>
      <c r="I22" s="5">
        <v>-0.478078</v>
      </c>
      <c r="J22" s="5">
        <v>1.37999E-2</v>
      </c>
      <c r="K22" s="5">
        <v>6.8145899999999995E-2</v>
      </c>
      <c r="L22" s="5">
        <v>-0.20918300000000001</v>
      </c>
      <c r="M22" s="5">
        <v>-0.174316</v>
      </c>
      <c r="N22" s="5">
        <v>-6.7169300000000001E-2</v>
      </c>
    </row>
    <row r="23" spans="2:36" x14ac:dyDescent="0.25">
      <c r="B23" s="20" t="s">
        <v>224</v>
      </c>
      <c r="C23" s="5">
        <v>3.6755999999999997E-2</v>
      </c>
      <c r="D23" s="5">
        <v>1.7165400000000001E-2</v>
      </c>
      <c r="E23" s="5">
        <v>2.14</v>
      </c>
      <c r="F23" s="9">
        <f t="shared" si="0"/>
        <v>0</v>
      </c>
    </row>
    <row r="24" spans="2:36" x14ac:dyDescent="0.25">
      <c r="B24" s="20" t="s">
        <v>225</v>
      </c>
      <c r="C24" s="5">
        <v>-8.2871799999999999E-3</v>
      </c>
      <c r="D24" s="5">
        <v>1.7323600000000001E-2</v>
      </c>
      <c r="E24" s="24">
        <v>-0.48</v>
      </c>
      <c r="F24" s="9">
        <f t="shared" si="0"/>
        <v>1</v>
      </c>
    </row>
    <row r="25" spans="2:36" x14ac:dyDescent="0.25">
      <c r="B25" s="20" t="s">
        <v>226</v>
      </c>
      <c r="C25" s="5">
        <v>-7.4671299999999996E-2</v>
      </c>
      <c r="D25" s="5">
        <v>1.33618E-2</v>
      </c>
      <c r="E25" s="5">
        <v>-5.59</v>
      </c>
      <c r="F25" s="9">
        <f t="shared" si="0"/>
        <v>0</v>
      </c>
      <c r="I25" s="7"/>
      <c r="J25" s="8"/>
      <c r="K25" s="8"/>
      <c r="L25" s="8"/>
      <c r="M25" s="8"/>
      <c r="N25" s="8"/>
      <c r="O25" s="8"/>
      <c r="P25" s="27" t="s">
        <v>1272</v>
      </c>
      <c r="Q25" s="28"/>
      <c r="R25" s="29"/>
      <c r="S25" s="27" t="s">
        <v>1273</v>
      </c>
      <c r="T25" s="28"/>
      <c r="U25" s="29"/>
      <c r="V25" s="27" t="s">
        <v>1274</v>
      </c>
      <c r="W25" s="28"/>
      <c r="X25" s="29"/>
      <c r="Y25" s="27" t="s">
        <v>1275</v>
      </c>
      <c r="Z25" s="28"/>
      <c r="AA25" s="29"/>
      <c r="AB25" s="27" t="s">
        <v>1276</v>
      </c>
      <c r="AC25" s="28"/>
      <c r="AD25" s="29"/>
      <c r="AE25" s="27" t="s">
        <v>1277</v>
      </c>
      <c r="AF25" s="28"/>
      <c r="AG25" s="29"/>
      <c r="AH25" s="27" t="s">
        <v>1278</v>
      </c>
      <c r="AI25" s="28"/>
      <c r="AJ25" s="29"/>
    </row>
    <row r="26" spans="2:36" x14ac:dyDescent="0.25">
      <c r="B26" s="20" t="s">
        <v>227</v>
      </c>
      <c r="C26" s="5">
        <v>1.8482999999999999E-2</v>
      </c>
      <c r="D26" s="5">
        <v>1.3731800000000001E-2</v>
      </c>
      <c r="E26" s="24">
        <v>1.35</v>
      </c>
      <c r="F26" s="9">
        <f t="shared" si="0"/>
        <v>1</v>
      </c>
      <c r="I26" s="9" t="s">
        <v>1264</v>
      </c>
      <c r="J26" s="11" t="s">
        <v>1265</v>
      </c>
      <c r="K26" s="11" t="s">
        <v>1266</v>
      </c>
      <c r="L26" s="11" t="s">
        <v>1267</v>
      </c>
      <c r="M26" s="11" t="s">
        <v>1268</v>
      </c>
      <c r="N26" s="11" t="s">
        <v>1269</v>
      </c>
      <c r="O26" s="11" t="s">
        <v>1270</v>
      </c>
      <c r="P26" s="12" t="s">
        <v>1271</v>
      </c>
      <c r="Q26" s="13" t="s">
        <v>1271</v>
      </c>
      <c r="R26" s="14" t="s">
        <v>1271</v>
      </c>
      <c r="S26" s="12" t="s">
        <v>1271</v>
      </c>
      <c r="T26" s="13" t="s">
        <v>1271</v>
      </c>
      <c r="U26" s="14" t="s">
        <v>1271</v>
      </c>
      <c r="V26" s="12" t="s">
        <v>1271</v>
      </c>
      <c r="W26" s="13" t="s">
        <v>1271</v>
      </c>
      <c r="X26" s="14" t="s">
        <v>1271</v>
      </c>
      <c r="Y26" s="12" t="s">
        <v>1271</v>
      </c>
      <c r="Z26" s="13" t="s">
        <v>1271</v>
      </c>
      <c r="AA26" s="14" t="s">
        <v>1271</v>
      </c>
      <c r="AB26" s="12" t="s">
        <v>1271</v>
      </c>
      <c r="AC26" s="13" t="s">
        <v>1271</v>
      </c>
      <c r="AD26" s="14" t="s">
        <v>1271</v>
      </c>
      <c r="AE26" s="12" t="s">
        <v>1271</v>
      </c>
      <c r="AF26" s="13" t="s">
        <v>1271</v>
      </c>
      <c r="AG26" s="14" t="s">
        <v>1271</v>
      </c>
      <c r="AH26" s="12" t="s">
        <v>1271</v>
      </c>
      <c r="AI26" s="13" t="s">
        <v>1271</v>
      </c>
      <c r="AJ26" s="14" t="s">
        <v>1271</v>
      </c>
    </row>
    <row r="27" spans="2:36" x14ac:dyDescent="0.25">
      <c r="B27" s="20" t="s">
        <v>282</v>
      </c>
      <c r="C27" s="5">
        <v>0.50102999999999998</v>
      </c>
      <c r="D27" s="5">
        <v>2.01788E-2</v>
      </c>
      <c r="E27" s="5">
        <v>24.83</v>
      </c>
      <c r="F27" s="9">
        <f t="shared" si="0"/>
        <v>0</v>
      </c>
      <c r="H27" s="15">
        <v>3.4694469519536099E-17</v>
      </c>
      <c r="I27" s="16">
        <v>0</v>
      </c>
      <c r="J27" s="5">
        <f>SIN(2*PI()*I27/1440)</f>
        <v>0</v>
      </c>
      <c r="K27" s="5">
        <f t="shared" ref="K27:K51" si="1">SIN(4*PI()*I27/1440)</f>
        <v>0</v>
      </c>
      <c r="L27" s="5">
        <f t="shared" ref="L27:L51" si="2">SIN(6*PI()*I27/1440)</f>
        <v>0</v>
      </c>
      <c r="M27" s="5">
        <f t="shared" ref="M27:M51" si="3">COS(2*PI()*I27/1440)</f>
        <v>1</v>
      </c>
      <c r="N27" s="5">
        <f t="shared" ref="N27:N51" si="4">COS(4*PI()*I27/1440)</f>
        <v>1</v>
      </c>
      <c r="O27" s="5">
        <f t="shared" ref="O27:O51" si="5">COS(6*PI()*I27/1440)</f>
        <v>1</v>
      </c>
      <c r="P27" s="17">
        <f>SUMPRODUCT(J27:O27,$I$2:$N$2)</f>
        <v>-2.2466400000000011E-2</v>
      </c>
      <c r="Q27" s="17">
        <f>SUMPRODUCT(J27:O27,$I$3:$N$3)</f>
        <v>-0.52815940000000006</v>
      </c>
      <c r="R27" s="17">
        <f>SUMPRODUCT(J27:O27,$I$4:$N$4)</f>
        <v>-0.3565972</v>
      </c>
      <c r="S27" s="17">
        <f>SUMPRODUCT(J27:O27,$I$5:$N$5)</f>
        <v>-6.4475480000000002E-2</v>
      </c>
      <c r="T27" s="17">
        <f>SUMPRODUCT(J27:O27,$I$6:$N$6)</f>
        <v>-0.39383590000000002</v>
      </c>
      <c r="U27" s="17">
        <f>SUMPRODUCT(J27:O27,$I$7:$N$7)</f>
        <v>-0.37861520000000004</v>
      </c>
      <c r="V27" s="17">
        <f>SUMPRODUCT(J27:O27,$I$8:$N$8)</f>
        <v>-0.10048892</v>
      </c>
      <c r="W27" s="17">
        <f>SUMPRODUCT(J27:O27,$I$9:$N$9)</f>
        <v>-0.32549229999999996</v>
      </c>
      <c r="X27" s="17">
        <f>SUMPRODUCT(J27:O27,$I$10:$N$10)</f>
        <v>-0.63960740000000005</v>
      </c>
      <c r="Y27" s="17">
        <f>SUMPRODUCT(J27:O27,$I$11:$N$11)</f>
        <v>-5.8057800000000007E-2</v>
      </c>
      <c r="Z27" s="17">
        <f>SUMPRODUCT(J27:O27,$I$12:$N$12)</f>
        <v>-0.32535779999999997</v>
      </c>
      <c r="AA27" s="17">
        <f>SUMPRODUCT(J27:O27,$I$13:$N$13)</f>
        <v>-0.61018000000000006</v>
      </c>
      <c r="AB27" s="17">
        <f>SUMPRODUCT(J27:O27,$I$14:$N$14)</f>
        <v>-0.16223747999999999</v>
      </c>
      <c r="AC27" s="17">
        <f>SUMPRODUCT(J27:O27,$I$15:$N$15)</f>
        <v>-0.26430559999999997</v>
      </c>
      <c r="AD27" s="17">
        <f>SUMPRODUCT(J27:O27,$I$16:$N$16)</f>
        <v>-0.729128</v>
      </c>
      <c r="AE27" s="17">
        <f>SUMPRODUCT(J27:O27,$I$17:$N$17)</f>
        <v>-0.22893659999999999</v>
      </c>
      <c r="AF27" s="17">
        <f>SUMPRODUCT(J27:O27,$I$18:$N$18)</f>
        <v>-0.22089910000000001</v>
      </c>
      <c r="AG27" s="17">
        <f>SUMPRODUCT(J27:O27,$I$19:$N$19)</f>
        <v>-0.57790040000000009</v>
      </c>
      <c r="AH27" s="17">
        <f>SUMPRODUCT(J27:O27,$I$20:$N$20)</f>
        <v>-5.9797999999999997E-2</v>
      </c>
      <c r="AI27" s="17">
        <f>SUMPRODUCT(J27:O27,$I$21:$N$21)</f>
        <v>-0.46255830000000003</v>
      </c>
      <c r="AJ27" s="17">
        <f>SUMPRODUCT(J27:O27,$I$22:$N$22)</f>
        <v>-0.45066830000000002</v>
      </c>
    </row>
    <row r="28" spans="2:36" x14ac:dyDescent="0.25">
      <c r="B28" s="20" t="s">
        <v>283</v>
      </c>
      <c r="C28" s="5">
        <v>2.1109699999999999E-2</v>
      </c>
      <c r="D28" s="5">
        <v>2.36064E-2</v>
      </c>
      <c r="E28" s="24">
        <v>0.89</v>
      </c>
      <c r="F28" s="9">
        <f t="shared" si="0"/>
        <v>1</v>
      </c>
      <c r="H28" s="15">
        <v>4.1666666666666699E-2</v>
      </c>
      <c r="I28" s="16">
        <v>60</v>
      </c>
      <c r="J28" s="5">
        <f>SIN(2*PI()*I28/1440)</f>
        <v>0.25881904510252074</v>
      </c>
      <c r="K28" s="5">
        <f t="shared" si="1"/>
        <v>0.49999999999999994</v>
      </c>
      <c r="L28" s="5">
        <f t="shared" si="2"/>
        <v>0.70710678118654746</v>
      </c>
      <c r="M28" s="5">
        <f t="shared" si="3"/>
        <v>0.96592582628906831</v>
      </c>
      <c r="N28" s="5">
        <f t="shared" si="4"/>
        <v>0.86602540378443871</v>
      </c>
      <c r="O28" s="5">
        <f t="shared" si="5"/>
        <v>0.70710678118654757</v>
      </c>
      <c r="P28" s="17">
        <f t="shared" ref="P28:P51" si="6">SUMPRODUCT(J28:O28,$I$2:$N$2)</f>
        <v>-3.8730905491966887E-2</v>
      </c>
      <c r="Q28" s="17">
        <f t="shared" ref="Q28:Q51" si="7">SUMPRODUCT(J28:O28,$I$3:$N$3)</f>
        <v>-0.35794010543357507</v>
      </c>
      <c r="R28" s="17">
        <f t="shared" ref="R28:R51" si="8">SUMPRODUCT(J28:O28,$I$4:$N$4)</f>
        <v>-0.35992857545934592</v>
      </c>
      <c r="S28" s="17">
        <f t="shared" ref="S28:S51" si="9">SUMPRODUCT(J28:O28,$I$5:$N$5)</f>
        <v>-6.485615909752511E-2</v>
      </c>
      <c r="T28" s="17">
        <f>SUMPRODUCT(J28:O28,$I$6:$N$6)</f>
        <v>-0.19709390558547391</v>
      </c>
      <c r="U28" s="17">
        <f>SUMPRODUCT(J28:O28,$I$7:$N$7)</f>
        <v>-0.25706779663886237</v>
      </c>
      <c r="V28" s="17">
        <f t="shared" ref="V28:V51" si="10">SUMPRODUCT(J28:O28,$I$8:$N$8)</f>
        <v>-8.9081613701005272E-2</v>
      </c>
      <c r="W28" s="17">
        <f>SUMPRODUCT(J28:O28,$I$9:$N$9)</f>
        <v>-0.19413429039570551</v>
      </c>
      <c r="X28" s="17">
        <f t="shared" ref="X28:X51" si="11">SUMPRODUCT(J28:O28,$I$10:$N$10)</f>
        <v>-0.6795640840805055</v>
      </c>
      <c r="Y28" s="17">
        <f t="shared" ref="Y28:Y51" si="12">SUMPRODUCT(J28:O28,$I$11:$N$11)</f>
        <v>-0.11096108138779458</v>
      </c>
      <c r="Z28" s="17">
        <f t="shared" ref="Z28:Z51" si="13">SUMPRODUCT(J28:O28,$I$12:$N$12)</f>
        <v>-9.4416198652526914E-2</v>
      </c>
      <c r="AA28" s="17">
        <f t="shared" ref="AA28:AA51" si="14">SUMPRODUCT(J28:O28,$I$13:$N$13)</f>
        <v>-0.78789228650629728</v>
      </c>
      <c r="AB28" s="17">
        <f t="shared" ref="AB28:AB51" si="15">SUMPRODUCT(J28:O28,$I$14:$N$14)</f>
        <v>1.7209497976605009E-2</v>
      </c>
      <c r="AC28" s="17">
        <f t="shared" ref="AC28:AC51" si="16">SUMPRODUCT(J28:O28,$I$15:$N$15)</f>
        <v>3.2324223197982276E-2</v>
      </c>
      <c r="AD28" s="17">
        <f t="shared" ref="AD28:AD51" si="17">SUMPRODUCT(J28:O28,$I$16:$N$16)</f>
        <v>-0.63109673746262862</v>
      </c>
      <c r="AE28" s="17">
        <f t="shared" ref="AE28:AE51" si="18">SUMPRODUCT(J28:O28,$I$17:$N$17)</f>
        <v>2.5545761113689419E-2</v>
      </c>
      <c r="AF28" s="17">
        <f t="shared" ref="AF28:AF51" si="19">SUMPRODUCT(J28:O28,$I$18:$N$18)</f>
        <v>0.29056196582786914</v>
      </c>
      <c r="AG28" s="17">
        <f t="shared" ref="AG28:AG51" si="20">SUMPRODUCT(J28:O28,$I$19:$N$19)</f>
        <v>-0.67142511772736124</v>
      </c>
      <c r="AH28" s="17">
        <f t="shared" ref="AH28:AH51" si="21">SUMPRODUCT(J28:O28,$I$20:$N$20)</f>
        <v>3.5105030266509032E-2</v>
      </c>
      <c r="AI28" s="17">
        <f t="shared" ref="AI28:AI51" si="22">SUMPRODUCT(J28:O28,$I$21:$N$21)</f>
        <v>-0.27822905291680394</v>
      </c>
      <c r="AJ28" s="17">
        <f t="shared" ref="AJ28:AJ51" si="23">SUMPRODUCT(J28:O28,$I$22:$N$22)</f>
        <v>-0.46916252736873054</v>
      </c>
    </row>
    <row r="29" spans="2:36" x14ac:dyDescent="0.25">
      <c r="B29" s="20" t="s">
        <v>284</v>
      </c>
      <c r="C29" s="5">
        <v>5.8907899999999999E-2</v>
      </c>
      <c r="D29" s="5">
        <v>1.5747400000000002E-2</v>
      </c>
      <c r="E29" s="5">
        <v>3.74</v>
      </c>
      <c r="F29" s="9">
        <f t="shared" si="0"/>
        <v>0</v>
      </c>
      <c r="H29" s="15">
        <v>8.3333333333333301E-2</v>
      </c>
      <c r="I29" s="16">
        <f t="shared" ref="I29:I51" si="24">I28+60</f>
        <v>120</v>
      </c>
      <c r="J29" s="5">
        <f t="shared" ref="J29:J50" si="25">SIN(2*PI()*I29/1440)</f>
        <v>0.49999999999999994</v>
      </c>
      <c r="K29" s="5">
        <f t="shared" si="1"/>
        <v>0.8660254037844386</v>
      </c>
      <c r="L29" s="5">
        <f t="shared" si="2"/>
        <v>1</v>
      </c>
      <c r="M29" s="5">
        <f t="shared" si="3"/>
        <v>0.86602540378443871</v>
      </c>
      <c r="N29" s="5">
        <f t="shared" si="4"/>
        <v>0.50000000000000011</v>
      </c>
      <c r="O29" s="5">
        <f t="shared" si="5"/>
        <v>6.1257422745431001E-17</v>
      </c>
      <c r="P29" s="17">
        <f t="shared" si="6"/>
        <v>-5.9994984853414202E-2</v>
      </c>
      <c r="Q29" s="17">
        <f t="shared" si="7"/>
        <v>-0.17299235395247081</v>
      </c>
      <c r="R29" s="17">
        <f t="shared" si="8"/>
        <v>-0.33822310241193143</v>
      </c>
      <c r="S29" s="17">
        <f t="shared" si="9"/>
        <v>-7.1387683869209739E-2</v>
      </c>
      <c r="T29" s="17">
        <f t="shared" ref="T29:T51" si="26">SUMPRODUCT(J29:O29,$I$6:$N$6)</f>
        <v>-6.3122259525840562E-3</v>
      </c>
      <c r="U29" s="17">
        <f>SUMPRODUCT(J29:O29,$I$7:$N$7)</f>
        <v>-0.1936340628741246</v>
      </c>
      <c r="V29" s="17">
        <f t="shared" si="10"/>
        <v>-7.9198254129121293E-2</v>
      </c>
      <c r="W29" s="17">
        <f t="shared" ref="W29:W51" si="27">SUMPRODUCT(J29:O29,$I$9:$N$9)</f>
        <v>-5.5158904805616332E-2</v>
      </c>
      <c r="X29" s="17">
        <f>SUMPRODUCT(J29:O29,$I$10:$N$10)</f>
        <v>-0.69880820623491957</v>
      </c>
      <c r="Y29" s="17">
        <f t="shared" si="12"/>
        <v>-0.15314719809393434</v>
      </c>
      <c r="Z29" s="17">
        <f t="shared" si="13"/>
        <v>0.12051522110132326</v>
      </c>
      <c r="AA29" s="17">
        <f t="shared" si="14"/>
        <v>-0.90520134543721775</v>
      </c>
      <c r="AB29" s="17">
        <f t="shared" si="15"/>
        <v>0.14322870653532654</v>
      </c>
      <c r="AC29" s="17">
        <f t="shared" si="16"/>
        <v>0.28644271062631432</v>
      </c>
      <c r="AD29" s="17">
        <f t="shared" si="17"/>
        <v>-0.50207058046744679</v>
      </c>
      <c r="AE29" s="17">
        <f t="shared" si="18"/>
        <v>0.24780992708728983</v>
      </c>
      <c r="AF29" s="17">
        <f t="shared" si="19"/>
        <v>0.70117900340896</v>
      </c>
      <c r="AG29" s="17">
        <f t="shared" si="20"/>
        <v>-0.69213923918779086</v>
      </c>
      <c r="AH29" s="17">
        <f t="shared" si="21"/>
        <v>0.11662692244730488</v>
      </c>
      <c r="AI29" s="17">
        <f t="shared" si="22"/>
        <v>-7.2902727028215486E-2</v>
      </c>
      <c r="AJ29" s="17">
        <f t="shared" si="23"/>
        <v>-0.42725782807015539</v>
      </c>
    </row>
    <row r="30" spans="2:36" x14ac:dyDescent="0.25">
      <c r="B30" s="20" t="s">
        <v>285</v>
      </c>
      <c r="C30" s="5">
        <v>-0.34484700000000001</v>
      </c>
      <c r="D30" s="5">
        <v>1.7325799999999999E-2</v>
      </c>
      <c r="E30" s="5">
        <v>-19.899999999999999</v>
      </c>
      <c r="F30" s="9">
        <f t="shared" si="0"/>
        <v>0</v>
      </c>
      <c r="H30" s="15">
        <v>0.125</v>
      </c>
      <c r="I30" s="16">
        <f t="shared" si="24"/>
        <v>180</v>
      </c>
      <c r="J30" s="5">
        <f t="shared" si="25"/>
        <v>0.70710678118654746</v>
      </c>
      <c r="K30" s="5">
        <f t="shared" si="1"/>
        <v>1</v>
      </c>
      <c r="L30" s="5">
        <f t="shared" si="2"/>
        <v>0.70710678118654757</v>
      </c>
      <c r="M30" s="5">
        <f t="shared" si="3"/>
        <v>0.70710678118654757</v>
      </c>
      <c r="N30" s="5">
        <f t="shared" si="4"/>
        <v>6.1257422745431001E-17</v>
      </c>
      <c r="O30" s="5">
        <f t="shared" si="5"/>
        <v>-0.70710678118654746</v>
      </c>
      <c r="P30" s="17">
        <f>SUMPRODUCT(J30:O30,$I$2:$N$2)</f>
        <v>-7.6750576835647788E-2</v>
      </c>
      <c r="Q30" s="17">
        <f t="shared" si="7"/>
        <v>1.7241610675567724E-2</v>
      </c>
      <c r="R30" s="17">
        <f t="shared" si="8"/>
        <v>-0.32437823467847327</v>
      </c>
      <c r="S30" s="17">
        <f t="shared" si="9"/>
        <v>-9.0288792487054126E-2</v>
      </c>
      <c r="T30" s="17">
        <f t="shared" si="26"/>
        <v>0.15782101796782588</v>
      </c>
      <c r="U30" s="17">
        <f>SUMPRODUCT(J30:O30,$I$7:$N$7)</f>
        <v>-0.23491357695705303</v>
      </c>
      <c r="V30" s="17">
        <f t="shared" si="10"/>
        <v>-8.2878497733821943E-2</v>
      </c>
      <c r="W30" s="17">
        <f t="shared" si="27"/>
        <v>7.2246886869843596E-2</v>
      </c>
      <c r="X30" s="17">
        <f t="shared" si="11"/>
        <v>-0.6943924375203</v>
      </c>
      <c r="Y30" s="17">
        <f t="shared" si="12"/>
        <v>-0.18582289502479221</v>
      </c>
      <c r="Z30" s="17">
        <f t="shared" si="13"/>
        <v>0.24828340378181055</v>
      </c>
      <c r="AA30" s="17">
        <f t="shared" si="14"/>
        <v>-0.92454990698307471</v>
      </c>
      <c r="AB30" s="17">
        <f t="shared" si="15"/>
        <v>0.16207900916741316</v>
      </c>
      <c r="AC30" s="17">
        <f t="shared" si="16"/>
        <v>0.41085039164148263</v>
      </c>
      <c r="AD30" s="17">
        <f t="shared" si="17"/>
        <v>-0.37191264778497507</v>
      </c>
      <c r="AE30" s="17">
        <f t="shared" si="18"/>
        <v>0.34911133676527523</v>
      </c>
      <c r="AF30" s="17">
        <f t="shared" si="19"/>
        <v>0.90708990680383128</v>
      </c>
      <c r="AG30" s="17">
        <f t="shared" si="20"/>
        <v>-0.66860658186873201</v>
      </c>
      <c r="AH30" s="17">
        <f t="shared" si="21"/>
        <v>0.14043310490505184</v>
      </c>
      <c r="AI30" s="17">
        <f t="shared" si="22"/>
        <v>8.7214845892203741E-2</v>
      </c>
      <c r="AJ30" s="17">
        <f>SUMPRODUCT(J30:O30,$I$22:$N$22)</f>
        <v>-0.37648471802743394</v>
      </c>
    </row>
    <row r="31" spans="2:36" x14ac:dyDescent="0.25">
      <c r="B31" s="20" t="s">
        <v>286</v>
      </c>
      <c r="C31" s="5">
        <v>-7.0740800000000006E-2</v>
      </c>
      <c r="D31" s="5">
        <v>1.3405500000000001E-2</v>
      </c>
      <c r="E31" s="5">
        <v>-5.28</v>
      </c>
      <c r="F31" s="9">
        <f t="shared" si="0"/>
        <v>0</v>
      </c>
      <c r="H31" s="15">
        <v>0.16666666666666699</v>
      </c>
      <c r="I31" s="16">
        <f t="shared" si="24"/>
        <v>240</v>
      </c>
      <c r="J31" s="5">
        <f t="shared" si="25"/>
        <v>0.8660254037844386</v>
      </c>
      <c r="K31" s="5">
        <f t="shared" si="1"/>
        <v>0.86602540378443871</v>
      </c>
      <c r="L31" s="5">
        <f t="shared" si="2"/>
        <v>1.22514845490862E-16</v>
      </c>
      <c r="M31" s="5">
        <f t="shared" si="3"/>
        <v>0.50000000000000011</v>
      </c>
      <c r="N31" s="5">
        <f t="shared" si="4"/>
        <v>-0.49999999999999978</v>
      </c>
      <c r="O31" s="5">
        <f t="shared" si="5"/>
        <v>-1</v>
      </c>
      <c r="P31" s="17">
        <f t="shared" si="6"/>
        <v>-7.7281992521424758E-2</v>
      </c>
      <c r="Q31" s="17">
        <f t="shared" si="7"/>
        <v>0.20941910270377387</v>
      </c>
      <c r="R31" s="17">
        <f t="shared" si="8"/>
        <v>-0.3336924485154758</v>
      </c>
      <c r="S31" s="17">
        <f t="shared" si="9"/>
        <v>-0.11627000770900454</v>
      </c>
      <c r="T31" s="17">
        <f t="shared" si="26"/>
        <v>0.29338124452438552</v>
      </c>
      <c r="U31" s="17">
        <f t="shared" ref="U31:U51" si="28">SUMPRODUCT(J31:O31,$I$7:$N$7)</f>
        <v>-0.35686059099194373</v>
      </c>
      <c r="V31" s="17">
        <f t="shared" si="10"/>
        <v>-9.6772077596058451E-2</v>
      </c>
      <c r="W31" s="17">
        <f t="shared" si="27"/>
        <v>0.18242015969454714</v>
      </c>
      <c r="X31" s="17">
        <f t="shared" si="11"/>
        <v>-0.6470617658982275</v>
      </c>
      <c r="Y31" s="17">
        <f t="shared" si="12"/>
        <v>-0.20461893504055789</v>
      </c>
      <c r="Z31" s="17">
        <f t="shared" si="13"/>
        <v>0.27179838945428986</v>
      </c>
      <c r="AA31" s="17">
        <f t="shared" si="14"/>
        <v>-0.82290127780758426</v>
      </c>
      <c r="AB31" s="17">
        <f t="shared" si="15"/>
        <v>8.1922861635278788E-2</v>
      </c>
      <c r="AC31" s="17">
        <f t="shared" si="16"/>
        <v>0.39101301682964085</v>
      </c>
      <c r="AD31" s="17">
        <f t="shared" si="17"/>
        <v>-0.2487099078479352</v>
      </c>
      <c r="AE31" s="17">
        <f t="shared" si="18"/>
        <v>0.30341804609327161</v>
      </c>
      <c r="AF31" s="17">
        <f t="shared" si="19"/>
        <v>0.89830594409218822</v>
      </c>
      <c r="AG31" s="17">
        <f t="shared" si="20"/>
        <v>-0.62335391191643741</v>
      </c>
      <c r="AH31" s="17">
        <f t="shared" si="21"/>
        <v>9.4813233580515577E-2</v>
      </c>
      <c r="AI31" s="17">
        <f t="shared" si="22"/>
        <v>0.17247531053843687</v>
      </c>
      <c r="AJ31" s="17">
        <f t="shared" si="23"/>
        <v>-0.35234082902077202</v>
      </c>
    </row>
    <row r="32" spans="2:36" x14ac:dyDescent="0.25">
      <c r="B32" s="20" t="s">
        <v>287</v>
      </c>
      <c r="C32" s="5">
        <v>2.1751900000000001E-2</v>
      </c>
      <c r="D32" s="5">
        <v>1.1609299999999999E-2</v>
      </c>
      <c r="E32" s="24">
        <v>1.87</v>
      </c>
      <c r="F32" s="9">
        <f t="shared" si="0"/>
        <v>1</v>
      </c>
      <c r="H32" s="15">
        <v>0.20833333333333334</v>
      </c>
      <c r="I32" s="16">
        <f t="shared" si="24"/>
        <v>300</v>
      </c>
      <c r="J32" s="5">
        <f t="shared" si="25"/>
        <v>0.96592582628906831</v>
      </c>
      <c r="K32" s="5">
        <f t="shared" si="1"/>
        <v>0.49999999999999994</v>
      </c>
      <c r="L32" s="5">
        <f t="shared" si="2"/>
        <v>-0.70710678118654746</v>
      </c>
      <c r="M32" s="5">
        <f t="shared" si="3"/>
        <v>0.25881904510252074</v>
      </c>
      <c r="N32" s="5">
        <f t="shared" si="4"/>
        <v>-0.86602540378443871</v>
      </c>
      <c r="O32" s="5">
        <f t="shared" si="5"/>
        <v>-0.70710678118654768</v>
      </c>
      <c r="P32" s="17">
        <f t="shared" si="6"/>
        <v>-5.7361203596436219E-2</v>
      </c>
      <c r="Q32" s="17">
        <f t="shared" si="7"/>
        <v>0.39727225567563246</v>
      </c>
      <c r="R32" s="17">
        <f t="shared" si="8"/>
        <v>-0.35849431077752408</v>
      </c>
      <c r="S32" s="17">
        <f t="shared" si="9"/>
        <v>-0.13788772895208343</v>
      </c>
      <c r="T32" s="17">
        <f t="shared" si="26"/>
        <v>0.40948793383402643</v>
      </c>
      <c r="U32" s="17">
        <f t="shared" si="28"/>
        <v>-0.48311581660497693</v>
      </c>
      <c r="V32" s="17">
        <f t="shared" si="10"/>
        <v>-0.10815500110166172</v>
      </c>
      <c r="W32" s="17">
        <f t="shared" si="27"/>
        <v>0.27801525859920478</v>
      </c>
      <c r="X32" s="17">
        <f t="shared" si="11"/>
        <v>-0.5406980568621762</v>
      </c>
      <c r="Y32" s="17">
        <f t="shared" si="12"/>
        <v>-0.20543226413767782</v>
      </c>
      <c r="Z32" s="17">
        <f t="shared" si="13"/>
        <v>0.22873280203670707</v>
      </c>
      <c r="AA32" s="17">
        <f t="shared" si="14"/>
        <v>-0.61393536072857391</v>
      </c>
      <c r="AB32" s="17">
        <f t="shared" si="15"/>
        <v>-3.8879660130543475E-2</v>
      </c>
      <c r="AC32" s="17">
        <f t="shared" si="16"/>
        <v>0.28306343269503426</v>
      </c>
      <c r="AD32" s="17">
        <f t="shared" si="17"/>
        <v>-0.12799085955197065</v>
      </c>
      <c r="AE32" s="17">
        <f t="shared" si="18"/>
        <v>0.15451541290514009</v>
      </c>
      <c r="AF32" s="17">
        <f t="shared" si="19"/>
        <v>0.75190330546789597</v>
      </c>
      <c r="AG32" s="17">
        <f t="shared" si="20"/>
        <v>-0.56356648094744699</v>
      </c>
      <c r="AH32" s="17">
        <f t="shared" si="21"/>
        <v>4.2701185208875066E-3</v>
      </c>
      <c r="AI32" s="17">
        <f t="shared" si="22"/>
        <v>0.19697842669607613</v>
      </c>
      <c r="AJ32" s="17">
        <f t="shared" si="23"/>
        <v>-0.35875695768872429</v>
      </c>
    </row>
    <row r="33" spans="2:36" x14ac:dyDescent="0.25">
      <c r="B33" s="20" t="s">
        <v>342</v>
      </c>
      <c r="C33" s="5">
        <v>-0.43031199999999997</v>
      </c>
      <c r="D33" s="5">
        <v>1.7165799999999998E-2</v>
      </c>
      <c r="E33" s="5">
        <v>-25.07</v>
      </c>
      <c r="F33" s="9">
        <f t="shared" si="0"/>
        <v>0</v>
      </c>
      <c r="H33" s="15">
        <v>0.25</v>
      </c>
      <c r="I33" s="16">
        <f t="shared" si="24"/>
        <v>360</v>
      </c>
      <c r="J33" s="5">
        <f t="shared" si="25"/>
        <v>1</v>
      </c>
      <c r="K33" s="5">
        <f t="shared" si="1"/>
        <v>1.22514845490862E-16</v>
      </c>
      <c r="L33" s="5">
        <f t="shared" si="2"/>
        <v>-1</v>
      </c>
      <c r="M33" s="5">
        <f t="shared" si="3"/>
        <v>6.1257422745431001E-17</v>
      </c>
      <c r="N33" s="5">
        <f t="shared" si="4"/>
        <v>-1</v>
      </c>
      <c r="O33" s="5">
        <f t="shared" si="5"/>
        <v>-1.83772268236293E-16</v>
      </c>
      <c r="P33" s="17">
        <f t="shared" si="6"/>
        <v>-2.5709900000000001E-2</v>
      </c>
      <c r="Q33" s="17">
        <f t="shared" si="7"/>
        <v>0.5646774</v>
      </c>
      <c r="R33" s="17">
        <f t="shared" si="8"/>
        <v>-0.37549490000000002</v>
      </c>
      <c r="S33" s="17">
        <f t="shared" si="9"/>
        <v>-0.14608270000000001</v>
      </c>
      <c r="T33" s="17">
        <f t="shared" si="26"/>
        <v>0.51286290000000001</v>
      </c>
      <c r="U33" s="17">
        <f t="shared" si="28"/>
        <v>-0.53169749999999993</v>
      </c>
      <c r="V33" s="17">
        <f t="shared" si="10"/>
        <v>-0.10650339999999998</v>
      </c>
      <c r="W33" s="17">
        <f t="shared" si="27"/>
        <v>0.3600641</v>
      </c>
      <c r="X33" s="17">
        <f t="shared" si="11"/>
        <v>-0.38067789999999996</v>
      </c>
      <c r="Y33" s="17">
        <f t="shared" si="12"/>
        <v>-0.19102119999999997</v>
      </c>
      <c r="Z33" s="17">
        <f t="shared" si="13"/>
        <v>0.18151</v>
      </c>
      <c r="AA33" s="17">
        <f t="shared" si="14"/>
        <v>-0.35253820000000002</v>
      </c>
      <c r="AB33" s="17">
        <f t="shared" si="15"/>
        <v>-0.13018649999999998</v>
      </c>
      <c r="AC33" s="17">
        <f t="shared" si="16"/>
        <v>0.17329500000000003</v>
      </c>
      <c r="AD33" s="17">
        <f t="shared" si="17"/>
        <v>-8.0461000000000647E-3</v>
      </c>
      <c r="AE33" s="17">
        <f t="shared" si="18"/>
        <v>-1.3362299999999981E-2</v>
      </c>
      <c r="AF33" s="17">
        <f t="shared" si="19"/>
        <v>0.58143789999999995</v>
      </c>
      <c r="AG33" s="17">
        <f t="shared" si="20"/>
        <v>-0.48344769999999998</v>
      </c>
      <c r="AH33" s="17">
        <f t="shared" si="21"/>
        <v>-8.6841400000000013E-2</v>
      </c>
      <c r="AI33" s="17">
        <f t="shared" si="22"/>
        <v>0.200604</v>
      </c>
      <c r="AJ33" s="17">
        <f t="shared" si="23"/>
        <v>-0.37190789999999996</v>
      </c>
    </row>
    <row r="34" spans="2:36" x14ac:dyDescent="0.25">
      <c r="B34" s="20" t="s">
        <v>343</v>
      </c>
      <c r="C34" s="5">
        <v>0.15456600000000001</v>
      </c>
      <c r="D34" s="5">
        <v>2.0525999999999999E-2</v>
      </c>
      <c r="E34" s="5">
        <v>7.53</v>
      </c>
      <c r="F34" s="9">
        <f t="shared" si="0"/>
        <v>0</v>
      </c>
      <c r="H34" s="15">
        <v>0.29166666666666702</v>
      </c>
      <c r="I34" s="16">
        <f t="shared" si="24"/>
        <v>420</v>
      </c>
      <c r="J34" s="5">
        <f>SIN(2*PI()*I34/1440)</f>
        <v>0.96592582628906831</v>
      </c>
      <c r="K34" s="5">
        <f>SIN(4*PI()*I34/1440)</f>
        <v>-0.50000000000000011</v>
      </c>
      <c r="L34" s="5">
        <f t="shared" si="2"/>
        <v>-0.70710678118654768</v>
      </c>
      <c r="M34" s="5">
        <f t="shared" si="3"/>
        <v>-0.25881904510252085</v>
      </c>
      <c r="N34" s="5">
        <f t="shared" si="4"/>
        <v>-0.8660254037844386</v>
      </c>
      <c r="O34" s="5">
        <f t="shared" si="5"/>
        <v>0.70710678118654735</v>
      </c>
      <c r="P34" s="17">
        <f t="shared" si="6"/>
        <v>-1.0968742586084379E-3</v>
      </c>
      <c r="Q34" s="17">
        <f t="shared" si="7"/>
        <v>0.68650061379418925</v>
      </c>
      <c r="R34" s="17">
        <f t="shared" si="8"/>
        <v>-0.3606363154619433</v>
      </c>
      <c r="S34" s="17">
        <f t="shared" si="9"/>
        <v>-0.14021545965035612</v>
      </c>
      <c r="T34" s="17">
        <f t="shared" si="26"/>
        <v>0.59764600831434778</v>
      </c>
      <c r="U34" s="17">
        <f t="shared" si="28"/>
        <v>-0.46213167518620629</v>
      </c>
      <c r="V34" s="17">
        <f t="shared" si="10"/>
        <v>-9.2544132483345698E-2</v>
      </c>
      <c r="W34" s="17">
        <f t="shared" si="27"/>
        <v>0.42071725553596639</v>
      </c>
      <c r="X34" s="17">
        <f t="shared" si="11"/>
        <v>-0.19819389816570429</v>
      </c>
      <c r="Y34" s="17">
        <f t="shared" si="12"/>
        <v>-0.17295532883562062</v>
      </c>
      <c r="Z34" s="17">
        <f t="shared" si="13"/>
        <v>0.17589184987476442</v>
      </c>
      <c r="AA34" s="17">
        <f t="shared" si="14"/>
        <v>-0.11559039320139348</v>
      </c>
      <c r="AB34" s="17">
        <f t="shared" si="15"/>
        <v>-0.15148245011838893</v>
      </c>
      <c r="AC34" s="17">
        <f t="shared" si="16"/>
        <v>0.12462460285662871</v>
      </c>
      <c r="AD34" s="17">
        <f t="shared" si="17"/>
        <v>0.10049214601242512</v>
      </c>
      <c r="AE34" s="17">
        <f t="shared" si="18"/>
        <v>-0.12323043979892594</v>
      </c>
      <c r="AF34" s="17">
        <f t="shared" si="19"/>
        <v>0.47272874757026401</v>
      </c>
      <c r="AG34" s="17">
        <f t="shared" si="20"/>
        <v>-0.37500580914863302</v>
      </c>
      <c r="AH34" s="17">
        <f t="shared" si="21"/>
        <v>-0.14032616439333517</v>
      </c>
      <c r="AI34" s="17">
        <f t="shared" si="22"/>
        <v>0.21850413412981262</v>
      </c>
      <c r="AJ34" s="17">
        <f t="shared" si="23"/>
        <v>-0.35926750410047026</v>
      </c>
    </row>
    <row r="35" spans="2:36" x14ac:dyDescent="0.25">
      <c r="B35" s="20" t="s">
        <v>344</v>
      </c>
      <c r="C35" s="5">
        <v>0.19398699999999999</v>
      </c>
      <c r="D35" s="5">
        <v>1.36747E-2</v>
      </c>
      <c r="E35" s="5">
        <v>14.19</v>
      </c>
      <c r="F35" s="9">
        <f t="shared" si="0"/>
        <v>0</v>
      </c>
      <c r="H35" s="15">
        <v>0.33333333333333298</v>
      </c>
      <c r="I35" s="16">
        <f t="shared" si="24"/>
        <v>480</v>
      </c>
      <c r="J35" s="5">
        <f t="shared" si="25"/>
        <v>0.86602540378443871</v>
      </c>
      <c r="K35" s="5">
        <f t="shared" si="1"/>
        <v>-0.86602540378443837</v>
      </c>
      <c r="L35" s="5">
        <f t="shared" si="2"/>
        <v>-2.45029690981724E-16</v>
      </c>
      <c r="M35" s="5">
        <f>COS(2*PI()*I35/1440)</f>
        <v>-0.49999999999999978</v>
      </c>
      <c r="N35" s="5">
        <f t="shared" si="4"/>
        <v>-0.50000000000000044</v>
      </c>
      <c r="O35" s="5">
        <f t="shared" si="5"/>
        <v>1</v>
      </c>
      <c r="P35" s="17">
        <f t="shared" si="6"/>
        <v>-2.083293761047357E-3</v>
      </c>
      <c r="Q35" s="17">
        <f t="shared" si="7"/>
        <v>0.73789942428000521</v>
      </c>
      <c r="R35" s="17">
        <f t="shared" si="8"/>
        <v>-0.30249279279530128</v>
      </c>
      <c r="S35" s="17">
        <f t="shared" si="9"/>
        <v>-0.12775257678205368</v>
      </c>
      <c r="T35" s="17">
        <f t="shared" si="26"/>
        <v>0.64516897159184894</v>
      </c>
      <c r="U35" s="17">
        <f t="shared" si="28"/>
        <v>-0.2958601561146349</v>
      </c>
      <c r="V35" s="17">
        <f t="shared" si="10"/>
        <v>-7.8580895933984082E-2</v>
      </c>
      <c r="W35" s="17">
        <f t="shared" si="27"/>
        <v>0.44411314260952012</v>
      </c>
      <c r="X35" s="17">
        <f t="shared" si="11"/>
        <v>-3.6536677075605109E-2</v>
      </c>
      <c r="Y35" s="17">
        <f t="shared" si="12"/>
        <v>-0.16652040287767897</v>
      </c>
      <c r="Z35" s="17">
        <f t="shared" si="13"/>
        <v>0.21337418150737858</v>
      </c>
      <c r="AA35" s="17">
        <f t="shared" si="14"/>
        <v>3.2807818795780846E-2</v>
      </c>
      <c r="AB35" s="17">
        <f t="shared" si="15"/>
        <v>-0.11190533161406292</v>
      </c>
      <c r="AC35" s="17">
        <f t="shared" si="16"/>
        <v>0.1419695415753259</v>
      </c>
      <c r="AD35" s="17">
        <f t="shared" si="17"/>
        <v>0.17798369836162234</v>
      </c>
      <c r="AE35" s="17">
        <f t="shared" si="18"/>
        <v>-0.14393964352599098</v>
      </c>
      <c r="AF35" s="17">
        <f t="shared" si="19"/>
        <v>0.442345634828887</v>
      </c>
      <c r="AG35" s="17">
        <f t="shared" si="20"/>
        <v>-0.23921009695824214</v>
      </c>
      <c r="AH35" s="17">
        <f t="shared" si="21"/>
        <v>-0.14440528851095147</v>
      </c>
      <c r="AI35" s="17">
        <f t="shared" si="22"/>
        <v>0.25733849930136832</v>
      </c>
      <c r="AJ35" s="17">
        <f t="shared" si="23"/>
        <v>-0.30139855696014173</v>
      </c>
    </row>
    <row r="36" spans="2:36" x14ac:dyDescent="0.25">
      <c r="B36" s="20" t="s">
        <v>345</v>
      </c>
      <c r="C36" s="5">
        <v>-0.30024800000000001</v>
      </c>
      <c r="D36" s="5">
        <v>1.5335E-2</v>
      </c>
      <c r="E36" s="5">
        <v>-19.579999999999998</v>
      </c>
      <c r="F36" s="9">
        <f t="shared" si="0"/>
        <v>0</v>
      </c>
      <c r="H36" s="15">
        <v>0.375</v>
      </c>
      <c r="I36" s="16">
        <f t="shared" si="24"/>
        <v>540</v>
      </c>
      <c r="J36" s="5">
        <f t="shared" si="25"/>
        <v>0.70710678118654757</v>
      </c>
      <c r="K36" s="5">
        <f t="shared" si="1"/>
        <v>-1</v>
      </c>
      <c r="L36" s="5">
        <f t="shared" si="2"/>
        <v>0.70710678118654668</v>
      </c>
      <c r="M36" s="5">
        <f t="shared" si="3"/>
        <v>-0.70710678118654746</v>
      </c>
      <c r="N36" s="5">
        <f t="shared" si="4"/>
        <v>-1.83772268236293E-16</v>
      </c>
      <c r="O36" s="5">
        <f t="shared" si="5"/>
        <v>0.70710678118654835</v>
      </c>
      <c r="P36" s="17">
        <f t="shared" si="6"/>
        <v>-3.5170143069202658E-2</v>
      </c>
      <c r="Q36" s="17">
        <f t="shared" si="7"/>
        <v>0.70712225292719366</v>
      </c>
      <c r="R36" s="17">
        <f t="shared" si="8"/>
        <v>-0.2068641603805243</v>
      </c>
      <c r="S36" s="17">
        <f t="shared" si="9"/>
        <v>-0.11794284086388518</v>
      </c>
      <c r="T36" s="17">
        <f t="shared" si="26"/>
        <v>0.63405075429888402</v>
      </c>
      <c r="U36" s="17">
        <f t="shared" si="28"/>
        <v>-9.9300443170768873E-2</v>
      </c>
      <c r="V36" s="17">
        <f t="shared" si="10"/>
        <v>-7.9656501304292887E-2</v>
      </c>
      <c r="W36" s="17">
        <f t="shared" si="27"/>
        <v>0.41538512172354231</v>
      </c>
      <c r="X36" s="17">
        <f t="shared" si="11"/>
        <v>7.301514106345329E-2</v>
      </c>
      <c r="Y36" s="17">
        <f t="shared" si="12"/>
        <v>-0.18094038161189616</v>
      </c>
      <c r="Z36" s="17">
        <f t="shared" si="13"/>
        <v>0.2534979529244743</v>
      </c>
      <c r="AA36" s="17">
        <f t="shared" si="14"/>
        <v>7.3360502477544165E-2</v>
      </c>
      <c r="AB36" s="17">
        <f t="shared" si="15"/>
        <v>-5.8167546351706574E-2</v>
      </c>
      <c r="AC36" s="17">
        <f t="shared" si="16"/>
        <v>0.17609490579090997</v>
      </c>
      <c r="AD36" s="17">
        <f t="shared" si="17"/>
        <v>0.2099584662569268</v>
      </c>
      <c r="AE36" s="17">
        <f t="shared" si="18"/>
        <v>-9.8844043750426977E-2</v>
      </c>
      <c r="AF36" s="17">
        <f t="shared" si="19"/>
        <v>0.44043075818131072</v>
      </c>
      <c r="AG36" s="17">
        <f t="shared" si="20"/>
        <v>-8.9808291624780073E-2</v>
      </c>
      <c r="AH36" s="17">
        <f t="shared" si="21"/>
        <v>-0.11678618134996767</v>
      </c>
      <c r="AI36" s="17">
        <f t="shared" si="22"/>
        <v>0.29255947836102947</v>
      </c>
      <c r="AJ36" s="17">
        <f t="shared" si="23"/>
        <v>-0.20324681744465001</v>
      </c>
    </row>
    <row r="37" spans="2:36" x14ac:dyDescent="0.25">
      <c r="B37" s="20" t="s">
        <v>346</v>
      </c>
      <c r="C37" s="5">
        <v>-9.2601500000000003E-2</v>
      </c>
      <c r="D37" s="5">
        <v>1.16189E-2</v>
      </c>
      <c r="E37" s="5">
        <v>-7.97</v>
      </c>
      <c r="F37" s="9">
        <f t="shared" si="0"/>
        <v>0</v>
      </c>
      <c r="H37" s="15">
        <v>0.41666666666666702</v>
      </c>
      <c r="I37" s="16">
        <f t="shared" si="24"/>
        <v>600</v>
      </c>
      <c r="J37" s="5">
        <f t="shared" si="25"/>
        <v>0.49999999999999994</v>
      </c>
      <c r="K37" s="5">
        <f t="shared" si="1"/>
        <v>-0.8660254037844386</v>
      </c>
      <c r="L37" s="5">
        <f t="shared" si="2"/>
        <v>1</v>
      </c>
      <c r="M37" s="5">
        <f t="shared" si="3"/>
        <v>-0.86602540378443871</v>
      </c>
      <c r="N37" s="5">
        <f t="shared" si="4"/>
        <v>0.50000000000000011</v>
      </c>
      <c r="O37" s="5">
        <f t="shared" si="5"/>
        <v>3.06287113727155E-16</v>
      </c>
      <c r="P37" s="17">
        <f t="shared" si="6"/>
        <v>-8.8544515146585803E-2</v>
      </c>
      <c r="Q37" s="17">
        <f t="shared" si="7"/>
        <v>0.60404755395247078</v>
      </c>
      <c r="R37" s="17">
        <f t="shared" si="8"/>
        <v>-9.0944097588068554E-2</v>
      </c>
      <c r="S37" s="17">
        <f t="shared" si="9"/>
        <v>-0.11376961613079023</v>
      </c>
      <c r="T37" s="17">
        <f t="shared" si="26"/>
        <v>0.5544172259525838</v>
      </c>
      <c r="U37" s="17">
        <f t="shared" si="28"/>
        <v>5.8694562874124695E-2</v>
      </c>
      <c r="V37" s="17">
        <f t="shared" si="10"/>
        <v>-0.10120094587087869</v>
      </c>
      <c r="W37" s="17">
        <f t="shared" si="27"/>
        <v>0.33226670480561626</v>
      </c>
      <c r="X37" s="17">
        <f t="shared" si="11"/>
        <v>0.13083200623491967</v>
      </c>
      <c r="Y37" s="17">
        <f t="shared" si="12"/>
        <v>-0.21083540190606564</v>
      </c>
      <c r="Z37" s="17">
        <f t="shared" si="13"/>
        <v>0.24368377889867673</v>
      </c>
      <c r="AA37" s="17">
        <f t="shared" si="14"/>
        <v>4.2582745437217802E-2</v>
      </c>
      <c r="AB37" s="17">
        <f t="shared" si="15"/>
        <v>-3.9314206535326565E-2</v>
      </c>
      <c r="AC37" s="17">
        <f t="shared" si="16"/>
        <v>0.16184728937368562</v>
      </c>
      <c r="AD37" s="17">
        <f t="shared" si="17"/>
        <v>0.20213278046744684</v>
      </c>
      <c r="AE37" s="17">
        <f t="shared" si="18"/>
        <v>-4.2087227087289868E-2</v>
      </c>
      <c r="AF37" s="17">
        <f t="shared" si="19"/>
        <v>0.39285109659103989</v>
      </c>
      <c r="AG37" s="17">
        <f t="shared" si="20"/>
        <v>5.2762639187790977E-2</v>
      </c>
      <c r="AH37" s="17">
        <f t="shared" si="21"/>
        <v>-8.9677822447304892E-2</v>
      </c>
      <c r="AI37" s="17">
        <f t="shared" si="22"/>
        <v>0.28762572702821543</v>
      </c>
      <c r="AJ37" s="17">
        <f t="shared" si="23"/>
        <v>-8.8844371929844665E-2</v>
      </c>
    </row>
    <row r="38" spans="2:36" x14ac:dyDescent="0.25">
      <c r="B38" s="20" t="s">
        <v>347</v>
      </c>
      <c r="C38" s="5">
        <v>1.42343E-2</v>
      </c>
      <c r="D38" s="5">
        <v>1.11127E-2</v>
      </c>
      <c r="E38" s="24">
        <v>1.28</v>
      </c>
      <c r="F38" s="9">
        <f t="shared" si="0"/>
        <v>1</v>
      </c>
      <c r="H38" s="15">
        <v>0.45833333333333298</v>
      </c>
      <c r="I38" s="16">
        <f t="shared" si="24"/>
        <v>660</v>
      </c>
      <c r="J38" s="5">
        <f t="shared" si="25"/>
        <v>0.25881904510252102</v>
      </c>
      <c r="K38" s="5">
        <f t="shared" si="1"/>
        <v>-0.50000000000000044</v>
      </c>
      <c r="L38" s="5">
        <f t="shared" si="2"/>
        <v>0.70710678118654713</v>
      </c>
      <c r="M38" s="5">
        <f t="shared" si="3"/>
        <v>-0.9659258262890682</v>
      </c>
      <c r="N38" s="5">
        <f t="shared" si="4"/>
        <v>0.86602540378443837</v>
      </c>
      <c r="O38" s="5">
        <f t="shared" si="5"/>
        <v>-0.70710678118654791</v>
      </c>
      <c r="P38" s="17">
        <f t="shared" si="6"/>
        <v>-0.13578076134422515</v>
      </c>
      <c r="Q38" s="17">
        <f t="shared" si="7"/>
        <v>0.45856901129170363</v>
      </c>
      <c r="R38" s="17">
        <f t="shared" si="8"/>
        <v>2.8186460719202514E-2</v>
      </c>
      <c r="S38" s="17">
        <f t="shared" si="9"/>
        <v>-0.1077418659926546</v>
      </c>
      <c r="T38" s="17">
        <f t="shared" si="26"/>
        <v>0.41722780926375552</v>
      </c>
      <c r="U38" s="17">
        <f t="shared" si="28"/>
        <v>0.14827045823353044</v>
      </c>
      <c r="V38" s="17">
        <f t="shared" si="10"/>
        <v>-0.13146535224963882</v>
      </c>
      <c r="W38" s="17">
        <f t="shared" si="27"/>
        <v>0.21154439541959544</v>
      </c>
      <c r="X38" s="17">
        <f t="shared" si="11"/>
        <v>0.1709945998422254</v>
      </c>
      <c r="Y38" s="17">
        <f t="shared" si="12"/>
        <v>-0.23487481145940986</v>
      </c>
      <c r="Z38" s="17">
        <f t="shared" si="13"/>
        <v>0.15738934067939298</v>
      </c>
      <c r="AA38" s="17">
        <f t="shared" si="14"/>
        <v>1.5207218430910829E-2</v>
      </c>
      <c r="AB38" s="17">
        <f t="shared" si="15"/>
        <v>-7.1180315335680672E-2</v>
      </c>
      <c r="AC38" s="17">
        <f t="shared" si="16"/>
        <v>6.5934746601705729E-2</v>
      </c>
      <c r="AD38" s="17">
        <f t="shared" si="17"/>
        <v>0.18470491791462643</v>
      </c>
      <c r="AE38" s="17">
        <f t="shared" si="18"/>
        <v>-1.9121574476679504E-2</v>
      </c>
      <c r="AF38" s="17">
        <f t="shared" si="19"/>
        <v>0.25487340549215048</v>
      </c>
      <c r="AG38" s="17">
        <f t="shared" si="20"/>
        <v>0.17326389613242468</v>
      </c>
      <c r="AH38" s="17">
        <f t="shared" si="21"/>
        <v>-8.6712231955857658E-2</v>
      </c>
      <c r="AI38" s="17">
        <f t="shared" si="22"/>
        <v>0.22229729347508687</v>
      </c>
      <c r="AJ38" s="17">
        <f t="shared" si="23"/>
        <v>1.6139831907628868E-2</v>
      </c>
    </row>
    <row r="39" spans="2:36" x14ac:dyDescent="0.25">
      <c r="B39" s="20" t="s">
        <v>402</v>
      </c>
      <c r="C39" s="5">
        <v>-0.17197299999999999</v>
      </c>
      <c r="D39" s="5">
        <v>1.8849999999999999E-2</v>
      </c>
      <c r="E39" s="5">
        <v>-9.1199999999999992</v>
      </c>
      <c r="F39" s="9">
        <f t="shared" si="0"/>
        <v>0</v>
      </c>
      <c r="H39" s="15">
        <v>0.5</v>
      </c>
      <c r="I39" s="16">
        <f t="shared" si="24"/>
        <v>720</v>
      </c>
      <c r="J39" s="5">
        <f t="shared" si="25"/>
        <v>1.22514845490862E-16</v>
      </c>
      <c r="K39" s="5">
        <f t="shared" si="1"/>
        <v>-2.45029690981724E-16</v>
      </c>
      <c r="L39" s="5">
        <f t="shared" si="2"/>
        <v>3.67544536472586E-16</v>
      </c>
      <c r="M39" s="5">
        <f t="shared" si="3"/>
        <v>-1</v>
      </c>
      <c r="N39" s="5">
        <f t="shared" si="4"/>
        <v>1</v>
      </c>
      <c r="O39" s="5">
        <f t="shared" si="5"/>
        <v>-1</v>
      </c>
      <c r="P39" s="17">
        <f t="shared" si="6"/>
        <v>-0.14827200000000001</v>
      </c>
      <c r="Q39" s="17">
        <f t="shared" si="7"/>
        <v>0.30851940000000011</v>
      </c>
      <c r="R39" s="17">
        <f t="shared" si="8"/>
        <v>0.14280919999999997</v>
      </c>
      <c r="S39" s="17">
        <f t="shared" si="9"/>
        <v>-8.4867120000000018E-2</v>
      </c>
      <c r="T39" s="17">
        <f t="shared" si="26"/>
        <v>0.25235430000000009</v>
      </c>
      <c r="U39" s="17">
        <f t="shared" si="28"/>
        <v>0.19341220000000001</v>
      </c>
      <c r="V39" s="17">
        <f t="shared" si="10"/>
        <v>-0.14453708000000001</v>
      </c>
      <c r="W39" s="17">
        <f t="shared" si="27"/>
        <v>8.5204300000000052E-2</v>
      </c>
      <c r="X39" s="17">
        <f t="shared" si="11"/>
        <v>0.24262739999999994</v>
      </c>
      <c r="Y39" s="17">
        <f t="shared" si="12"/>
        <v>-0.22387020000000002</v>
      </c>
      <c r="Z39" s="17">
        <f t="shared" si="13"/>
        <v>1.6295800000000069E-2</v>
      </c>
      <c r="AA39" s="17">
        <f t="shared" si="14"/>
        <v>6.5919999999999979E-2</v>
      </c>
      <c r="AB39" s="17">
        <f t="shared" si="15"/>
        <v>-0.12333651999999998</v>
      </c>
      <c r="AC39" s="17">
        <f t="shared" si="16"/>
        <v>-8.6142399999999925E-2</v>
      </c>
      <c r="AD39" s="17">
        <f t="shared" si="17"/>
        <v>0.20039800000000002</v>
      </c>
      <c r="AE39" s="17">
        <f t="shared" si="18"/>
        <v>-3.6691399999999985E-2</v>
      </c>
      <c r="AF39" s="17">
        <f t="shared" si="19"/>
        <v>4.2849300000000111E-2</v>
      </c>
      <c r="AG39" s="17">
        <f t="shared" si="20"/>
        <v>0.27118039999999999</v>
      </c>
      <c r="AH39" s="17">
        <f t="shared" si="21"/>
        <v>-0.10641379999999998</v>
      </c>
      <c r="AI39" s="17">
        <f t="shared" si="22"/>
        <v>0.11141230000000005</v>
      </c>
      <c r="AJ39" s="17">
        <f t="shared" si="23"/>
        <v>0.10203629999999998</v>
      </c>
    </row>
    <row r="40" spans="2:36" x14ac:dyDescent="0.25">
      <c r="B40" s="20" t="s">
        <v>403</v>
      </c>
      <c r="C40" s="5">
        <v>9.6634800000000003E-3</v>
      </c>
      <c r="D40" s="5">
        <v>2.2271599999999999E-2</v>
      </c>
      <c r="E40" s="24">
        <v>0.43</v>
      </c>
      <c r="F40" s="9">
        <f t="shared" si="0"/>
        <v>1</v>
      </c>
      <c r="H40" s="15">
        <v>0.54166666666666696</v>
      </c>
      <c r="I40" s="16">
        <f t="shared" si="24"/>
        <v>780</v>
      </c>
      <c r="J40" s="5">
        <f t="shared" si="25"/>
        <v>-0.25881904510252035</v>
      </c>
      <c r="K40" s="5">
        <f t="shared" si="1"/>
        <v>0.49999999999999928</v>
      </c>
      <c r="L40" s="5">
        <f t="shared" si="2"/>
        <v>-0.70710678118654791</v>
      </c>
      <c r="M40" s="5">
        <f t="shared" si="3"/>
        <v>-0.96592582628906842</v>
      </c>
      <c r="N40" s="5">
        <f t="shared" si="4"/>
        <v>0.86602540378443904</v>
      </c>
      <c r="O40" s="5">
        <f t="shared" si="5"/>
        <v>-0.70710678118654713</v>
      </c>
      <c r="P40" s="17">
        <f t="shared" si="6"/>
        <v>-0.11004590730954218</v>
      </c>
      <c r="Q40" s="17">
        <f t="shared" si="7"/>
        <v>0.18293708574636114</v>
      </c>
      <c r="R40" s="17">
        <f t="shared" si="8"/>
        <v>0.25546913643507813</v>
      </c>
      <c r="S40" s="17">
        <f t="shared" si="9"/>
        <v>-3.1721926369692927E-2</v>
      </c>
      <c r="T40" s="17">
        <f t="shared" si="26"/>
        <v>9.5676945817405643E-2</v>
      </c>
      <c r="U40" s="17">
        <f t="shared" si="28"/>
        <v>0.25124329378177257</v>
      </c>
      <c r="V40" s="17">
        <f t="shared" si="10"/>
        <v>-0.11345364688668073</v>
      </c>
      <c r="W40" s="17">
        <f t="shared" si="27"/>
        <v>-1.2897501828849639E-2</v>
      </c>
      <c r="X40" s="17">
        <f t="shared" si="11"/>
        <v>0.37976231928615889</v>
      </c>
      <c r="Y40" s="17">
        <f t="shared" si="12"/>
        <v>-0.15511692865034482</v>
      </c>
      <c r="Z40" s="17">
        <f t="shared" si="13"/>
        <v>-0.11811474469189939</v>
      </c>
      <c r="AA40" s="17">
        <f t="shared" si="14"/>
        <v>0.2299519002425785</v>
      </c>
      <c r="AB40" s="17">
        <f t="shared" si="15"/>
        <v>-0.13735283663694259</v>
      </c>
      <c r="AC40" s="17">
        <f t="shared" si="16"/>
        <v>-0.22152209390343136</v>
      </c>
      <c r="AD40" s="17">
        <f t="shared" si="17"/>
        <v>0.28086012571968216</v>
      </c>
      <c r="AE40" s="17">
        <f t="shared" si="18"/>
        <v>-6.0780357070142566E-2</v>
      </c>
      <c r="AF40" s="17">
        <f t="shared" si="19"/>
        <v>-0.17516661576660777</v>
      </c>
      <c r="AG40" s="17">
        <f t="shared" si="20"/>
        <v>0.36085650587859791</v>
      </c>
      <c r="AH40" s="17">
        <f t="shared" si="21"/>
        <v>-0.12266157147524759</v>
      </c>
      <c r="AI40" s="17">
        <f t="shared" si="22"/>
        <v>1.2424964795133414E-3</v>
      </c>
      <c r="AJ40" s="17">
        <f t="shared" si="23"/>
        <v>0.18103825879655383</v>
      </c>
    </row>
    <row r="41" spans="2:36" x14ac:dyDescent="0.25">
      <c r="B41" s="20" t="s">
        <v>404</v>
      </c>
      <c r="C41" s="5">
        <v>5.7043400000000001E-2</v>
      </c>
      <c r="D41" s="5">
        <v>1.5848600000000001E-2</v>
      </c>
      <c r="E41" s="5">
        <v>3.6</v>
      </c>
      <c r="F41" s="9">
        <f t="shared" si="0"/>
        <v>0</v>
      </c>
      <c r="H41" s="15">
        <v>0.58333333333333304</v>
      </c>
      <c r="I41" s="16">
        <f t="shared" si="24"/>
        <v>840</v>
      </c>
      <c r="J41" s="5">
        <f t="shared" si="25"/>
        <v>-0.50000000000000011</v>
      </c>
      <c r="K41" s="5">
        <f t="shared" si="1"/>
        <v>0.86602540378443882</v>
      </c>
      <c r="L41" s="5">
        <f t="shared" si="2"/>
        <v>-1</v>
      </c>
      <c r="M41" s="5">
        <f t="shared" si="3"/>
        <v>-0.8660254037844386</v>
      </c>
      <c r="N41" s="5">
        <f t="shared" si="4"/>
        <v>0.49999999999999972</v>
      </c>
      <c r="O41" s="5">
        <f t="shared" si="5"/>
        <v>-4.28801959218017E-16</v>
      </c>
      <c r="P41" s="17">
        <f t="shared" si="6"/>
        <v>-2.6955613906963133E-2</v>
      </c>
      <c r="Q41" s="17">
        <f t="shared" si="7"/>
        <v>8.9518232376239376E-2</v>
      </c>
      <c r="R41" s="17">
        <f t="shared" si="8"/>
        <v>0.37108204669175698</v>
      </c>
      <c r="S41" s="17">
        <f t="shared" si="9"/>
        <v>5.3452132942258937E-2</v>
      </c>
      <c r="T41" s="17">
        <f t="shared" si="26"/>
        <v>-2.7865501114879367E-2</v>
      </c>
      <c r="U41" s="17">
        <f t="shared" si="28"/>
        <v>0.36874872799681568</v>
      </c>
      <c r="V41" s="17">
        <f t="shared" si="10"/>
        <v>-2.6577107532952983E-2</v>
      </c>
      <c r="W41" s="17">
        <f t="shared" si="27"/>
        <v>-6.3142678109356518E-2</v>
      </c>
      <c r="X41" s="17">
        <f t="shared" si="11"/>
        <v>0.57651631741229725</v>
      </c>
      <c r="Y41" s="17">
        <f t="shared" si="12"/>
        <v>-2.5785434068944461E-2</v>
      </c>
      <c r="Z41" s="17">
        <f t="shared" si="13"/>
        <v>-0.17956761315441191</v>
      </c>
      <c r="AA41" s="17">
        <f t="shared" si="14"/>
        <v>0.48308024883385275</v>
      </c>
      <c r="AB41" s="17">
        <f t="shared" si="15"/>
        <v>-6.5749073285984741E-2</v>
      </c>
      <c r="AC41" s="17">
        <f t="shared" si="16"/>
        <v>-0.26369503537199923</v>
      </c>
      <c r="AD41" s="17">
        <f t="shared" si="17"/>
        <v>0.42417297425788952</v>
      </c>
      <c r="AE41" s="17">
        <f t="shared" si="18"/>
        <v>-4.3210037468026985E-2</v>
      </c>
      <c r="AF41" s="17">
        <f t="shared" si="19"/>
        <v>-0.32325859414565883</v>
      </c>
      <c r="AG41" s="17">
        <f t="shared" si="20"/>
        <v>0.46093862422959575</v>
      </c>
      <c r="AH41" s="17">
        <f t="shared" si="21"/>
        <v>-0.10206750035583777</v>
      </c>
      <c r="AI41" s="17">
        <f t="shared" si="22"/>
        <v>-5.5706061734715893E-2</v>
      </c>
      <c r="AJ41" s="17">
        <f t="shared" si="23"/>
        <v>0.27684395600952527</v>
      </c>
    </row>
    <row r="42" spans="2:36" x14ac:dyDescent="0.25">
      <c r="B42" s="20" t="s">
        <v>405</v>
      </c>
      <c r="C42" s="5">
        <v>3.0397800000000002E-3</v>
      </c>
      <c r="D42" s="5">
        <v>1.5528999999999999E-2</v>
      </c>
      <c r="E42" s="24">
        <v>0.2</v>
      </c>
      <c r="F42" s="9">
        <f t="shared" si="0"/>
        <v>1</v>
      </c>
      <c r="H42" s="15">
        <v>0.625</v>
      </c>
      <c r="I42" s="16">
        <f t="shared" si="24"/>
        <v>900</v>
      </c>
      <c r="J42" s="5">
        <f t="shared" si="25"/>
        <v>-0.70710678118654746</v>
      </c>
      <c r="K42" s="5">
        <f t="shared" si="1"/>
        <v>1</v>
      </c>
      <c r="L42" s="5">
        <f t="shared" si="2"/>
        <v>-0.70710678118654724</v>
      </c>
      <c r="M42" s="5">
        <f t="shared" si="3"/>
        <v>-0.70710678118654768</v>
      </c>
      <c r="N42" s="5">
        <f t="shared" si="4"/>
        <v>3.06287113727155E-16</v>
      </c>
      <c r="O42" s="5">
        <f t="shared" si="5"/>
        <v>0.70710678118654779</v>
      </c>
      <c r="P42" s="17">
        <f t="shared" si="6"/>
        <v>7.4924534835647788E-2</v>
      </c>
      <c r="Q42" s="17">
        <f t="shared" si="7"/>
        <v>1.3179989324432352E-2</v>
      </c>
      <c r="R42" s="17">
        <f t="shared" si="8"/>
        <v>0.48575103467847325</v>
      </c>
      <c r="S42" s="17">
        <f t="shared" si="9"/>
        <v>0.15580159248705411</v>
      </c>
      <c r="T42" s="17">
        <f t="shared" si="26"/>
        <v>-0.11560161796782582</v>
      </c>
      <c r="U42" s="17">
        <f t="shared" si="28"/>
        <v>0.54404557695705313</v>
      </c>
      <c r="V42" s="17">
        <f t="shared" si="10"/>
        <v>0.10220545773382192</v>
      </c>
      <c r="W42" s="17">
        <f t="shared" si="27"/>
        <v>-7.0119446869843616E-2</v>
      </c>
      <c r="X42" s="17">
        <f t="shared" si="11"/>
        <v>0.78237843752030012</v>
      </c>
      <c r="Y42" s="17">
        <f t="shared" si="12"/>
        <v>0.14198049502479218</v>
      </c>
      <c r="Z42" s="17">
        <f t="shared" si="13"/>
        <v>-0.13803420378181055</v>
      </c>
      <c r="AA42" s="17">
        <f t="shared" si="14"/>
        <v>0.75135510698307484</v>
      </c>
      <c r="AB42" s="17">
        <f t="shared" si="15"/>
        <v>9.2262990832586877E-2</v>
      </c>
      <c r="AC42" s="17">
        <f t="shared" si="16"/>
        <v>-0.18225239164148255</v>
      </c>
      <c r="AD42" s="17">
        <f t="shared" si="17"/>
        <v>0.58722664778497502</v>
      </c>
      <c r="AE42" s="17">
        <f t="shared" si="18"/>
        <v>4.0500663234724781E-2</v>
      </c>
      <c r="AF42" s="17">
        <f t="shared" si="19"/>
        <v>-0.36790790680383118</v>
      </c>
      <c r="AG42" s="17">
        <f t="shared" si="20"/>
        <v>0.57872398186873208</v>
      </c>
      <c r="AH42" s="17">
        <f t="shared" si="21"/>
        <v>-2.7658904905051882E-2</v>
      </c>
      <c r="AI42" s="17">
        <f t="shared" si="22"/>
        <v>-3.2985245892203759E-2</v>
      </c>
      <c r="AJ42" s="17">
        <f t="shared" si="23"/>
        <v>0.40408451802743384</v>
      </c>
    </row>
    <row r="43" spans="2:36" x14ac:dyDescent="0.25">
      <c r="B43" s="20" t="s">
        <v>406</v>
      </c>
      <c r="C43" s="5">
        <v>-0.122513</v>
      </c>
      <c r="D43" s="5">
        <v>1.2048E-2</v>
      </c>
      <c r="E43" s="5">
        <v>-10.17</v>
      </c>
      <c r="F43" s="9">
        <f t="shared" si="0"/>
        <v>0</v>
      </c>
      <c r="H43" s="15">
        <v>0.66666666666666696</v>
      </c>
      <c r="I43" s="16">
        <f t="shared" si="24"/>
        <v>960</v>
      </c>
      <c r="J43" s="5">
        <f t="shared" si="25"/>
        <v>-0.86602540378443837</v>
      </c>
      <c r="K43" s="5">
        <f t="shared" si="1"/>
        <v>0.86602540378443915</v>
      </c>
      <c r="L43" s="5">
        <f t="shared" si="2"/>
        <v>-4.90059381963448E-16</v>
      </c>
      <c r="M43" s="5">
        <f t="shared" si="3"/>
        <v>-0.50000000000000044</v>
      </c>
      <c r="N43" s="5">
        <f t="shared" si="4"/>
        <v>-0.49999999999999922</v>
      </c>
      <c r="O43" s="5">
        <f t="shared" si="5"/>
        <v>1</v>
      </c>
      <c r="P43" s="17">
        <f t="shared" si="6"/>
        <v>0.16106979376104727</v>
      </c>
      <c r="Q43" s="17">
        <f t="shared" si="7"/>
        <v>-7.3253224280005066E-2</v>
      </c>
      <c r="R43" s="17">
        <f t="shared" si="8"/>
        <v>0.58033939279530111</v>
      </c>
      <c r="S43" s="17">
        <f t="shared" si="9"/>
        <v>0.2476770567820536</v>
      </c>
      <c r="T43" s="17">
        <f t="shared" si="26"/>
        <v>-0.1860773715918487</v>
      </c>
      <c r="U43" s="17">
        <f t="shared" si="28"/>
        <v>0.71717825611463482</v>
      </c>
      <c r="V43" s="17">
        <f t="shared" si="10"/>
        <v>0.23602271593398394</v>
      </c>
      <c r="W43" s="17">
        <f t="shared" si="27"/>
        <v>-6.0433742609519961E-2</v>
      </c>
      <c r="X43" s="17">
        <f t="shared" si="11"/>
        <v>0.92174987707560474</v>
      </c>
      <c r="Y43" s="17">
        <f t="shared" si="12"/>
        <v>0.30761430287767882</v>
      </c>
      <c r="Z43" s="17">
        <f t="shared" si="13"/>
        <v>-2.1788781507378618E-2</v>
      </c>
      <c r="AA43" s="17">
        <f t="shared" si="14"/>
        <v>0.94504018120421884</v>
      </c>
      <c r="AB43" s="17">
        <f t="shared" si="15"/>
        <v>0.2811307716140628</v>
      </c>
      <c r="AC43" s="17">
        <f t="shared" si="16"/>
        <v>-1.7817341575325947E-2</v>
      </c>
      <c r="AD43" s="17">
        <f t="shared" si="17"/>
        <v>0.69954230163837772</v>
      </c>
      <c r="AE43" s="17">
        <f t="shared" si="18"/>
        <v>0.16680984352599099</v>
      </c>
      <c r="AF43" s="17">
        <f t="shared" si="19"/>
        <v>-0.3423357348288868</v>
      </c>
      <c r="AG43" s="17">
        <f t="shared" si="20"/>
        <v>0.69887329695824207</v>
      </c>
      <c r="AH43" s="17">
        <f t="shared" si="21"/>
        <v>8.595798851095135E-2</v>
      </c>
      <c r="AI43" s="17">
        <f t="shared" si="22"/>
        <v>5.0061900698631666E-2</v>
      </c>
      <c r="AJ43" s="17">
        <f t="shared" si="23"/>
        <v>0.55055895696014145</v>
      </c>
    </row>
    <row r="44" spans="2:36" x14ac:dyDescent="0.25">
      <c r="B44" s="20" t="s">
        <v>407</v>
      </c>
      <c r="C44" s="5">
        <v>1.8984299999999999E-2</v>
      </c>
      <c r="D44" s="5">
        <v>1.25431E-2</v>
      </c>
      <c r="E44" s="24">
        <v>1.51</v>
      </c>
      <c r="F44" s="9">
        <f t="shared" si="0"/>
        <v>1</v>
      </c>
      <c r="H44" s="15">
        <v>0.70833333333333304</v>
      </c>
      <c r="I44" s="16">
        <f t="shared" si="24"/>
        <v>1020</v>
      </c>
      <c r="J44" s="5">
        <f t="shared" si="25"/>
        <v>-0.96592582628906831</v>
      </c>
      <c r="K44" s="5">
        <f t="shared" si="1"/>
        <v>0.49999999999999978</v>
      </c>
      <c r="L44" s="5">
        <f t="shared" si="2"/>
        <v>0.70710678118654657</v>
      </c>
      <c r="M44" s="5">
        <f t="shared" si="3"/>
        <v>-0.25881904510252063</v>
      </c>
      <c r="N44" s="5">
        <f t="shared" si="4"/>
        <v>-0.86602540378443882</v>
      </c>
      <c r="O44" s="5">
        <f t="shared" si="5"/>
        <v>0.70710678118654857</v>
      </c>
      <c r="P44" s="17">
        <f t="shared" si="6"/>
        <v>0.2043119743979453</v>
      </c>
      <c r="Q44" s="17">
        <f t="shared" si="7"/>
        <v>-0.19184763598841836</v>
      </c>
      <c r="R44" s="17">
        <f t="shared" si="8"/>
        <v>0.62432654980179181</v>
      </c>
      <c r="S44" s="17">
        <f t="shared" si="9"/>
        <v>0.29997861441930129</v>
      </c>
      <c r="T44" s="17">
        <f t="shared" si="26"/>
        <v>-0.26585157406595811</v>
      </c>
      <c r="U44" s="17">
        <f t="shared" si="28"/>
        <v>0.79807231946206603</v>
      </c>
      <c r="V44" s="17">
        <f t="shared" si="10"/>
        <v>0.33001722168934755</v>
      </c>
      <c r="W44" s="17">
        <f t="shared" si="27"/>
        <v>-6.8856026374649604E-2</v>
      </c>
      <c r="X44" s="17">
        <f t="shared" si="11"/>
        <v>0.92848582165652249</v>
      </c>
      <c r="Y44" s="17">
        <f t="shared" si="12"/>
        <v>0.42766787417581714</v>
      </c>
      <c r="Z44" s="17">
        <f t="shared" si="13"/>
        <v>9.4047341307718899E-2</v>
      </c>
      <c r="AA44" s="17">
        <f t="shared" si="14"/>
        <v>0.9986809469922926</v>
      </c>
      <c r="AB44" s="17">
        <f t="shared" si="15"/>
        <v>0.41336499879088068</v>
      </c>
      <c r="AC44" s="17">
        <f t="shared" si="16"/>
        <v>0.13473243801041446</v>
      </c>
      <c r="AD44" s="17">
        <f t="shared" si="17"/>
        <v>0.69354147129491683</v>
      </c>
      <c r="AE44" s="17">
        <f t="shared" si="18"/>
        <v>0.27033118305131254</v>
      </c>
      <c r="AF44" s="17">
        <f t="shared" si="19"/>
        <v>-0.32811665552915781</v>
      </c>
      <c r="AG44" s="17">
        <f t="shared" si="20"/>
        <v>0.78425249279620979</v>
      </c>
      <c r="AH44" s="17">
        <f t="shared" si="21"/>
        <v>0.19606062268785071</v>
      </c>
      <c r="AI44" s="17">
        <f t="shared" si="22"/>
        <v>0.13423772974121423</v>
      </c>
      <c r="AJ44" s="17">
        <f t="shared" si="23"/>
        <v>0.67448102626090067</v>
      </c>
    </row>
    <row r="45" spans="2:36" x14ac:dyDescent="0.25">
      <c r="B45" s="20" t="s">
        <v>462</v>
      </c>
      <c r="C45" s="5">
        <v>0.29236400000000001</v>
      </c>
      <c r="D45" s="5">
        <v>1.73822E-2</v>
      </c>
      <c r="E45" s="5">
        <v>16.82</v>
      </c>
      <c r="F45" s="9">
        <f t="shared" si="0"/>
        <v>0</v>
      </c>
      <c r="H45" s="15">
        <v>0.75</v>
      </c>
      <c r="I45" s="16">
        <f t="shared" si="24"/>
        <v>1080</v>
      </c>
      <c r="J45" s="5">
        <f t="shared" si="25"/>
        <v>-1</v>
      </c>
      <c r="K45" s="5">
        <f t="shared" si="1"/>
        <v>3.67544536472586E-16</v>
      </c>
      <c r="L45" s="5">
        <f t="shared" si="2"/>
        <v>1</v>
      </c>
      <c r="M45" s="5">
        <f t="shared" si="3"/>
        <v>-1.83772268236293E-16</v>
      </c>
      <c r="N45" s="5">
        <f t="shared" si="4"/>
        <v>-1</v>
      </c>
      <c r="O45" s="5">
        <f t="shared" si="5"/>
        <v>2.3276736441091295E-15</v>
      </c>
      <c r="P45" s="17">
        <f t="shared" si="6"/>
        <v>0.19644830000000013</v>
      </c>
      <c r="Q45" s="17">
        <f t="shared" si="7"/>
        <v>-0.34503739999999983</v>
      </c>
      <c r="R45" s="17">
        <f t="shared" si="8"/>
        <v>0.58928289999999994</v>
      </c>
      <c r="S45" s="17">
        <f t="shared" si="9"/>
        <v>0.29542530000000006</v>
      </c>
      <c r="T45" s="17">
        <f t="shared" si="26"/>
        <v>-0.37138129999999986</v>
      </c>
      <c r="U45" s="17">
        <f t="shared" si="28"/>
        <v>0.71690050000000005</v>
      </c>
      <c r="V45" s="17">
        <f t="shared" si="10"/>
        <v>0.35152940000000005</v>
      </c>
      <c r="W45" s="17">
        <f t="shared" si="27"/>
        <v>-0.11977609999999995</v>
      </c>
      <c r="X45" s="17">
        <f t="shared" si="11"/>
        <v>0.77765790000000035</v>
      </c>
      <c r="Y45" s="17">
        <f t="shared" si="12"/>
        <v>0.47294920000000001</v>
      </c>
      <c r="Z45" s="17">
        <f t="shared" si="13"/>
        <v>0.12755199999999994</v>
      </c>
      <c r="AA45" s="17">
        <f t="shared" si="14"/>
        <v>0.89679820000000043</v>
      </c>
      <c r="AB45" s="17">
        <f t="shared" si="15"/>
        <v>0.41576050000000003</v>
      </c>
      <c r="AC45" s="17">
        <f t="shared" si="16"/>
        <v>0.17715299999999992</v>
      </c>
      <c r="AD45" s="17">
        <f t="shared" si="17"/>
        <v>0.53677610000000031</v>
      </c>
      <c r="AE45" s="17">
        <f t="shared" si="18"/>
        <v>0.27899029999999986</v>
      </c>
      <c r="AF45" s="17">
        <f t="shared" si="19"/>
        <v>-0.40338809999999997</v>
      </c>
      <c r="AG45" s="17">
        <f t="shared" si="20"/>
        <v>0.79016769999999992</v>
      </c>
      <c r="AH45" s="17">
        <f t="shared" si="21"/>
        <v>0.25305319999999992</v>
      </c>
      <c r="AI45" s="17">
        <f t="shared" si="22"/>
        <v>0.15054199999999995</v>
      </c>
      <c r="AJ45" s="17">
        <f t="shared" si="23"/>
        <v>0.7205398999999999</v>
      </c>
    </row>
    <row r="46" spans="2:36" x14ac:dyDescent="0.25">
      <c r="B46" s="20" t="s">
        <v>463</v>
      </c>
      <c r="C46" s="5">
        <v>1.06372E-3</v>
      </c>
      <c r="D46" s="5">
        <v>2.03622E-2</v>
      </c>
      <c r="E46" s="24">
        <v>0.05</v>
      </c>
      <c r="F46" s="9">
        <f t="shared" si="0"/>
        <v>1</v>
      </c>
      <c r="H46" s="15">
        <v>0.79166666666666696</v>
      </c>
      <c r="I46" s="16">
        <f t="shared" si="24"/>
        <v>1140</v>
      </c>
      <c r="J46" s="5">
        <f t="shared" si="25"/>
        <v>-0.9659258262890682</v>
      </c>
      <c r="K46" s="5">
        <f t="shared" si="1"/>
        <v>-0.50000000000000067</v>
      </c>
      <c r="L46" s="5">
        <f t="shared" si="2"/>
        <v>0.70710678118654735</v>
      </c>
      <c r="M46" s="5">
        <f t="shared" si="3"/>
        <v>0.25881904510252113</v>
      </c>
      <c r="N46" s="5">
        <f t="shared" si="4"/>
        <v>-0.86602540378443826</v>
      </c>
      <c r="O46" s="5">
        <f t="shared" si="5"/>
        <v>-0.70710678118654779</v>
      </c>
      <c r="P46" s="17">
        <f t="shared" si="6"/>
        <v>0.14987368706011736</v>
      </c>
      <c r="Q46" s="17">
        <f t="shared" si="7"/>
        <v>-0.51149759410697526</v>
      </c>
      <c r="R46" s="17">
        <f t="shared" si="8"/>
        <v>0.46509575448621054</v>
      </c>
      <c r="S46" s="17">
        <f t="shared" si="9"/>
        <v>0.23679354511757394</v>
      </c>
      <c r="T46" s="17">
        <f t="shared" si="26"/>
        <v>-0.49622904854627936</v>
      </c>
      <c r="U46" s="17">
        <f t="shared" si="28"/>
        <v>0.46795617804329531</v>
      </c>
      <c r="V46" s="17">
        <f t="shared" si="10"/>
        <v>0.29507939307103143</v>
      </c>
      <c r="W46" s="17">
        <f t="shared" si="27"/>
        <v>-0.21368546331141133</v>
      </c>
      <c r="X46" s="17">
        <f t="shared" si="11"/>
        <v>0.49799566296005032</v>
      </c>
      <c r="Y46" s="17">
        <f t="shared" si="12"/>
        <v>0.43903333887375973</v>
      </c>
      <c r="Z46" s="17">
        <f t="shared" si="13"/>
        <v>3.663909346966155E-2</v>
      </c>
      <c r="AA46" s="17">
        <f t="shared" si="14"/>
        <v>0.67353077946511175</v>
      </c>
      <c r="AB46" s="17">
        <f t="shared" si="15"/>
        <v>0.27162578877872595</v>
      </c>
      <c r="AC46" s="17">
        <f t="shared" si="16"/>
        <v>6.4573267848819976E-2</v>
      </c>
      <c r="AD46" s="17">
        <f t="shared" si="17"/>
        <v>0.24974446573052067</v>
      </c>
      <c r="AE46" s="17">
        <f t="shared" si="18"/>
        <v>0.15846503575537854</v>
      </c>
      <c r="AF46" s="17">
        <f t="shared" si="19"/>
        <v>-0.58812409763152562</v>
      </c>
      <c r="AG46" s="17">
        <f t="shared" si="20"/>
        <v>0.68557442099739585</v>
      </c>
      <c r="AH46" s="17">
        <f t="shared" si="21"/>
        <v>0.22788270560207344</v>
      </c>
      <c r="AI46" s="17">
        <f t="shared" si="22"/>
        <v>5.8482422307477751E-2</v>
      </c>
      <c r="AJ46" s="17">
        <f t="shared" si="23"/>
        <v>0.64739177267264658</v>
      </c>
    </row>
    <row r="47" spans="2:36" x14ac:dyDescent="0.25">
      <c r="B47" s="20" t="s">
        <v>464</v>
      </c>
      <c r="C47" s="5">
        <v>5.2443900000000002E-2</v>
      </c>
      <c r="D47" s="5">
        <v>1.39299E-2</v>
      </c>
      <c r="E47" s="5">
        <v>3.76</v>
      </c>
      <c r="F47" s="9">
        <f t="shared" si="0"/>
        <v>0</v>
      </c>
      <c r="H47" s="15">
        <v>0.83333333333333404</v>
      </c>
      <c r="I47" s="16">
        <f t="shared" si="24"/>
        <v>1200</v>
      </c>
      <c r="J47" s="5">
        <f t="shared" si="25"/>
        <v>-0.8660254037844386</v>
      </c>
      <c r="K47" s="5">
        <f t="shared" si="1"/>
        <v>-0.86602540378443871</v>
      </c>
      <c r="L47" s="5">
        <f t="shared" si="2"/>
        <v>6.1257422745431001E-16</v>
      </c>
      <c r="M47" s="5">
        <f t="shared" si="3"/>
        <v>0.50000000000000011</v>
      </c>
      <c r="N47" s="5">
        <f t="shared" si="4"/>
        <v>-0.49999999999999983</v>
      </c>
      <c r="O47" s="5">
        <f t="shared" si="5"/>
        <v>-1</v>
      </c>
      <c r="P47" s="17">
        <f t="shared" si="6"/>
        <v>8.9033892521424754E-2</v>
      </c>
      <c r="Q47" s="17">
        <f t="shared" si="7"/>
        <v>-0.65442530270377397</v>
      </c>
      <c r="R47" s="17">
        <f t="shared" si="8"/>
        <v>0.26963384851547573</v>
      </c>
      <c r="S47" s="17">
        <f t="shared" si="9"/>
        <v>0.14568812770900455</v>
      </c>
      <c r="T47" s="17">
        <f t="shared" si="26"/>
        <v>-0.61099124452438558</v>
      </c>
      <c r="U47" s="17">
        <f t="shared" si="28"/>
        <v>0.12074549099194384</v>
      </c>
      <c r="V47" s="17">
        <f t="shared" si="10"/>
        <v>0.18435625759605839</v>
      </c>
      <c r="W47" s="17">
        <f t="shared" si="27"/>
        <v>-0.32581155969454723</v>
      </c>
      <c r="X47" s="17">
        <f t="shared" si="11"/>
        <v>0.15882856589822736</v>
      </c>
      <c r="Y47" s="17">
        <f t="shared" si="12"/>
        <v>0.34545303504055785</v>
      </c>
      <c r="Z47" s="17">
        <f t="shared" si="13"/>
        <v>-0.15432178945428981</v>
      </c>
      <c r="AA47" s="17">
        <f t="shared" si="14"/>
        <v>0.38931327780758396</v>
      </c>
      <c r="AB47" s="17">
        <f t="shared" si="15"/>
        <v>3.4425698364721279E-2</v>
      </c>
      <c r="AC47" s="17">
        <f t="shared" si="16"/>
        <v>-0.16471721682964088</v>
      </c>
      <c r="AD47" s="17">
        <f t="shared" si="17"/>
        <v>-0.10008609215206501</v>
      </c>
      <c r="AE47" s="17">
        <f t="shared" si="18"/>
        <v>-6.0660246093271586E-2</v>
      </c>
      <c r="AF47" s="17">
        <f t="shared" si="19"/>
        <v>-0.82026604409218806</v>
      </c>
      <c r="AG47" s="17">
        <f t="shared" si="20"/>
        <v>0.47041071191643724</v>
      </c>
      <c r="AH47" s="17">
        <f t="shared" si="21"/>
        <v>0.12984586641948448</v>
      </c>
      <c r="AI47" s="17">
        <f t="shared" si="22"/>
        <v>-0.12872971053843688</v>
      </c>
      <c r="AJ47" s="17">
        <f t="shared" si="23"/>
        <v>0.4518124290207719</v>
      </c>
    </row>
    <row r="48" spans="2:36" x14ac:dyDescent="0.25">
      <c r="B48" s="20" t="s">
        <v>465</v>
      </c>
      <c r="C48" s="5">
        <v>-0.224744</v>
      </c>
      <c r="D48" s="5">
        <v>1.4579699999999999E-2</v>
      </c>
      <c r="E48" s="5">
        <v>-15.41</v>
      </c>
      <c r="F48" s="9">
        <f t="shared" si="0"/>
        <v>0</v>
      </c>
      <c r="H48" s="15">
        <v>0.875000000000001</v>
      </c>
      <c r="I48" s="16">
        <f t="shared" si="24"/>
        <v>1260</v>
      </c>
      <c r="J48" s="5">
        <f t="shared" si="25"/>
        <v>-0.70710678118654768</v>
      </c>
      <c r="K48" s="5">
        <f t="shared" si="1"/>
        <v>-1</v>
      </c>
      <c r="L48" s="5">
        <f t="shared" si="2"/>
        <v>-0.70710678118654513</v>
      </c>
      <c r="M48" s="5">
        <f t="shared" si="3"/>
        <v>0.70710678118654735</v>
      </c>
      <c r="N48" s="5">
        <f t="shared" si="4"/>
        <v>-4.28801959218017E-16</v>
      </c>
      <c r="O48" s="5">
        <f t="shared" si="5"/>
        <v>-0.7071067811865499</v>
      </c>
      <c r="P48" s="17">
        <f t="shared" si="6"/>
        <v>3.6996185069202679E-2</v>
      </c>
      <c r="Q48" s="17">
        <f t="shared" si="7"/>
        <v>-0.73754385292719382</v>
      </c>
      <c r="R48" s="17">
        <f t="shared" si="8"/>
        <v>4.549136038052462E-2</v>
      </c>
      <c r="S48" s="17">
        <f t="shared" si="9"/>
        <v>5.2430040863885238E-2</v>
      </c>
      <c r="T48" s="17">
        <f t="shared" si="26"/>
        <v>-0.67627015429888393</v>
      </c>
      <c r="U48" s="17">
        <f t="shared" si="28"/>
        <v>-0.20983155682923083</v>
      </c>
      <c r="V48" s="17">
        <f t="shared" si="10"/>
        <v>6.032954130429307E-2</v>
      </c>
      <c r="W48" s="17">
        <f t="shared" si="27"/>
        <v>-0.41751256172354217</v>
      </c>
      <c r="X48" s="17">
        <f t="shared" si="11"/>
        <v>-0.16100114106345309</v>
      </c>
      <c r="Y48" s="17">
        <f t="shared" si="12"/>
        <v>0.22478278161189627</v>
      </c>
      <c r="Z48" s="17">
        <f t="shared" si="13"/>
        <v>-0.36374715292447385</v>
      </c>
      <c r="AA48" s="17">
        <f t="shared" si="14"/>
        <v>9.9834297522456011E-2</v>
      </c>
      <c r="AB48" s="17">
        <f t="shared" si="15"/>
        <v>-0.19617445364829306</v>
      </c>
      <c r="AC48" s="17">
        <f t="shared" si="16"/>
        <v>-0.40469290579090955</v>
      </c>
      <c r="AD48" s="17">
        <f t="shared" si="17"/>
        <v>-0.42527246625692655</v>
      </c>
      <c r="AE48" s="17">
        <f t="shared" si="18"/>
        <v>-0.29076795624957263</v>
      </c>
      <c r="AF48" s="17">
        <f t="shared" si="19"/>
        <v>-0.97961275818131055</v>
      </c>
      <c r="AG48" s="17">
        <f t="shared" si="20"/>
        <v>0.17969089162478047</v>
      </c>
      <c r="AH48" s="17">
        <f t="shared" si="21"/>
        <v>4.0119813499679205E-3</v>
      </c>
      <c r="AI48" s="17">
        <f t="shared" si="22"/>
        <v>-0.34678907836102901</v>
      </c>
      <c r="AJ48" s="17">
        <f t="shared" si="23"/>
        <v>0.17564701744465044</v>
      </c>
    </row>
    <row r="49" spans="2:36" x14ac:dyDescent="0.25">
      <c r="B49" s="20" t="s">
        <v>466</v>
      </c>
      <c r="C49" s="5">
        <v>-0.120144</v>
      </c>
      <c r="D49" s="5">
        <v>1.14E-2</v>
      </c>
      <c r="E49" s="5">
        <v>-10.54</v>
      </c>
      <c r="F49" s="9">
        <f t="shared" si="0"/>
        <v>0</v>
      </c>
      <c r="H49" s="15">
        <v>0.91666666666666796</v>
      </c>
      <c r="I49" s="16">
        <f t="shared" si="24"/>
        <v>1320</v>
      </c>
      <c r="J49" s="5">
        <f t="shared" si="25"/>
        <v>-0.50000000000000044</v>
      </c>
      <c r="K49" s="5">
        <f t="shared" si="1"/>
        <v>-0.86602540378443915</v>
      </c>
      <c r="L49" s="5">
        <f t="shared" si="2"/>
        <v>-1</v>
      </c>
      <c r="M49" s="5">
        <f t="shared" si="3"/>
        <v>0.86602540378443837</v>
      </c>
      <c r="N49" s="5">
        <f t="shared" si="4"/>
        <v>0.49999999999999911</v>
      </c>
      <c r="O49" s="5">
        <f t="shared" si="5"/>
        <v>1.1025251892005095E-15</v>
      </c>
      <c r="P49" s="17">
        <f t="shared" si="6"/>
        <v>4.7567139069633075E-3</v>
      </c>
      <c r="Q49" s="17">
        <f t="shared" si="7"/>
        <v>-0.74021343237623938</v>
      </c>
      <c r="R49" s="17">
        <f t="shared" si="8"/>
        <v>-0.15570284669175663</v>
      </c>
      <c r="S49" s="17">
        <f t="shared" si="9"/>
        <v>-1.7637432942258752E-2</v>
      </c>
      <c r="T49" s="17">
        <f t="shared" si="26"/>
        <v>-0.66172109888512076</v>
      </c>
      <c r="U49" s="17">
        <f t="shared" si="28"/>
        <v>-0.41901222799681537</v>
      </c>
      <c r="V49" s="17">
        <f t="shared" si="10"/>
        <v>-3.8049692467046786E-2</v>
      </c>
      <c r="W49" s="17">
        <f t="shared" si="27"/>
        <v>-0.45425312189064349</v>
      </c>
      <c r="X49" s="17">
        <f t="shared" si="11"/>
        <v>-0.40552011741229654</v>
      </c>
      <c r="Y49" s="17">
        <f t="shared" si="12"/>
        <v>0.1078400340689448</v>
      </c>
      <c r="Z49" s="17">
        <f t="shared" si="13"/>
        <v>-0.49369338684558806</v>
      </c>
      <c r="AA49" s="17">
        <f t="shared" si="14"/>
        <v>-0.16472164883385176</v>
      </c>
      <c r="AB49" s="17">
        <f t="shared" si="15"/>
        <v>-0.32373942671401507</v>
      </c>
      <c r="AC49" s="17">
        <f t="shared" si="16"/>
        <v>-0.53504296462800072</v>
      </c>
      <c r="AD49" s="17">
        <f t="shared" si="17"/>
        <v>-0.65296517425788903</v>
      </c>
      <c r="AE49" s="17">
        <f t="shared" si="18"/>
        <v>-0.42814066253197297</v>
      </c>
      <c r="AF49" s="17">
        <f t="shared" si="19"/>
        <v>-0.94882130585434155</v>
      </c>
      <c r="AG49" s="17">
        <f t="shared" si="20"/>
        <v>-0.12828202422959523</v>
      </c>
      <c r="AH49" s="17">
        <f t="shared" si="21"/>
        <v>-9.1093399644162146E-2</v>
      </c>
      <c r="AI49" s="17">
        <f t="shared" si="22"/>
        <v>-0.51016293826528403</v>
      </c>
      <c r="AJ49" s="17">
        <f t="shared" si="23"/>
        <v>-0.10937375600952472</v>
      </c>
    </row>
    <row r="50" spans="2:36" x14ac:dyDescent="0.25">
      <c r="B50" s="20" t="s">
        <v>467</v>
      </c>
      <c r="C50" s="5">
        <v>1.9395699999999998E-2</v>
      </c>
      <c r="D50" s="5">
        <v>1.02851E-2</v>
      </c>
      <c r="E50" s="24">
        <v>1.89</v>
      </c>
      <c r="F50" s="9">
        <f t="shared" si="0"/>
        <v>1</v>
      </c>
      <c r="H50" s="15">
        <v>0.95833333333333504</v>
      </c>
      <c r="I50" s="16">
        <f t="shared" si="24"/>
        <v>1380</v>
      </c>
      <c r="J50" s="5">
        <f t="shared" si="25"/>
        <v>-0.25881904510252068</v>
      </c>
      <c r="K50" s="5">
        <f t="shared" si="1"/>
        <v>-0.49999999999999989</v>
      </c>
      <c r="L50" s="5">
        <f t="shared" si="2"/>
        <v>-0.70710678118654868</v>
      </c>
      <c r="M50" s="5">
        <f t="shared" si="3"/>
        <v>0.96592582628906831</v>
      </c>
      <c r="N50" s="5">
        <f t="shared" si="4"/>
        <v>0.86602540378443871</v>
      </c>
      <c r="O50" s="5">
        <f t="shared" si="5"/>
        <v>0.70710678118654635</v>
      </c>
      <c r="P50" s="17">
        <f t="shared" si="6"/>
        <v>-1.1170009457283962E-2</v>
      </c>
      <c r="Q50" s="17">
        <f t="shared" si="7"/>
        <v>-0.66399363097891773</v>
      </c>
      <c r="R50" s="17">
        <f t="shared" si="8"/>
        <v>-0.29401869974347034</v>
      </c>
      <c r="S50" s="17">
        <f t="shared" si="9"/>
        <v>-5.4349019474563443E-2</v>
      </c>
      <c r="T50" s="17">
        <f t="shared" si="26"/>
        <v>-0.56086416903182401</v>
      </c>
      <c r="U50" s="17">
        <f t="shared" si="28"/>
        <v>-0.46322696109062034</v>
      </c>
      <c r="V50" s="17">
        <f t="shared" si="10"/>
        <v>-9.0396868338047193E-2</v>
      </c>
      <c r="W50" s="17">
        <f t="shared" si="27"/>
        <v>-0.42070362764415065</v>
      </c>
      <c r="X50" s="17">
        <f t="shared" si="11"/>
        <v>-0.55878236463657227</v>
      </c>
      <c r="Y50" s="17">
        <f t="shared" si="12"/>
        <v>1.2639201421270473E-2</v>
      </c>
      <c r="Z50" s="17">
        <f t="shared" si="13"/>
        <v>-0.48016948402381932</v>
      </c>
      <c r="AA50" s="17">
        <f t="shared" si="14"/>
        <v>-0.39995280469462979</v>
      </c>
      <c r="AB50" s="17">
        <f t="shared" si="15"/>
        <v>-0.30330502332465697</v>
      </c>
      <c r="AC50" s="17">
        <f t="shared" si="16"/>
        <v>-0.48373061730715483</v>
      </c>
      <c r="AD50" s="17">
        <f t="shared" si="17"/>
        <v>-0.75025552965757314</v>
      </c>
      <c r="AE50" s="17">
        <f t="shared" si="18"/>
        <v>-0.40572502147977352</v>
      </c>
      <c r="AF50" s="17">
        <f t="shared" si="19"/>
        <v>-0.67866005543088914</v>
      </c>
      <c r="AG50" s="17">
        <f t="shared" si="20"/>
        <v>-0.39394990798118795</v>
      </c>
      <c r="AH50" s="17">
        <f t="shared" si="21"/>
        <v>-0.11361850925288082</v>
      </c>
      <c r="AI50" s="17">
        <f t="shared" si="22"/>
        <v>-0.5535134499123775</v>
      </c>
      <c r="AJ50" s="17">
        <f t="shared" si="23"/>
        <v>-0.33186390047980541</v>
      </c>
    </row>
    <row r="51" spans="2:36" x14ac:dyDescent="0.25">
      <c r="B51" s="20" t="s">
        <v>522</v>
      </c>
      <c r="C51" s="5">
        <v>-0.509274</v>
      </c>
      <c r="D51" s="5">
        <v>1.8375599999999999E-2</v>
      </c>
      <c r="E51" s="5">
        <v>-27.71</v>
      </c>
      <c r="F51" s="9">
        <f t="shared" si="0"/>
        <v>0</v>
      </c>
      <c r="H51" s="15">
        <v>1</v>
      </c>
      <c r="I51" s="16">
        <f t="shared" si="24"/>
        <v>1440</v>
      </c>
      <c r="J51" s="5">
        <f>SIN(2*PI()*I51/1440)</f>
        <v>-2.45029690981724E-16</v>
      </c>
      <c r="K51" s="5">
        <f t="shared" si="1"/>
        <v>-4.90059381963448E-16</v>
      </c>
      <c r="L51" s="5">
        <f t="shared" si="2"/>
        <v>-7.3508907294517201E-16</v>
      </c>
      <c r="M51" s="5">
        <f t="shared" si="3"/>
        <v>1</v>
      </c>
      <c r="N51" s="5">
        <f t="shared" si="4"/>
        <v>1</v>
      </c>
      <c r="O51" s="5">
        <f t="shared" si="5"/>
        <v>1</v>
      </c>
      <c r="P51" s="17">
        <f t="shared" si="6"/>
        <v>-2.2466399999999997E-2</v>
      </c>
      <c r="Q51" s="17">
        <f t="shared" si="7"/>
        <v>-0.52815940000000017</v>
      </c>
      <c r="R51" s="17">
        <f t="shared" si="8"/>
        <v>-0.3565972</v>
      </c>
      <c r="S51" s="17">
        <f t="shared" si="9"/>
        <v>-6.4475480000000002E-2</v>
      </c>
      <c r="T51" s="17">
        <f t="shared" si="26"/>
        <v>-0.39383590000000018</v>
      </c>
      <c r="U51" s="17">
        <f t="shared" si="28"/>
        <v>-0.37861520000000015</v>
      </c>
      <c r="V51" s="17">
        <f t="shared" si="10"/>
        <v>-0.10048892000000001</v>
      </c>
      <c r="W51" s="17">
        <f t="shared" si="27"/>
        <v>-0.32549230000000007</v>
      </c>
      <c r="X51" s="17">
        <f t="shared" si="11"/>
        <v>-0.63960740000000005</v>
      </c>
      <c r="Y51" s="17">
        <f t="shared" si="12"/>
        <v>-5.8057799999999951E-2</v>
      </c>
      <c r="Z51" s="17">
        <f t="shared" si="13"/>
        <v>-0.3253578000000002</v>
      </c>
      <c r="AA51" s="17">
        <f t="shared" si="14"/>
        <v>-0.61017999999999983</v>
      </c>
      <c r="AB51" s="17">
        <f t="shared" si="15"/>
        <v>-0.16223748000000016</v>
      </c>
      <c r="AC51" s="17">
        <f t="shared" si="16"/>
        <v>-0.26430560000000025</v>
      </c>
      <c r="AD51" s="17">
        <f t="shared" si="17"/>
        <v>-0.72912800000000022</v>
      </c>
      <c r="AE51" s="17">
        <f t="shared" si="18"/>
        <v>-0.22893660000000021</v>
      </c>
      <c r="AF51" s="17">
        <f t="shared" si="19"/>
        <v>-0.22089910000000049</v>
      </c>
      <c r="AG51" s="17">
        <f t="shared" si="20"/>
        <v>-0.57790039999999987</v>
      </c>
      <c r="AH51" s="17">
        <f t="shared" si="21"/>
        <v>-5.979800000000008E-2</v>
      </c>
      <c r="AI51" s="17">
        <f t="shared" si="22"/>
        <v>-0.4625583000000002</v>
      </c>
      <c r="AJ51" s="17">
        <f t="shared" si="23"/>
        <v>-0.45066829999999991</v>
      </c>
    </row>
    <row r="52" spans="2:36" x14ac:dyDescent="0.25">
      <c r="B52" s="20" t="s">
        <v>523</v>
      </c>
      <c r="C52" s="5">
        <v>4.3992999999999997E-2</v>
      </c>
      <c r="D52" s="5">
        <v>2.2121600000000002E-2</v>
      </c>
      <c r="E52" s="5">
        <v>1.99</v>
      </c>
      <c r="F52" s="9">
        <f t="shared" si="0"/>
        <v>0</v>
      </c>
    </row>
    <row r="53" spans="2:36" x14ac:dyDescent="0.25">
      <c r="B53" s="20" t="s">
        <v>524</v>
      </c>
      <c r="C53" s="5">
        <v>6.9893899999999995E-2</v>
      </c>
      <c r="D53" s="5">
        <v>1.4252000000000001E-2</v>
      </c>
      <c r="E53" s="5">
        <v>4.9000000000000004</v>
      </c>
      <c r="F53" s="9">
        <f t="shared" si="0"/>
        <v>0</v>
      </c>
    </row>
    <row r="54" spans="2:36" x14ac:dyDescent="0.25">
      <c r="B54" s="20" t="s">
        <v>525</v>
      </c>
      <c r="C54" s="5">
        <v>-0.52298599999999995</v>
      </c>
      <c r="D54" s="5">
        <v>1.6694000000000001E-2</v>
      </c>
      <c r="E54" s="5">
        <v>-31.33</v>
      </c>
      <c r="F54" s="9">
        <f t="shared" si="0"/>
        <v>0</v>
      </c>
    </row>
    <row r="55" spans="2:36" x14ac:dyDescent="0.25">
      <c r="B55" s="20" t="s">
        <v>526</v>
      </c>
      <c r="C55" s="5">
        <v>-0.19849</v>
      </c>
      <c r="D55" s="5">
        <v>1.17181E-2</v>
      </c>
      <c r="E55" s="5">
        <v>-16.940000000000001</v>
      </c>
      <c r="F55" s="9">
        <f t="shared" si="0"/>
        <v>0</v>
      </c>
    </row>
    <row r="56" spans="2:36" x14ac:dyDescent="0.25">
      <c r="B56" s="20" t="s">
        <v>527</v>
      </c>
      <c r="C56" s="5">
        <v>8.18686E-2</v>
      </c>
      <c r="D56" s="5">
        <v>1.05354E-2</v>
      </c>
      <c r="E56" s="5">
        <v>7.77</v>
      </c>
      <c r="F56" s="9">
        <f t="shared" si="0"/>
        <v>0</v>
      </c>
    </row>
    <row r="57" spans="2:36" x14ac:dyDescent="0.25">
      <c r="B57" s="20" t="s">
        <v>582</v>
      </c>
      <c r="C57" s="5">
        <v>-0.29566300000000001</v>
      </c>
      <c r="D57" s="5">
        <v>1.7229399999999999E-2</v>
      </c>
      <c r="E57" s="5">
        <v>-17.16</v>
      </c>
      <c r="F57" s="9">
        <f t="shared" si="0"/>
        <v>0</v>
      </c>
    </row>
    <row r="58" spans="2:36" x14ac:dyDescent="0.25">
      <c r="B58" s="20" t="s">
        <v>583</v>
      </c>
      <c r="C58" s="5">
        <v>-2.1921199999999998E-2</v>
      </c>
      <c r="D58" s="5">
        <v>2.0767799999999999E-2</v>
      </c>
      <c r="E58" s="24">
        <v>-1.06</v>
      </c>
      <c r="F58" s="9">
        <f t="shared" si="0"/>
        <v>1</v>
      </c>
    </row>
    <row r="59" spans="2:36" x14ac:dyDescent="0.25">
      <c r="B59" s="20" t="s">
        <v>584</v>
      </c>
      <c r="C59" s="5">
        <v>3.6322199999999999E-2</v>
      </c>
      <c r="D59" s="5">
        <v>1.4957099999999999E-2</v>
      </c>
      <c r="E59" s="5">
        <v>2.4300000000000002</v>
      </c>
      <c r="F59" s="9">
        <f t="shared" si="0"/>
        <v>0</v>
      </c>
    </row>
    <row r="60" spans="2:36" x14ac:dyDescent="0.25">
      <c r="B60" s="20" t="s">
        <v>585</v>
      </c>
      <c r="C60" s="5">
        <v>5.5227499999999999E-2</v>
      </c>
      <c r="D60" s="5">
        <v>1.4612699999999999E-2</v>
      </c>
      <c r="E60" s="5">
        <v>3.78</v>
      </c>
      <c r="F60" s="9">
        <f t="shared" si="0"/>
        <v>0</v>
      </c>
    </row>
    <row r="61" spans="2:36" x14ac:dyDescent="0.25">
      <c r="B61" s="20" t="s">
        <v>586</v>
      </c>
      <c r="C61" s="5">
        <v>-0.14096400000000001</v>
      </c>
      <c r="D61" s="5">
        <v>1.1100799999999999E-2</v>
      </c>
      <c r="E61" s="5">
        <v>-12.7</v>
      </c>
      <c r="F61" s="9">
        <f t="shared" si="0"/>
        <v>0</v>
      </c>
    </row>
    <row r="62" spans="2:36" x14ac:dyDescent="0.25">
      <c r="B62" s="20" t="s">
        <v>587</v>
      </c>
      <c r="C62" s="5">
        <v>2.7678700000000001E-2</v>
      </c>
      <c r="D62" s="5">
        <v>1.204E-2</v>
      </c>
      <c r="E62" s="5">
        <v>2.2999999999999998</v>
      </c>
      <c r="F62" s="9">
        <f t="shared" si="0"/>
        <v>0</v>
      </c>
    </row>
    <row r="63" spans="2:36" x14ac:dyDescent="0.25">
      <c r="B63" s="20" t="s">
        <v>642</v>
      </c>
      <c r="C63" s="5">
        <v>0.19089600000000001</v>
      </c>
      <c r="D63" s="5">
        <v>1.33565E-2</v>
      </c>
      <c r="E63" s="5">
        <v>14.29</v>
      </c>
      <c r="F63" s="9">
        <f t="shared" si="0"/>
        <v>0</v>
      </c>
    </row>
    <row r="64" spans="2:36" x14ac:dyDescent="0.25">
      <c r="B64" s="20" t="s">
        <v>643</v>
      </c>
      <c r="C64" s="5">
        <v>5.5124600000000003E-2</v>
      </c>
      <c r="D64" s="5">
        <v>1.63056E-2</v>
      </c>
      <c r="E64" s="5">
        <v>3.38</v>
      </c>
      <c r="F64" s="9">
        <f t="shared" si="0"/>
        <v>0</v>
      </c>
    </row>
    <row r="65" spans="2:6" x14ac:dyDescent="0.25">
      <c r="B65" s="20" t="s">
        <v>644</v>
      </c>
      <c r="C65" s="5">
        <v>0.16391700000000001</v>
      </c>
      <c r="D65" s="5">
        <v>1.15447E-2</v>
      </c>
      <c r="E65" s="5">
        <v>14.2</v>
      </c>
      <c r="F65" s="9">
        <f t="shared" si="0"/>
        <v>0</v>
      </c>
    </row>
    <row r="66" spans="2:6" x14ac:dyDescent="0.25">
      <c r="B66" s="20" t="s">
        <v>645</v>
      </c>
      <c r="C66" s="5">
        <v>-0.12623599999999999</v>
      </c>
      <c r="D66" s="5">
        <v>1.1704900000000001E-2</v>
      </c>
      <c r="E66" s="5">
        <v>-10.78</v>
      </c>
      <c r="F66" s="9">
        <f t="shared" si="0"/>
        <v>0</v>
      </c>
    </row>
    <row r="67" spans="2:6" x14ac:dyDescent="0.25">
      <c r="B67" s="20" t="s">
        <v>646</v>
      </c>
      <c r="C67" s="5">
        <v>-0.154531</v>
      </c>
      <c r="D67" s="5">
        <v>8.9246700000000009E-3</v>
      </c>
      <c r="E67" s="5">
        <v>-17.32</v>
      </c>
      <c r="F67" s="9">
        <f t="shared" si="0"/>
        <v>0</v>
      </c>
    </row>
    <row r="68" spans="2:6" x14ac:dyDescent="0.25">
      <c r="B68" s="20" t="s">
        <v>647</v>
      </c>
      <c r="C68" s="5">
        <v>-4.45908E-2</v>
      </c>
      <c r="D68" s="5">
        <v>8.6512399999999993E-3</v>
      </c>
      <c r="E68" s="5">
        <v>-5.15</v>
      </c>
      <c r="F68" s="9">
        <f t="shared" ref="F68:F128" si="29">IF(ABS(E68)&lt;1.96,1,0)</f>
        <v>0</v>
      </c>
    </row>
    <row r="69" spans="2:6" x14ac:dyDescent="0.25">
      <c r="B69" s="20" t="s">
        <v>702</v>
      </c>
      <c r="C69" s="5">
        <v>-0.61327500000000001</v>
      </c>
      <c r="D69" s="5">
        <v>1.52818E-2</v>
      </c>
      <c r="E69" s="5">
        <v>-40.130000000000003</v>
      </c>
      <c r="F69" s="9">
        <f t="shared" si="29"/>
        <v>0</v>
      </c>
    </row>
    <row r="70" spans="2:6" x14ac:dyDescent="0.25">
      <c r="B70" s="20" t="s">
        <v>703</v>
      </c>
      <c r="C70" s="5">
        <v>-8.6597400000000005E-2</v>
      </c>
      <c r="D70" s="5">
        <v>1.8560500000000001E-2</v>
      </c>
      <c r="E70" s="5">
        <v>-4.67</v>
      </c>
      <c r="F70" s="9">
        <f t="shared" si="29"/>
        <v>0</v>
      </c>
    </row>
    <row r="71" spans="2:6" x14ac:dyDescent="0.25">
      <c r="B71" s="20" t="s">
        <v>704</v>
      </c>
      <c r="C71" s="5">
        <v>1.1393199999999999E-2</v>
      </c>
      <c r="D71" s="5">
        <v>1.2309799999999999E-2</v>
      </c>
      <c r="E71" s="24">
        <v>0.93</v>
      </c>
      <c r="F71" s="9">
        <f t="shared" si="29"/>
        <v>1</v>
      </c>
    </row>
    <row r="72" spans="2:6" x14ac:dyDescent="0.25">
      <c r="B72" s="20" t="s">
        <v>705</v>
      </c>
      <c r="C72" s="5">
        <v>-0.46060600000000002</v>
      </c>
      <c r="D72" s="5">
        <v>1.4290300000000001E-2</v>
      </c>
      <c r="E72" s="5">
        <v>-32.229999999999997</v>
      </c>
      <c r="F72" s="9">
        <f t="shared" si="29"/>
        <v>0</v>
      </c>
    </row>
    <row r="73" spans="2:6" x14ac:dyDescent="0.25">
      <c r="B73" s="20" t="s">
        <v>706</v>
      </c>
      <c r="C73" s="5">
        <v>-0.27212999999999998</v>
      </c>
      <c r="D73" s="5">
        <v>9.9185000000000002E-3</v>
      </c>
      <c r="E73" s="5">
        <v>-27.44</v>
      </c>
      <c r="F73" s="9">
        <f t="shared" si="29"/>
        <v>0</v>
      </c>
    </row>
    <row r="74" spans="2:6" x14ac:dyDescent="0.25">
      <c r="B74" s="20" t="s">
        <v>707</v>
      </c>
      <c r="C74" s="5">
        <v>0.122556</v>
      </c>
      <c r="D74" s="5">
        <v>9.1702999999999993E-3</v>
      </c>
      <c r="E74" s="5">
        <v>13.36</v>
      </c>
      <c r="F74" s="9">
        <f t="shared" si="29"/>
        <v>0</v>
      </c>
    </row>
    <row r="75" spans="2:6" x14ac:dyDescent="0.25">
      <c r="B75" s="20" t="s">
        <v>762</v>
      </c>
      <c r="C75" s="5">
        <v>-9.9748500000000004E-2</v>
      </c>
      <c r="D75" s="5">
        <v>1.79496E-2</v>
      </c>
      <c r="E75" s="5">
        <v>-5.56</v>
      </c>
      <c r="F75" s="9">
        <f t="shared" si="29"/>
        <v>0</v>
      </c>
    </row>
    <row r="76" spans="2:6" x14ac:dyDescent="0.25">
      <c r="B76" s="20" t="s">
        <v>763</v>
      </c>
      <c r="C76" s="5">
        <v>0.12717100000000001</v>
      </c>
      <c r="D76" s="5">
        <v>2.1299999999999999E-2</v>
      </c>
      <c r="E76" s="5">
        <v>5.97</v>
      </c>
      <c r="F76" s="9">
        <f t="shared" si="29"/>
        <v>0</v>
      </c>
    </row>
    <row r="77" spans="2:6" x14ac:dyDescent="0.25">
      <c r="B77" s="20" t="s">
        <v>764</v>
      </c>
      <c r="C77" s="5">
        <v>0.17322499999999999</v>
      </c>
      <c r="D77" s="5">
        <v>1.52043E-2</v>
      </c>
      <c r="E77" s="5">
        <v>11.39</v>
      </c>
      <c r="F77" s="9">
        <f t="shared" si="29"/>
        <v>0</v>
      </c>
    </row>
    <row r="78" spans="2:6" x14ac:dyDescent="0.25">
      <c r="B78" s="20" t="s">
        <v>765</v>
      </c>
      <c r="C78" s="5">
        <v>-2.1779799999999998E-2</v>
      </c>
      <c r="D78" s="5">
        <v>1.4907E-2</v>
      </c>
      <c r="E78" s="24">
        <v>-1.46</v>
      </c>
      <c r="F78" s="9">
        <f t="shared" si="29"/>
        <v>1</v>
      </c>
    </row>
    <row r="79" spans="2:6" x14ac:dyDescent="0.25">
      <c r="B79" s="20" t="s">
        <v>766</v>
      </c>
      <c r="C79" s="5">
        <v>-0.142787</v>
      </c>
      <c r="D79" s="5">
        <v>1.1602100000000001E-2</v>
      </c>
      <c r="E79" s="5">
        <v>-12.31</v>
      </c>
      <c r="F79" s="9">
        <f t="shared" si="29"/>
        <v>0</v>
      </c>
    </row>
    <row r="80" spans="2:6" x14ac:dyDescent="0.25">
      <c r="B80" s="20" t="s">
        <v>767</v>
      </c>
      <c r="C80" s="5">
        <v>2.3293200000000002E-3</v>
      </c>
      <c r="D80" s="5">
        <v>1.24913E-2</v>
      </c>
      <c r="E80" s="24">
        <v>0.19</v>
      </c>
      <c r="F80" s="9">
        <f t="shared" si="29"/>
        <v>1</v>
      </c>
    </row>
    <row r="81" spans="2:6" x14ac:dyDescent="0.25">
      <c r="B81" s="20" t="s">
        <v>822</v>
      </c>
      <c r="C81" s="5">
        <v>0.20655200000000001</v>
      </c>
      <c r="D81" s="5">
        <v>1.4272399999999999E-2</v>
      </c>
      <c r="E81" s="5">
        <v>14.47</v>
      </c>
      <c r="F81" s="9">
        <f t="shared" si="29"/>
        <v>0</v>
      </c>
    </row>
    <row r="82" spans="2:6" x14ac:dyDescent="0.25">
      <c r="B82" s="20" t="s">
        <v>823</v>
      </c>
      <c r="C82" s="5">
        <v>0.114299</v>
      </c>
      <c r="D82" s="5">
        <v>1.7139999999999999E-2</v>
      </c>
      <c r="E82" s="5">
        <v>6.67</v>
      </c>
      <c r="F82" s="9">
        <f t="shared" si="29"/>
        <v>0</v>
      </c>
    </row>
    <row r="83" spans="2:6" x14ac:dyDescent="0.25">
      <c r="B83" s="20" t="s">
        <v>824</v>
      </c>
      <c r="C83" s="5">
        <v>0.208481</v>
      </c>
      <c r="D83" s="5">
        <v>1.22071E-2</v>
      </c>
      <c r="E83" s="5">
        <v>17.079999999999998</v>
      </c>
      <c r="F83" s="9">
        <f t="shared" si="29"/>
        <v>0</v>
      </c>
    </row>
    <row r="84" spans="2:6" x14ac:dyDescent="0.25">
      <c r="B84" s="20" t="s">
        <v>825</v>
      </c>
      <c r="C84" s="5">
        <v>-4.23638E-2</v>
      </c>
      <c r="D84" s="5">
        <v>1.22501E-2</v>
      </c>
      <c r="E84" s="5">
        <v>-3.46</v>
      </c>
      <c r="F84" s="9">
        <f t="shared" si="29"/>
        <v>0</v>
      </c>
    </row>
    <row r="85" spans="2:6" x14ac:dyDescent="0.25">
      <c r="B85" s="20" t="s">
        <v>826</v>
      </c>
      <c r="C85" s="5">
        <v>-0.17522399999999999</v>
      </c>
      <c r="D85" s="5">
        <v>9.3859200000000007E-3</v>
      </c>
      <c r="E85" s="5">
        <v>-18.670000000000002</v>
      </c>
      <c r="F85" s="9">
        <f t="shared" si="29"/>
        <v>0</v>
      </c>
    </row>
    <row r="86" spans="2:6" x14ac:dyDescent="0.25">
      <c r="B86" s="20" t="s">
        <v>827</v>
      </c>
      <c r="C86" s="5">
        <v>-4.6717799999999997E-2</v>
      </c>
      <c r="D86" s="5">
        <v>9.5347599999999998E-3</v>
      </c>
      <c r="E86" s="5">
        <v>-4.9000000000000004</v>
      </c>
      <c r="F86" s="9">
        <f t="shared" si="29"/>
        <v>0</v>
      </c>
    </row>
    <row r="87" spans="2:6" x14ac:dyDescent="0.25">
      <c r="B87" s="20" t="s">
        <v>882</v>
      </c>
      <c r="C87" s="5">
        <v>-0.193465</v>
      </c>
      <c r="D87" s="5">
        <v>1.5243700000000001E-2</v>
      </c>
      <c r="E87" s="5">
        <v>-12.69</v>
      </c>
      <c r="F87" s="9">
        <f t="shared" si="29"/>
        <v>0</v>
      </c>
    </row>
    <row r="88" spans="2:6" x14ac:dyDescent="0.25">
      <c r="B88" s="20" t="s">
        <v>883</v>
      </c>
      <c r="C88" s="5">
        <v>0.107657</v>
      </c>
      <c r="D88" s="5">
        <v>1.8392599999999999E-2</v>
      </c>
      <c r="E88" s="5">
        <v>5.85</v>
      </c>
      <c r="F88" s="9">
        <f t="shared" si="29"/>
        <v>0</v>
      </c>
    </row>
    <row r="89" spans="2:6" x14ac:dyDescent="0.25">
      <c r="B89" s="20" t="s">
        <v>884</v>
      </c>
      <c r="C89" s="5">
        <v>7.8946100000000005E-2</v>
      </c>
      <c r="D89" s="5">
        <v>1.20856E-2</v>
      </c>
      <c r="E89" s="5">
        <v>6.53</v>
      </c>
      <c r="F89" s="9">
        <f t="shared" si="29"/>
        <v>0</v>
      </c>
    </row>
    <row r="90" spans="2:6" x14ac:dyDescent="0.25">
      <c r="B90" s="20" t="s">
        <v>885</v>
      </c>
      <c r="C90" s="5">
        <v>-0.51422900000000005</v>
      </c>
      <c r="D90" s="5">
        <v>1.4262199999999999E-2</v>
      </c>
      <c r="E90" s="5">
        <v>-36.06</v>
      </c>
      <c r="F90" s="9">
        <f t="shared" si="29"/>
        <v>0</v>
      </c>
    </row>
    <row r="91" spans="2:6" x14ac:dyDescent="0.25">
      <c r="B91" s="20" t="s">
        <v>886</v>
      </c>
      <c r="C91" s="5">
        <v>-0.26436500000000002</v>
      </c>
      <c r="D91" s="5">
        <v>1.0026999999999999E-2</v>
      </c>
      <c r="E91" s="5">
        <v>-26.37</v>
      </c>
      <c r="F91" s="9">
        <f t="shared" si="29"/>
        <v>0</v>
      </c>
    </row>
    <row r="92" spans="2:6" x14ac:dyDescent="0.25">
      <c r="B92" s="20" t="s">
        <v>887</v>
      </c>
      <c r="C92" s="5">
        <v>4.9466000000000003E-2</v>
      </c>
      <c r="D92" s="5">
        <v>8.9281099999999995E-3</v>
      </c>
      <c r="E92" s="5">
        <v>5.54</v>
      </c>
      <c r="F92" s="9">
        <f t="shared" si="29"/>
        <v>0</v>
      </c>
    </row>
    <row r="93" spans="2:6" x14ac:dyDescent="0.25">
      <c r="B93" s="20" t="s">
        <v>942</v>
      </c>
      <c r="C93" s="5">
        <v>1.5394700000000001E-2</v>
      </c>
      <c r="D93" s="5">
        <v>2.36981E-2</v>
      </c>
      <c r="E93" s="24">
        <v>0.65</v>
      </c>
      <c r="F93" s="9">
        <f t="shared" si="29"/>
        <v>1</v>
      </c>
    </row>
    <row r="94" spans="2:6" x14ac:dyDescent="0.25">
      <c r="B94" s="20" t="s">
        <v>943</v>
      </c>
      <c r="C94" s="5">
        <v>0.19480600000000001</v>
      </c>
      <c r="D94" s="5">
        <v>2.7194800000000002E-2</v>
      </c>
      <c r="E94" s="5">
        <v>7.16</v>
      </c>
      <c r="F94" s="9">
        <f t="shared" si="29"/>
        <v>0</v>
      </c>
    </row>
    <row r="95" spans="2:6" x14ac:dyDescent="0.25">
      <c r="B95" s="20" t="s">
        <v>944</v>
      </c>
      <c r="C95" s="5">
        <v>0.16157099999999999</v>
      </c>
      <c r="D95" s="5">
        <v>1.8918299999999999E-2</v>
      </c>
      <c r="E95" s="5">
        <v>8.5399999999999991</v>
      </c>
      <c r="F95" s="9">
        <f t="shared" si="29"/>
        <v>0</v>
      </c>
    </row>
    <row r="96" spans="2:6" x14ac:dyDescent="0.25">
      <c r="B96" s="20" t="s">
        <v>945</v>
      </c>
      <c r="C96" s="5">
        <v>-2.7433800000000001E-2</v>
      </c>
      <c r="D96" s="5">
        <v>1.8298600000000002E-2</v>
      </c>
      <c r="E96" s="24">
        <v>-1.5</v>
      </c>
      <c r="F96" s="9">
        <f t="shared" si="29"/>
        <v>1</v>
      </c>
    </row>
    <row r="97" spans="2:6" x14ac:dyDescent="0.25">
      <c r="B97" s="20" t="s">
        <v>946</v>
      </c>
      <c r="C97" s="5">
        <v>-0.13281399999999999</v>
      </c>
      <c r="D97" s="5">
        <v>1.4924400000000001E-2</v>
      </c>
      <c r="E97" s="5">
        <v>-8.9</v>
      </c>
      <c r="F97" s="9">
        <f t="shared" si="29"/>
        <v>0</v>
      </c>
    </row>
    <row r="98" spans="2:6" x14ac:dyDescent="0.25">
      <c r="B98" s="20" t="s">
        <v>947</v>
      </c>
      <c r="C98" s="5">
        <v>-6.8688799999999994E-2</v>
      </c>
      <c r="D98" s="5">
        <v>1.5517700000000001E-2</v>
      </c>
      <c r="E98" s="5">
        <v>-4.43</v>
      </c>
      <c r="F98" s="9">
        <f t="shared" si="29"/>
        <v>0</v>
      </c>
    </row>
    <row r="99" spans="2:6" x14ac:dyDescent="0.25">
      <c r="B99" s="20" t="s">
        <v>1002</v>
      </c>
      <c r="C99" s="5">
        <v>0.72262700000000002</v>
      </c>
      <c r="D99" s="5">
        <v>2.3917299999999999E-2</v>
      </c>
      <c r="E99" s="5">
        <v>30.21</v>
      </c>
      <c r="F99" s="9">
        <f t="shared" si="29"/>
        <v>0</v>
      </c>
    </row>
    <row r="100" spans="2:6" x14ac:dyDescent="0.25">
      <c r="B100" s="20" t="s">
        <v>1003</v>
      </c>
      <c r="C100" s="5">
        <v>0.26959100000000003</v>
      </c>
      <c r="D100" s="5">
        <v>2.67727E-2</v>
      </c>
      <c r="E100" s="5">
        <v>10.07</v>
      </c>
      <c r="F100" s="9">
        <f t="shared" si="29"/>
        <v>0</v>
      </c>
    </row>
    <row r="101" spans="2:6" x14ac:dyDescent="0.25">
      <c r="B101" s="20" t="s">
        <v>1004</v>
      </c>
      <c r="C101" s="5">
        <v>0.230214</v>
      </c>
      <c r="D101" s="5">
        <v>1.7679299999999998E-2</v>
      </c>
      <c r="E101" s="5">
        <v>13.02</v>
      </c>
      <c r="F101" s="9">
        <f t="shared" si="29"/>
        <v>0</v>
      </c>
    </row>
    <row r="102" spans="2:6" x14ac:dyDescent="0.25">
      <c r="B102" s="20" t="s">
        <v>1005</v>
      </c>
      <c r="C102" s="5">
        <v>-9.1577800000000001E-2</v>
      </c>
      <c r="D102" s="5">
        <v>1.7673100000000001E-2</v>
      </c>
      <c r="E102" s="5">
        <v>-5.18</v>
      </c>
      <c r="F102" s="9">
        <f t="shared" si="29"/>
        <v>0</v>
      </c>
    </row>
    <row r="103" spans="2:6" x14ac:dyDescent="0.25">
      <c r="B103" s="20" t="s">
        <v>1006</v>
      </c>
      <c r="C103" s="5">
        <v>-8.9024900000000004E-2</v>
      </c>
      <c r="D103" s="5">
        <v>1.48104E-2</v>
      </c>
      <c r="E103" s="5">
        <v>-6.01</v>
      </c>
      <c r="F103" s="9">
        <f t="shared" si="29"/>
        <v>0</v>
      </c>
    </row>
    <row r="104" spans="2:6" x14ac:dyDescent="0.25">
      <c r="B104" s="20" t="s">
        <v>1007</v>
      </c>
      <c r="C104" s="5">
        <v>-4.0296400000000003E-2</v>
      </c>
      <c r="D104" s="5">
        <v>1.4194099999999999E-2</v>
      </c>
      <c r="E104" s="24">
        <v>-2.84</v>
      </c>
      <c r="F104" s="9">
        <f t="shared" si="29"/>
        <v>0</v>
      </c>
    </row>
    <row r="105" spans="2:6" x14ac:dyDescent="0.25">
      <c r="B105" s="20" t="s">
        <v>1062</v>
      </c>
      <c r="C105" s="5">
        <v>-0.58654399999999995</v>
      </c>
      <c r="D105" s="5">
        <v>1.89672E-2</v>
      </c>
      <c r="E105" s="5">
        <v>-30.92</v>
      </c>
      <c r="F105" s="9">
        <f t="shared" si="29"/>
        <v>0</v>
      </c>
    </row>
    <row r="106" spans="2:6" x14ac:dyDescent="0.25">
      <c r="B106" s="20" t="s">
        <v>1063</v>
      </c>
      <c r="C106" s="5">
        <v>-4.4941300000000003E-2</v>
      </c>
      <c r="D106" s="5">
        <v>2.2501199999999999E-2</v>
      </c>
      <c r="E106" s="5">
        <v>-2</v>
      </c>
      <c r="F106" s="9">
        <f t="shared" si="29"/>
        <v>0</v>
      </c>
    </row>
    <row r="107" spans="2:6" x14ac:dyDescent="0.25">
      <c r="B107" s="20" t="s">
        <v>1064</v>
      </c>
      <c r="C107" s="5">
        <v>5.0263700000000001E-2</v>
      </c>
      <c r="D107" s="5">
        <v>1.49E-2</v>
      </c>
      <c r="E107" s="24">
        <v>3.37</v>
      </c>
      <c r="F107" s="9">
        <f t="shared" si="29"/>
        <v>0</v>
      </c>
    </row>
    <row r="108" spans="2:6" x14ac:dyDescent="0.25">
      <c r="B108" s="20" t="s">
        <v>1065</v>
      </c>
      <c r="C108" s="5">
        <v>-0.38512800000000003</v>
      </c>
      <c r="D108" s="5">
        <v>1.6203800000000001E-2</v>
      </c>
      <c r="E108" s="5">
        <v>-23.77</v>
      </c>
      <c r="F108" s="9">
        <f t="shared" si="29"/>
        <v>0</v>
      </c>
    </row>
    <row r="109" spans="2:6" x14ac:dyDescent="0.25">
      <c r="B109" s="20" t="s">
        <v>1066</v>
      </c>
      <c r="C109" s="5">
        <v>-0.15336</v>
      </c>
      <c r="D109" s="5">
        <v>1.19179E-2</v>
      </c>
      <c r="E109" s="5">
        <v>-12.87</v>
      </c>
      <c r="F109" s="9">
        <f t="shared" si="29"/>
        <v>0</v>
      </c>
    </row>
    <row r="110" spans="2:6" x14ac:dyDescent="0.25">
      <c r="B110" s="20" t="s">
        <v>1067</v>
      </c>
      <c r="C110" s="5">
        <v>-3.94124E-2</v>
      </c>
      <c r="D110" s="5">
        <v>1.1661100000000001E-2</v>
      </c>
      <c r="E110" s="5">
        <v>-3.38</v>
      </c>
      <c r="F110" s="9">
        <f t="shared" si="29"/>
        <v>0</v>
      </c>
    </row>
    <row r="111" spans="2:6" x14ac:dyDescent="0.25">
      <c r="B111" s="20" t="s">
        <v>1122</v>
      </c>
      <c r="C111" s="5">
        <v>-7.6613200000000006E-2</v>
      </c>
      <c r="D111" s="5">
        <v>1.9258500000000001E-2</v>
      </c>
      <c r="E111" s="5">
        <v>-3.98</v>
      </c>
      <c r="F111" s="9">
        <f t="shared" si="29"/>
        <v>0</v>
      </c>
    </row>
    <row r="112" spans="2:6" x14ac:dyDescent="0.25">
      <c r="B112" s="20" t="s">
        <v>1123</v>
      </c>
      <c r="C112" s="5">
        <v>5.6387100000000002E-2</v>
      </c>
      <c r="D112" s="5">
        <v>2.29368E-2</v>
      </c>
      <c r="E112" s="5">
        <v>2.46</v>
      </c>
      <c r="F112" s="9">
        <f t="shared" si="29"/>
        <v>0</v>
      </c>
    </row>
    <row r="113" spans="2:6" x14ac:dyDescent="0.25">
      <c r="B113" s="20" t="s">
        <v>1124</v>
      </c>
      <c r="C113" s="5">
        <v>9.3334100000000003E-2</v>
      </c>
      <c r="D113" s="5">
        <v>1.6760400000000002E-2</v>
      </c>
      <c r="E113" s="5">
        <v>5.57</v>
      </c>
      <c r="F113" s="9">
        <f t="shared" si="29"/>
        <v>0</v>
      </c>
    </row>
    <row r="114" spans="2:6" x14ac:dyDescent="0.25">
      <c r="B114" s="20" t="s">
        <v>1125</v>
      </c>
      <c r="C114" s="5">
        <v>6.2723000000000001E-2</v>
      </c>
      <c r="D114" s="5">
        <v>1.6247000000000001E-2</v>
      </c>
      <c r="E114" s="5">
        <v>3.86</v>
      </c>
      <c r="F114" s="9">
        <f t="shared" si="29"/>
        <v>0</v>
      </c>
    </row>
    <row r="115" spans="2:6" x14ac:dyDescent="0.25">
      <c r="B115" s="20" t="s">
        <v>1126</v>
      </c>
      <c r="C115" s="5">
        <v>-8.3105899999999996E-2</v>
      </c>
      <c r="D115" s="5">
        <v>1.2467300000000001E-2</v>
      </c>
      <c r="E115" s="5">
        <v>-6.67</v>
      </c>
      <c r="F115" s="9">
        <f t="shared" si="29"/>
        <v>0</v>
      </c>
    </row>
    <row r="116" spans="2:6" x14ac:dyDescent="0.25">
      <c r="B116" s="20" t="s">
        <v>1127</v>
      </c>
      <c r="C116" s="5">
        <v>-3.9415100000000002E-2</v>
      </c>
      <c r="D116" s="5">
        <v>1.34003E-2</v>
      </c>
      <c r="E116" s="5">
        <v>-2.94</v>
      </c>
      <c r="F116" s="9">
        <f t="shared" si="29"/>
        <v>0</v>
      </c>
    </row>
    <row r="117" spans="2:6" x14ac:dyDescent="0.25">
      <c r="B117" s="20" t="s">
        <v>1182</v>
      </c>
      <c r="C117" s="5">
        <v>0.146786</v>
      </c>
      <c r="D117" s="5">
        <v>1.8870100000000001E-2</v>
      </c>
      <c r="E117" s="5">
        <v>7.78</v>
      </c>
      <c r="F117" s="9">
        <f t="shared" si="29"/>
        <v>0</v>
      </c>
    </row>
    <row r="118" spans="2:6" x14ac:dyDescent="0.25">
      <c r="B118" s="20" t="s">
        <v>1183</v>
      </c>
      <c r="C118" s="5">
        <v>2.7114800000000001E-2</v>
      </c>
      <c r="D118" s="5">
        <v>2.2690200000000001E-2</v>
      </c>
      <c r="E118" s="24">
        <v>1.2</v>
      </c>
      <c r="F118" s="9">
        <f t="shared" si="29"/>
        <v>1</v>
      </c>
    </row>
    <row r="119" spans="2:6" x14ac:dyDescent="0.25">
      <c r="B119" s="20" t="s">
        <v>1184</v>
      </c>
      <c r="C119" s="5">
        <v>0.121755</v>
      </c>
      <c r="D119" s="5">
        <v>1.5902300000000001E-2</v>
      </c>
      <c r="E119" s="5">
        <v>7.66</v>
      </c>
      <c r="F119" s="9">
        <f t="shared" si="29"/>
        <v>0</v>
      </c>
    </row>
    <row r="120" spans="2:6" x14ac:dyDescent="0.25">
      <c r="B120" s="20" t="s">
        <v>1185</v>
      </c>
      <c r="C120" s="5">
        <v>-0.235266</v>
      </c>
      <c r="D120" s="5">
        <v>1.6923500000000001E-2</v>
      </c>
      <c r="E120" s="5">
        <v>-13.9</v>
      </c>
      <c r="F120" s="9">
        <f t="shared" si="29"/>
        <v>0</v>
      </c>
    </row>
    <row r="121" spans="2:6" x14ac:dyDescent="0.25">
      <c r="B121" s="20" t="s">
        <v>1186</v>
      </c>
      <c r="C121" s="5">
        <v>-0.17557300000000001</v>
      </c>
      <c r="D121" s="5">
        <v>1.24545E-2</v>
      </c>
      <c r="E121" s="5">
        <v>-14.1</v>
      </c>
      <c r="F121" s="9">
        <f t="shared" si="29"/>
        <v>0</v>
      </c>
    </row>
    <row r="122" spans="2:6" x14ac:dyDescent="0.25">
      <c r="B122" s="20" t="s">
        <v>1187</v>
      </c>
      <c r="C122" s="5">
        <v>-5.1719300000000003E-2</v>
      </c>
      <c r="D122" s="5">
        <v>1.16279E-2</v>
      </c>
      <c r="E122" s="5">
        <v>-4.45</v>
      </c>
      <c r="F122" s="9">
        <f t="shared" si="29"/>
        <v>0</v>
      </c>
    </row>
    <row r="123" spans="2:6" x14ac:dyDescent="0.25">
      <c r="B123" s="20" t="s">
        <v>1242</v>
      </c>
      <c r="C123" s="5">
        <v>-0.478078</v>
      </c>
      <c r="D123" s="5">
        <v>1.28174E-2</v>
      </c>
      <c r="E123" s="5">
        <v>-37.299999999999997</v>
      </c>
      <c r="F123" s="9">
        <f t="shared" si="29"/>
        <v>0</v>
      </c>
    </row>
    <row r="124" spans="2:6" x14ac:dyDescent="0.25">
      <c r="B124" s="20" t="s">
        <v>1243</v>
      </c>
      <c r="C124" s="5">
        <v>1.37999E-2</v>
      </c>
      <c r="D124" s="5">
        <v>1.5517899999999999E-2</v>
      </c>
      <c r="E124" s="24">
        <v>0.89</v>
      </c>
      <c r="F124" s="9">
        <f t="shared" si="29"/>
        <v>1</v>
      </c>
    </row>
    <row r="125" spans="2:6" x14ac:dyDescent="0.25">
      <c r="B125" s="20" t="s">
        <v>1244</v>
      </c>
      <c r="C125" s="5">
        <v>6.8145899999999995E-2</v>
      </c>
      <c r="D125" s="5">
        <v>1.06087E-2</v>
      </c>
      <c r="E125" s="5">
        <v>6.42</v>
      </c>
      <c r="F125" s="9">
        <f t="shared" si="29"/>
        <v>0</v>
      </c>
    </row>
    <row r="126" spans="2:6" x14ac:dyDescent="0.25">
      <c r="B126" s="20" t="s">
        <v>1245</v>
      </c>
      <c r="C126" s="5">
        <v>-0.20918300000000001</v>
      </c>
      <c r="D126" s="5">
        <v>1.15596E-2</v>
      </c>
      <c r="E126" s="5">
        <v>-18.100000000000001</v>
      </c>
      <c r="F126" s="9">
        <f t="shared" si="29"/>
        <v>0</v>
      </c>
    </row>
    <row r="127" spans="2:6" x14ac:dyDescent="0.25">
      <c r="B127" s="20" t="s">
        <v>1246</v>
      </c>
      <c r="C127" s="5">
        <v>-0.174316</v>
      </c>
      <c r="D127" s="5">
        <v>8.3391699999999999E-3</v>
      </c>
      <c r="E127" s="5">
        <v>-20.9</v>
      </c>
      <c r="F127" s="9">
        <f t="shared" si="29"/>
        <v>0</v>
      </c>
    </row>
    <row r="128" spans="2:6" x14ac:dyDescent="0.25">
      <c r="B128" s="20" t="s">
        <v>1247</v>
      </c>
      <c r="C128" s="5">
        <v>-6.7169300000000001E-2</v>
      </c>
      <c r="D128" s="5">
        <v>8.3046400000000003E-3</v>
      </c>
      <c r="E128" s="5">
        <v>-8.09</v>
      </c>
      <c r="F128" s="9">
        <f t="shared" si="29"/>
        <v>0</v>
      </c>
    </row>
    <row r="129" spans="6:6" x14ac:dyDescent="0.25">
      <c r="F129" s="26">
        <f>SUM(F3:F128)</f>
        <v>24</v>
      </c>
    </row>
    <row r="130" spans="6:6" x14ac:dyDescent="0.25">
      <c r="F130" s="9"/>
    </row>
    <row r="131" spans="6:6" x14ac:dyDescent="0.25">
      <c r="F131" s="9"/>
    </row>
    <row r="132" spans="6:6" x14ac:dyDescent="0.25">
      <c r="F132" s="9"/>
    </row>
    <row r="133" spans="6:6" x14ac:dyDescent="0.25">
      <c r="F133" s="9"/>
    </row>
    <row r="134" spans="6:6" x14ac:dyDescent="0.25">
      <c r="F134" s="9"/>
    </row>
    <row r="135" spans="6:6" x14ac:dyDescent="0.25">
      <c r="F135" s="9"/>
    </row>
    <row r="136" spans="6:6" x14ac:dyDescent="0.25">
      <c r="F136" s="9"/>
    </row>
    <row r="137" spans="6:6" x14ac:dyDescent="0.25">
      <c r="F137" s="9"/>
    </row>
    <row r="138" spans="6:6" x14ac:dyDescent="0.25">
      <c r="F138" s="9"/>
    </row>
    <row r="139" spans="6:6" x14ac:dyDescent="0.25">
      <c r="F139" s="9"/>
    </row>
    <row r="140" spans="6:6" x14ac:dyDescent="0.25">
      <c r="F140" s="9"/>
    </row>
    <row r="141" spans="6:6" x14ac:dyDescent="0.25">
      <c r="F141" s="9"/>
    </row>
    <row r="142" spans="6:6" x14ac:dyDescent="0.25">
      <c r="F142" s="9"/>
    </row>
    <row r="143" spans="6:6" x14ac:dyDescent="0.25">
      <c r="F143" s="9"/>
    </row>
    <row r="144" spans="6:6" x14ac:dyDescent="0.25">
      <c r="F144" s="9"/>
    </row>
    <row r="145" spans="6:6" x14ac:dyDescent="0.25">
      <c r="F145" s="9"/>
    </row>
    <row r="146" spans="6:6" x14ac:dyDescent="0.25">
      <c r="F146" s="9"/>
    </row>
    <row r="147" spans="6:6" x14ac:dyDescent="0.25">
      <c r="F147" s="9"/>
    </row>
    <row r="148" spans="6:6" x14ac:dyDescent="0.25">
      <c r="F148" s="9"/>
    </row>
    <row r="149" spans="6:6" x14ac:dyDescent="0.25">
      <c r="F149" s="9"/>
    </row>
    <row r="150" spans="6:6" x14ac:dyDescent="0.25">
      <c r="F150" s="9"/>
    </row>
    <row r="151" spans="6:6" x14ac:dyDescent="0.25">
      <c r="F151" s="9"/>
    </row>
    <row r="152" spans="6:6" x14ac:dyDescent="0.25">
      <c r="F152" s="9"/>
    </row>
    <row r="153" spans="6:6" x14ac:dyDescent="0.25">
      <c r="F153" s="9"/>
    </row>
    <row r="154" spans="6:6" x14ac:dyDescent="0.25">
      <c r="F154" s="9"/>
    </row>
    <row r="155" spans="6:6" x14ac:dyDescent="0.25">
      <c r="F155" s="9"/>
    </row>
    <row r="156" spans="6:6" x14ac:dyDescent="0.25">
      <c r="F156" s="9"/>
    </row>
    <row r="157" spans="6:6" x14ac:dyDescent="0.25">
      <c r="F157" s="9"/>
    </row>
    <row r="158" spans="6:6" x14ac:dyDescent="0.25">
      <c r="F158" s="9"/>
    </row>
    <row r="159" spans="6:6" x14ac:dyDescent="0.25">
      <c r="F159" s="9"/>
    </row>
    <row r="160" spans="6:6" x14ac:dyDescent="0.25">
      <c r="F160" s="9"/>
    </row>
    <row r="161" spans="6:6" x14ac:dyDescent="0.25">
      <c r="F161" s="9"/>
    </row>
    <row r="162" spans="6:6" x14ac:dyDescent="0.25">
      <c r="F162" s="9"/>
    </row>
    <row r="163" spans="6:6" x14ac:dyDescent="0.25">
      <c r="F163" s="9"/>
    </row>
    <row r="164" spans="6:6" x14ac:dyDescent="0.25">
      <c r="F164" s="9"/>
    </row>
    <row r="165" spans="6:6" x14ac:dyDescent="0.25">
      <c r="F165" s="9"/>
    </row>
    <row r="166" spans="6:6" x14ac:dyDescent="0.25">
      <c r="F166" s="9"/>
    </row>
    <row r="167" spans="6:6" x14ac:dyDescent="0.25">
      <c r="F167" s="9"/>
    </row>
    <row r="168" spans="6:6" x14ac:dyDescent="0.25">
      <c r="F168" s="9"/>
    </row>
    <row r="169" spans="6:6" x14ac:dyDescent="0.25">
      <c r="F169" s="9"/>
    </row>
    <row r="170" spans="6:6" x14ac:dyDescent="0.25">
      <c r="F170" s="9"/>
    </row>
    <row r="171" spans="6:6" x14ac:dyDescent="0.25">
      <c r="F171" s="9"/>
    </row>
    <row r="172" spans="6:6" x14ac:dyDescent="0.25">
      <c r="F172" s="9"/>
    </row>
    <row r="173" spans="6:6" x14ac:dyDescent="0.25">
      <c r="F173" s="9"/>
    </row>
    <row r="174" spans="6:6" x14ac:dyDescent="0.25">
      <c r="F174" s="9"/>
    </row>
    <row r="175" spans="6:6" x14ac:dyDescent="0.25">
      <c r="F175" s="9"/>
    </row>
    <row r="176" spans="6:6" x14ac:dyDescent="0.25">
      <c r="F176" s="9"/>
    </row>
    <row r="177" spans="6:6" x14ac:dyDescent="0.25">
      <c r="F177" s="9"/>
    </row>
    <row r="178" spans="6:6" x14ac:dyDescent="0.25">
      <c r="F178" s="9"/>
    </row>
    <row r="179" spans="6:6" x14ac:dyDescent="0.25">
      <c r="F179" s="9"/>
    </row>
    <row r="180" spans="6:6" x14ac:dyDescent="0.25">
      <c r="F180" s="9"/>
    </row>
    <row r="181" spans="6:6" x14ac:dyDescent="0.25">
      <c r="F181" s="9"/>
    </row>
    <row r="182" spans="6:6" x14ac:dyDescent="0.25">
      <c r="F182" s="9"/>
    </row>
    <row r="183" spans="6:6" x14ac:dyDescent="0.25">
      <c r="F183" s="9"/>
    </row>
    <row r="184" spans="6:6" x14ac:dyDescent="0.25">
      <c r="F184" s="9"/>
    </row>
    <row r="185" spans="6:6" x14ac:dyDescent="0.25">
      <c r="F185" s="9"/>
    </row>
    <row r="186" spans="6:6" x14ac:dyDescent="0.25">
      <c r="F186" s="9"/>
    </row>
    <row r="187" spans="6:6" x14ac:dyDescent="0.25">
      <c r="F187" s="9"/>
    </row>
    <row r="188" spans="6:6" x14ac:dyDescent="0.25">
      <c r="F188" s="9"/>
    </row>
    <row r="189" spans="6:6" x14ac:dyDescent="0.25">
      <c r="F189" s="9"/>
    </row>
    <row r="190" spans="6:6" x14ac:dyDescent="0.25">
      <c r="F190" s="9"/>
    </row>
    <row r="191" spans="6:6" x14ac:dyDescent="0.25">
      <c r="F191" s="9"/>
    </row>
    <row r="192" spans="6:6" x14ac:dyDescent="0.25">
      <c r="F192" s="9"/>
    </row>
    <row r="193" spans="6:6" x14ac:dyDescent="0.25">
      <c r="F193" s="9"/>
    </row>
    <row r="194" spans="6:6" x14ac:dyDescent="0.25">
      <c r="F194" s="9"/>
    </row>
    <row r="195" spans="6:6" x14ac:dyDescent="0.25">
      <c r="F195" s="9"/>
    </row>
    <row r="196" spans="6:6" x14ac:dyDescent="0.25">
      <c r="F196" s="9"/>
    </row>
    <row r="197" spans="6:6" x14ac:dyDescent="0.25">
      <c r="F197" s="9"/>
    </row>
    <row r="198" spans="6:6" x14ac:dyDescent="0.25">
      <c r="F198" s="9"/>
    </row>
    <row r="199" spans="6:6" x14ac:dyDescent="0.25">
      <c r="F199" s="9"/>
    </row>
    <row r="200" spans="6:6" x14ac:dyDescent="0.25">
      <c r="F200" s="9"/>
    </row>
    <row r="201" spans="6:6" x14ac:dyDescent="0.25">
      <c r="F201" s="9"/>
    </row>
    <row r="202" spans="6:6" x14ac:dyDescent="0.25">
      <c r="F202" s="9"/>
    </row>
    <row r="203" spans="6:6" x14ac:dyDescent="0.25">
      <c r="F203" s="9"/>
    </row>
    <row r="204" spans="6:6" x14ac:dyDescent="0.25">
      <c r="F204" s="9"/>
    </row>
    <row r="205" spans="6:6" x14ac:dyDescent="0.25">
      <c r="F205" s="9"/>
    </row>
    <row r="206" spans="6:6" x14ac:dyDescent="0.25">
      <c r="F206" s="9"/>
    </row>
    <row r="207" spans="6:6" x14ac:dyDescent="0.25">
      <c r="F207" s="9"/>
    </row>
    <row r="208" spans="6:6" x14ac:dyDescent="0.25">
      <c r="F208" s="9"/>
    </row>
    <row r="209" spans="6:6" x14ac:dyDescent="0.25">
      <c r="F209" s="9"/>
    </row>
    <row r="210" spans="6:6" x14ac:dyDescent="0.25">
      <c r="F210" s="9"/>
    </row>
    <row r="211" spans="6:6" x14ac:dyDescent="0.25">
      <c r="F211" s="9"/>
    </row>
    <row r="212" spans="6:6" x14ac:dyDescent="0.25">
      <c r="F212" s="9"/>
    </row>
    <row r="213" spans="6:6" x14ac:dyDescent="0.25">
      <c r="F213" s="9"/>
    </row>
    <row r="214" spans="6:6" x14ac:dyDescent="0.25">
      <c r="F214" s="9"/>
    </row>
    <row r="215" spans="6:6" x14ac:dyDescent="0.25">
      <c r="F215" s="9"/>
    </row>
    <row r="216" spans="6:6" x14ac:dyDescent="0.25">
      <c r="F216" s="9"/>
    </row>
    <row r="217" spans="6:6" x14ac:dyDescent="0.25">
      <c r="F217" s="9"/>
    </row>
    <row r="218" spans="6:6" x14ac:dyDescent="0.25">
      <c r="F218" s="9"/>
    </row>
    <row r="219" spans="6:6" x14ac:dyDescent="0.25">
      <c r="F219" s="9"/>
    </row>
    <row r="220" spans="6:6" x14ac:dyDescent="0.25">
      <c r="F220" s="9"/>
    </row>
    <row r="221" spans="6:6" x14ac:dyDescent="0.25">
      <c r="F221" s="9"/>
    </row>
    <row r="222" spans="6:6" x14ac:dyDescent="0.25">
      <c r="F222" s="9"/>
    </row>
    <row r="223" spans="6:6" x14ac:dyDescent="0.25">
      <c r="F223" s="9"/>
    </row>
    <row r="224" spans="6:6" x14ac:dyDescent="0.25">
      <c r="F224" s="9"/>
    </row>
    <row r="225" spans="6:6" x14ac:dyDescent="0.25">
      <c r="F225" s="9"/>
    </row>
    <row r="226" spans="6:6" x14ac:dyDescent="0.25">
      <c r="F226" s="9"/>
    </row>
    <row r="227" spans="6:6" x14ac:dyDescent="0.25">
      <c r="F227" s="9"/>
    </row>
    <row r="228" spans="6:6" x14ac:dyDescent="0.25">
      <c r="F228" s="9"/>
    </row>
    <row r="229" spans="6:6" x14ac:dyDescent="0.25">
      <c r="F229" s="9"/>
    </row>
    <row r="230" spans="6:6" x14ac:dyDescent="0.25">
      <c r="F230" s="9"/>
    </row>
    <row r="231" spans="6:6" x14ac:dyDescent="0.25">
      <c r="F231" s="9"/>
    </row>
    <row r="232" spans="6:6" x14ac:dyDescent="0.25">
      <c r="F232" s="9"/>
    </row>
    <row r="233" spans="6:6" x14ac:dyDescent="0.25">
      <c r="F233" s="9"/>
    </row>
    <row r="234" spans="6:6" x14ac:dyDescent="0.25">
      <c r="F234" s="9"/>
    </row>
    <row r="235" spans="6:6" x14ac:dyDescent="0.25">
      <c r="F235" s="9"/>
    </row>
    <row r="236" spans="6:6" x14ac:dyDescent="0.25">
      <c r="F236" s="9"/>
    </row>
    <row r="237" spans="6:6" x14ac:dyDescent="0.25">
      <c r="F237" s="9"/>
    </row>
    <row r="238" spans="6:6" x14ac:dyDescent="0.25">
      <c r="F238" s="9"/>
    </row>
    <row r="239" spans="6:6" x14ac:dyDescent="0.25">
      <c r="F239" s="9"/>
    </row>
    <row r="240" spans="6:6" x14ac:dyDescent="0.25">
      <c r="F240" s="9"/>
    </row>
    <row r="241" spans="6:6" x14ac:dyDescent="0.25">
      <c r="F241" s="9"/>
    </row>
    <row r="242" spans="6:6" x14ac:dyDescent="0.25">
      <c r="F242" s="9"/>
    </row>
    <row r="243" spans="6:6" x14ac:dyDescent="0.25">
      <c r="F243" s="9"/>
    </row>
    <row r="244" spans="6:6" x14ac:dyDescent="0.25">
      <c r="F244" s="9"/>
    </row>
    <row r="245" spans="6:6" x14ac:dyDescent="0.25">
      <c r="F245" s="9"/>
    </row>
    <row r="246" spans="6:6" x14ac:dyDescent="0.25">
      <c r="F246" s="9"/>
    </row>
    <row r="247" spans="6:6" x14ac:dyDescent="0.25">
      <c r="F247" s="9"/>
    </row>
    <row r="248" spans="6:6" x14ac:dyDescent="0.25">
      <c r="F248" s="9"/>
    </row>
    <row r="249" spans="6:6" x14ac:dyDescent="0.25">
      <c r="F249" s="9"/>
    </row>
    <row r="250" spans="6:6" x14ac:dyDescent="0.25">
      <c r="F250" s="9"/>
    </row>
    <row r="251" spans="6:6" x14ac:dyDescent="0.25">
      <c r="F251" s="9"/>
    </row>
    <row r="252" spans="6:6" x14ac:dyDescent="0.25">
      <c r="F252" s="9"/>
    </row>
    <row r="253" spans="6:6" x14ac:dyDescent="0.25">
      <c r="F253" s="9"/>
    </row>
    <row r="254" spans="6:6" x14ac:dyDescent="0.25">
      <c r="F254" s="9"/>
    </row>
    <row r="255" spans="6:6" x14ac:dyDescent="0.25">
      <c r="F255" s="9"/>
    </row>
    <row r="256" spans="6:6" x14ac:dyDescent="0.25">
      <c r="F256" s="9"/>
    </row>
    <row r="257" spans="6:6" x14ac:dyDescent="0.25">
      <c r="F257" s="9"/>
    </row>
    <row r="258" spans="6:6" x14ac:dyDescent="0.25">
      <c r="F258" s="9"/>
    </row>
    <row r="259" spans="6:6" x14ac:dyDescent="0.25">
      <c r="F259" s="9"/>
    </row>
    <row r="260" spans="6:6" x14ac:dyDescent="0.25">
      <c r="F260" s="9"/>
    </row>
    <row r="261" spans="6:6" x14ac:dyDescent="0.25">
      <c r="F261" s="9"/>
    </row>
    <row r="262" spans="6:6" x14ac:dyDescent="0.25">
      <c r="F262" s="9"/>
    </row>
    <row r="263" spans="6:6" x14ac:dyDescent="0.25">
      <c r="F263" s="9"/>
    </row>
    <row r="264" spans="6:6" x14ac:dyDescent="0.25">
      <c r="F264" s="9"/>
    </row>
    <row r="265" spans="6:6" x14ac:dyDescent="0.25">
      <c r="F265" s="9"/>
    </row>
    <row r="266" spans="6:6" x14ac:dyDescent="0.25">
      <c r="F266" s="9"/>
    </row>
    <row r="267" spans="6:6" x14ac:dyDescent="0.25">
      <c r="F267" s="9"/>
    </row>
    <row r="268" spans="6:6" x14ac:dyDescent="0.25">
      <c r="F268" s="9"/>
    </row>
    <row r="269" spans="6:6" x14ac:dyDescent="0.25">
      <c r="F269" s="9"/>
    </row>
    <row r="270" spans="6:6" x14ac:dyDescent="0.25">
      <c r="F270" s="9"/>
    </row>
    <row r="271" spans="6:6" x14ac:dyDescent="0.25">
      <c r="F271" s="9"/>
    </row>
    <row r="272" spans="6: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  <row r="465" spans="6:6" x14ac:dyDescent="0.25">
      <c r="F465" s="9"/>
    </row>
    <row r="466" spans="6:6" x14ac:dyDescent="0.25">
      <c r="F466" s="9"/>
    </row>
    <row r="467" spans="6:6" x14ac:dyDescent="0.25">
      <c r="F467" s="9"/>
    </row>
    <row r="468" spans="6:6" x14ac:dyDescent="0.25">
      <c r="F468" s="9"/>
    </row>
    <row r="469" spans="6:6" x14ac:dyDescent="0.25">
      <c r="F469" s="9"/>
    </row>
    <row r="470" spans="6:6" x14ac:dyDescent="0.25">
      <c r="F470" s="9"/>
    </row>
    <row r="471" spans="6:6" x14ac:dyDescent="0.25">
      <c r="F471" s="9"/>
    </row>
    <row r="472" spans="6:6" x14ac:dyDescent="0.25">
      <c r="F472" s="9"/>
    </row>
    <row r="473" spans="6:6" x14ac:dyDescent="0.25">
      <c r="F473" s="9"/>
    </row>
    <row r="474" spans="6:6" x14ac:dyDescent="0.25">
      <c r="F474" s="9"/>
    </row>
    <row r="475" spans="6:6" x14ac:dyDescent="0.25">
      <c r="F475" s="9"/>
    </row>
    <row r="476" spans="6:6" x14ac:dyDescent="0.25">
      <c r="F476" s="9"/>
    </row>
    <row r="477" spans="6:6" x14ac:dyDescent="0.25">
      <c r="F477" s="9"/>
    </row>
    <row r="478" spans="6:6" x14ac:dyDescent="0.25">
      <c r="F478" s="9"/>
    </row>
    <row r="479" spans="6:6" x14ac:dyDescent="0.25">
      <c r="F479" s="9"/>
    </row>
    <row r="480" spans="6:6" x14ac:dyDescent="0.25">
      <c r="F480" s="9"/>
    </row>
    <row r="481" spans="6:6" x14ac:dyDescent="0.25">
      <c r="F481" s="9"/>
    </row>
    <row r="482" spans="6:6" x14ac:dyDescent="0.25">
      <c r="F482" s="9"/>
    </row>
    <row r="483" spans="6:6" x14ac:dyDescent="0.25">
      <c r="F483" s="9"/>
    </row>
    <row r="484" spans="6:6" x14ac:dyDescent="0.25">
      <c r="F484" s="9"/>
    </row>
    <row r="485" spans="6:6" x14ac:dyDescent="0.25">
      <c r="F485" s="9"/>
    </row>
    <row r="486" spans="6:6" x14ac:dyDescent="0.25">
      <c r="F486" s="9"/>
    </row>
    <row r="487" spans="6:6" x14ac:dyDescent="0.25">
      <c r="F487" s="9"/>
    </row>
    <row r="488" spans="6:6" x14ac:dyDescent="0.25">
      <c r="F488" s="9"/>
    </row>
    <row r="489" spans="6:6" x14ac:dyDescent="0.25">
      <c r="F489" s="9"/>
    </row>
    <row r="490" spans="6:6" x14ac:dyDescent="0.25">
      <c r="F490" s="9"/>
    </row>
    <row r="491" spans="6:6" x14ac:dyDescent="0.25">
      <c r="F491" s="9"/>
    </row>
    <row r="492" spans="6:6" x14ac:dyDescent="0.25">
      <c r="F492" s="9"/>
    </row>
    <row r="493" spans="6:6" x14ac:dyDescent="0.25">
      <c r="F493" s="9"/>
    </row>
    <row r="494" spans="6:6" x14ac:dyDescent="0.25">
      <c r="F494" s="9"/>
    </row>
    <row r="495" spans="6:6" x14ac:dyDescent="0.25">
      <c r="F495" s="9"/>
    </row>
    <row r="496" spans="6:6" x14ac:dyDescent="0.25">
      <c r="F496" s="9"/>
    </row>
    <row r="497" spans="6:6" x14ac:dyDescent="0.25">
      <c r="F497" s="9"/>
    </row>
    <row r="498" spans="6:6" x14ac:dyDescent="0.25">
      <c r="F498" s="9"/>
    </row>
    <row r="499" spans="6:6" x14ac:dyDescent="0.25">
      <c r="F499" s="9"/>
    </row>
    <row r="500" spans="6:6" x14ac:dyDescent="0.25">
      <c r="F500" s="9"/>
    </row>
    <row r="501" spans="6:6" x14ac:dyDescent="0.25">
      <c r="F501" s="9"/>
    </row>
    <row r="502" spans="6:6" x14ac:dyDescent="0.25">
      <c r="F502" s="9"/>
    </row>
    <row r="503" spans="6:6" x14ac:dyDescent="0.25">
      <c r="F503" s="9"/>
    </row>
    <row r="504" spans="6:6" x14ac:dyDescent="0.25">
      <c r="F504" s="9"/>
    </row>
    <row r="505" spans="6:6" x14ac:dyDescent="0.25">
      <c r="F505" s="9"/>
    </row>
    <row r="506" spans="6:6" x14ac:dyDescent="0.25">
      <c r="F506" s="9"/>
    </row>
    <row r="507" spans="6:6" x14ac:dyDescent="0.25">
      <c r="F507" s="9"/>
    </row>
    <row r="508" spans="6:6" x14ac:dyDescent="0.25">
      <c r="F508" s="9"/>
    </row>
    <row r="509" spans="6:6" x14ac:dyDescent="0.25">
      <c r="F509" s="9"/>
    </row>
    <row r="510" spans="6:6" x14ac:dyDescent="0.25">
      <c r="F510" s="9"/>
    </row>
    <row r="511" spans="6:6" x14ac:dyDescent="0.25">
      <c r="F511" s="9"/>
    </row>
    <row r="512" spans="6:6" x14ac:dyDescent="0.25">
      <c r="F512" s="9"/>
    </row>
    <row r="513" spans="6:6" x14ac:dyDescent="0.25">
      <c r="F513" s="9"/>
    </row>
    <row r="514" spans="6:6" x14ac:dyDescent="0.25">
      <c r="F514" s="9"/>
    </row>
    <row r="515" spans="6:6" x14ac:dyDescent="0.25">
      <c r="F515" s="9"/>
    </row>
    <row r="516" spans="6:6" x14ac:dyDescent="0.25">
      <c r="F516" s="9"/>
    </row>
    <row r="517" spans="6:6" x14ac:dyDescent="0.25">
      <c r="F517" s="9"/>
    </row>
    <row r="518" spans="6:6" x14ac:dyDescent="0.25">
      <c r="F518" s="9"/>
    </row>
    <row r="519" spans="6:6" x14ac:dyDescent="0.25">
      <c r="F519" s="9"/>
    </row>
    <row r="520" spans="6:6" x14ac:dyDescent="0.25">
      <c r="F520" s="9"/>
    </row>
    <row r="521" spans="6:6" x14ac:dyDescent="0.25">
      <c r="F521" s="9"/>
    </row>
    <row r="522" spans="6:6" x14ac:dyDescent="0.25">
      <c r="F522" s="9"/>
    </row>
    <row r="523" spans="6:6" x14ac:dyDescent="0.25">
      <c r="F523" s="9"/>
    </row>
    <row r="524" spans="6:6" x14ac:dyDescent="0.25">
      <c r="F524" s="9"/>
    </row>
    <row r="525" spans="6:6" x14ac:dyDescent="0.25">
      <c r="F525" s="9"/>
    </row>
    <row r="526" spans="6:6" x14ac:dyDescent="0.25">
      <c r="F526" s="9"/>
    </row>
    <row r="527" spans="6:6" x14ac:dyDescent="0.25">
      <c r="F527" s="9"/>
    </row>
    <row r="528" spans="6:6" x14ac:dyDescent="0.25">
      <c r="F528" s="9"/>
    </row>
    <row r="529" spans="6:6" x14ac:dyDescent="0.25">
      <c r="F529" s="9"/>
    </row>
    <row r="530" spans="6:6" x14ac:dyDescent="0.25">
      <c r="F530" s="9"/>
    </row>
    <row r="531" spans="6:6" x14ac:dyDescent="0.25">
      <c r="F531" s="9"/>
    </row>
    <row r="532" spans="6:6" x14ac:dyDescent="0.25">
      <c r="F532" s="9"/>
    </row>
    <row r="533" spans="6:6" x14ac:dyDescent="0.25">
      <c r="F533" s="9"/>
    </row>
    <row r="534" spans="6:6" x14ac:dyDescent="0.25">
      <c r="F534" s="9"/>
    </row>
    <row r="535" spans="6:6" x14ac:dyDescent="0.25">
      <c r="F535" s="9"/>
    </row>
    <row r="536" spans="6:6" x14ac:dyDescent="0.25">
      <c r="F536" s="9"/>
    </row>
    <row r="537" spans="6:6" x14ac:dyDescent="0.25">
      <c r="F537" s="9"/>
    </row>
    <row r="538" spans="6:6" x14ac:dyDescent="0.25">
      <c r="F538" s="9"/>
    </row>
    <row r="539" spans="6:6" x14ac:dyDescent="0.25">
      <c r="F539" s="9"/>
    </row>
    <row r="540" spans="6:6" x14ac:dyDescent="0.25">
      <c r="F540" s="9"/>
    </row>
    <row r="541" spans="6:6" x14ac:dyDescent="0.25">
      <c r="F541" s="9"/>
    </row>
    <row r="542" spans="6:6" x14ac:dyDescent="0.25">
      <c r="F542" s="9"/>
    </row>
    <row r="543" spans="6:6" x14ac:dyDescent="0.25">
      <c r="F543" s="9"/>
    </row>
    <row r="544" spans="6:6" x14ac:dyDescent="0.25">
      <c r="F544" s="9"/>
    </row>
    <row r="545" spans="6:6" x14ac:dyDescent="0.25">
      <c r="F545" s="9"/>
    </row>
    <row r="546" spans="6:6" x14ac:dyDescent="0.25">
      <c r="F546" s="9"/>
    </row>
    <row r="547" spans="6:6" x14ac:dyDescent="0.25">
      <c r="F547" s="9"/>
    </row>
    <row r="548" spans="6:6" x14ac:dyDescent="0.25">
      <c r="F548" s="9"/>
    </row>
    <row r="549" spans="6:6" x14ac:dyDescent="0.25">
      <c r="F549" s="9"/>
    </row>
    <row r="550" spans="6:6" x14ac:dyDescent="0.25">
      <c r="F550" s="9"/>
    </row>
    <row r="551" spans="6:6" x14ac:dyDescent="0.25">
      <c r="F551" s="9"/>
    </row>
    <row r="552" spans="6:6" x14ac:dyDescent="0.25">
      <c r="F552" s="9"/>
    </row>
    <row r="553" spans="6:6" x14ac:dyDescent="0.25">
      <c r="F553" s="9"/>
    </row>
    <row r="554" spans="6:6" x14ac:dyDescent="0.25">
      <c r="F554" s="9"/>
    </row>
    <row r="555" spans="6:6" x14ac:dyDescent="0.25">
      <c r="F555" s="9"/>
    </row>
    <row r="556" spans="6:6" x14ac:dyDescent="0.25">
      <c r="F556" s="9"/>
    </row>
    <row r="557" spans="6:6" x14ac:dyDescent="0.25">
      <c r="F557" s="9"/>
    </row>
    <row r="558" spans="6:6" x14ac:dyDescent="0.25">
      <c r="F558" s="9"/>
    </row>
    <row r="559" spans="6:6" x14ac:dyDescent="0.25">
      <c r="F559" s="9"/>
    </row>
    <row r="560" spans="6:6" x14ac:dyDescent="0.25">
      <c r="F560" s="9"/>
    </row>
    <row r="561" spans="6:6" x14ac:dyDescent="0.25">
      <c r="F561" s="9"/>
    </row>
    <row r="562" spans="6:6" x14ac:dyDescent="0.25">
      <c r="F562" s="9"/>
    </row>
    <row r="563" spans="6:6" x14ac:dyDescent="0.25">
      <c r="F563" s="9"/>
    </row>
    <row r="564" spans="6:6" x14ac:dyDescent="0.25">
      <c r="F564" s="9"/>
    </row>
    <row r="565" spans="6:6" x14ac:dyDescent="0.25">
      <c r="F565" s="9"/>
    </row>
    <row r="566" spans="6:6" x14ac:dyDescent="0.25">
      <c r="F566" s="9"/>
    </row>
    <row r="567" spans="6:6" x14ac:dyDescent="0.25">
      <c r="F567" s="9"/>
    </row>
    <row r="568" spans="6:6" x14ac:dyDescent="0.25">
      <c r="F568" s="9"/>
    </row>
    <row r="569" spans="6:6" x14ac:dyDescent="0.25">
      <c r="F569" s="9"/>
    </row>
    <row r="570" spans="6:6" x14ac:dyDescent="0.25">
      <c r="F570" s="9"/>
    </row>
    <row r="571" spans="6:6" x14ac:dyDescent="0.25">
      <c r="F571" s="9"/>
    </row>
    <row r="572" spans="6:6" x14ac:dyDescent="0.25">
      <c r="F572" s="9"/>
    </row>
    <row r="573" spans="6:6" x14ac:dyDescent="0.25">
      <c r="F573" s="9"/>
    </row>
    <row r="574" spans="6:6" x14ac:dyDescent="0.25">
      <c r="F574" s="9"/>
    </row>
    <row r="575" spans="6:6" x14ac:dyDescent="0.25">
      <c r="F575" s="9"/>
    </row>
    <row r="576" spans="6:6" x14ac:dyDescent="0.25">
      <c r="F576" s="9"/>
    </row>
    <row r="577" spans="6:6" x14ac:dyDescent="0.25">
      <c r="F577" s="9"/>
    </row>
    <row r="578" spans="6:6" x14ac:dyDescent="0.25">
      <c r="F578" s="9"/>
    </row>
    <row r="579" spans="6:6" x14ac:dyDescent="0.25">
      <c r="F579" s="9"/>
    </row>
    <row r="580" spans="6:6" x14ac:dyDescent="0.25">
      <c r="F580" s="9"/>
    </row>
    <row r="581" spans="6:6" x14ac:dyDescent="0.25">
      <c r="F581" s="9"/>
    </row>
    <row r="582" spans="6:6" x14ac:dyDescent="0.25">
      <c r="F582" s="9"/>
    </row>
    <row r="583" spans="6:6" x14ac:dyDescent="0.25">
      <c r="F583" s="9"/>
    </row>
    <row r="584" spans="6:6" x14ac:dyDescent="0.25">
      <c r="F584" s="9"/>
    </row>
    <row r="585" spans="6:6" x14ac:dyDescent="0.25">
      <c r="F585" s="9"/>
    </row>
    <row r="586" spans="6:6" x14ac:dyDescent="0.25">
      <c r="F586" s="9"/>
    </row>
    <row r="587" spans="6:6" x14ac:dyDescent="0.25">
      <c r="F587" s="9"/>
    </row>
    <row r="588" spans="6:6" x14ac:dyDescent="0.25">
      <c r="F588" s="9"/>
    </row>
    <row r="589" spans="6:6" x14ac:dyDescent="0.25">
      <c r="F589" s="9"/>
    </row>
    <row r="590" spans="6:6" x14ac:dyDescent="0.25">
      <c r="F590" s="9"/>
    </row>
    <row r="591" spans="6:6" x14ac:dyDescent="0.25">
      <c r="F591" s="9"/>
    </row>
    <row r="592" spans="6:6" x14ac:dyDescent="0.25">
      <c r="F592" s="9"/>
    </row>
    <row r="593" spans="6:6" x14ac:dyDescent="0.25">
      <c r="F593" s="9"/>
    </row>
    <row r="594" spans="6:6" x14ac:dyDescent="0.25">
      <c r="F594" s="9"/>
    </row>
    <row r="595" spans="6:6" x14ac:dyDescent="0.25">
      <c r="F595" s="9"/>
    </row>
    <row r="596" spans="6:6" x14ac:dyDescent="0.25">
      <c r="F596" s="9"/>
    </row>
    <row r="597" spans="6:6" x14ac:dyDescent="0.25">
      <c r="F597" s="9"/>
    </row>
    <row r="598" spans="6:6" x14ac:dyDescent="0.25">
      <c r="F598" s="9"/>
    </row>
    <row r="599" spans="6:6" x14ac:dyDescent="0.25">
      <c r="F599" s="9"/>
    </row>
    <row r="600" spans="6:6" x14ac:dyDescent="0.25">
      <c r="F600" s="9"/>
    </row>
    <row r="601" spans="6:6" x14ac:dyDescent="0.25">
      <c r="F601" s="9"/>
    </row>
    <row r="602" spans="6:6" x14ac:dyDescent="0.25">
      <c r="F602" s="9"/>
    </row>
    <row r="603" spans="6:6" x14ac:dyDescent="0.25">
      <c r="F603" s="9"/>
    </row>
    <row r="604" spans="6:6" x14ac:dyDescent="0.25">
      <c r="F604" s="9"/>
    </row>
    <row r="605" spans="6:6" x14ac:dyDescent="0.25">
      <c r="F605" s="9"/>
    </row>
    <row r="606" spans="6:6" x14ac:dyDescent="0.25">
      <c r="F606" s="9"/>
    </row>
    <row r="607" spans="6:6" x14ac:dyDescent="0.25">
      <c r="F607" s="9"/>
    </row>
    <row r="608" spans="6:6" x14ac:dyDescent="0.25">
      <c r="F608" s="9"/>
    </row>
    <row r="609" spans="6:6" x14ac:dyDescent="0.25">
      <c r="F609" s="9"/>
    </row>
    <row r="610" spans="6:6" x14ac:dyDescent="0.25">
      <c r="F610" s="9"/>
    </row>
    <row r="611" spans="6:6" x14ac:dyDescent="0.25">
      <c r="F611" s="9"/>
    </row>
    <row r="612" spans="6:6" x14ac:dyDescent="0.25">
      <c r="F612" s="9"/>
    </row>
    <row r="613" spans="6:6" x14ac:dyDescent="0.25">
      <c r="F613" s="9"/>
    </row>
    <row r="614" spans="6:6" x14ac:dyDescent="0.25">
      <c r="F614" s="9"/>
    </row>
    <row r="615" spans="6:6" x14ac:dyDescent="0.25">
      <c r="F615" s="9"/>
    </row>
    <row r="616" spans="6:6" x14ac:dyDescent="0.25">
      <c r="F616" s="9"/>
    </row>
    <row r="617" spans="6:6" x14ac:dyDescent="0.25">
      <c r="F617" s="9"/>
    </row>
    <row r="618" spans="6:6" x14ac:dyDescent="0.25">
      <c r="F618" s="9"/>
    </row>
    <row r="619" spans="6:6" x14ac:dyDescent="0.25">
      <c r="F619" s="9"/>
    </row>
    <row r="620" spans="6:6" x14ac:dyDescent="0.25">
      <c r="F620" s="9"/>
    </row>
    <row r="621" spans="6:6" x14ac:dyDescent="0.25">
      <c r="F621" s="9"/>
    </row>
    <row r="622" spans="6:6" x14ac:dyDescent="0.25">
      <c r="F622" s="9"/>
    </row>
    <row r="623" spans="6:6" x14ac:dyDescent="0.25">
      <c r="F623" s="9"/>
    </row>
    <row r="624" spans="6:6" x14ac:dyDescent="0.25">
      <c r="F624" s="9"/>
    </row>
    <row r="625" spans="6:6" x14ac:dyDescent="0.25">
      <c r="F625" s="9"/>
    </row>
    <row r="626" spans="6:6" x14ac:dyDescent="0.25">
      <c r="F626" s="9"/>
    </row>
    <row r="627" spans="6:6" x14ac:dyDescent="0.25">
      <c r="F627" s="9"/>
    </row>
    <row r="628" spans="6:6" x14ac:dyDescent="0.25">
      <c r="F628" s="9"/>
    </row>
    <row r="629" spans="6:6" x14ac:dyDescent="0.25">
      <c r="F629" s="9"/>
    </row>
    <row r="630" spans="6:6" x14ac:dyDescent="0.25">
      <c r="F630" s="9"/>
    </row>
    <row r="631" spans="6:6" x14ac:dyDescent="0.25">
      <c r="F631" s="9"/>
    </row>
    <row r="632" spans="6:6" x14ac:dyDescent="0.25">
      <c r="F632" s="9"/>
    </row>
    <row r="633" spans="6:6" x14ac:dyDescent="0.25">
      <c r="F633" s="9"/>
    </row>
    <row r="634" spans="6:6" x14ac:dyDescent="0.25">
      <c r="F634" s="9"/>
    </row>
    <row r="635" spans="6:6" x14ac:dyDescent="0.25">
      <c r="F635" s="9"/>
    </row>
    <row r="636" spans="6:6" x14ac:dyDescent="0.25">
      <c r="F636" s="9"/>
    </row>
    <row r="637" spans="6:6" x14ac:dyDescent="0.25">
      <c r="F637" s="9"/>
    </row>
    <row r="638" spans="6:6" x14ac:dyDescent="0.25">
      <c r="F638" s="9"/>
    </row>
    <row r="639" spans="6:6" x14ac:dyDescent="0.25">
      <c r="F639" s="9"/>
    </row>
    <row r="640" spans="6:6" x14ac:dyDescent="0.25">
      <c r="F640" s="9"/>
    </row>
    <row r="641" spans="6:6" x14ac:dyDescent="0.25">
      <c r="F641" s="9"/>
    </row>
    <row r="642" spans="6:6" x14ac:dyDescent="0.25">
      <c r="F642" s="9"/>
    </row>
    <row r="643" spans="6:6" x14ac:dyDescent="0.25">
      <c r="F643" s="9"/>
    </row>
    <row r="644" spans="6:6" x14ac:dyDescent="0.25">
      <c r="F644" s="9"/>
    </row>
    <row r="645" spans="6:6" x14ac:dyDescent="0.25">
      <c r="F645" s="9"/>
    </row>
    <row r="646" spans="6:6" x14ac:dyDescent="0.25">
      <c r="F646" s="9"/>
    </row>
    <row r="647" spans="6:6" x14ac:dyDescent="0.25">
      <c r="F647" s="9"/>
    </row>
    <row r="648" spans="6:6" x14ac:dyDescent="0.25">
      <c r="F648" s="9"/>
    </row>
    <row r="649" spans="6:6" x14ac:dyDescent="0.25">
      <c r="F649" s="9"/>
    </row>
    <row r="650" spans="6:6" x14ac:dyDescent="0.25">
      <c r="F650" s="9"/>
    </row>
    <row r="651" spans="6:6" x14ac:dyDescent="0.25">
      <c r="F651" s="9"/>
    </row>
    <row r="652" spans="6:6" x14ac:dyDescent="0.25">
      <c r="F652" s="9"/>
    </row>
    <row r="653" spans="6:6" x14ac:dyDescent="0.25">
      <c r="F653" s="9"/>
    </row>
    <row r="654" spans="6:6" x14ac:dyDescent="0.25">
      <c r="F654" s="9"/>
    </row>
    <row r="655" spans="6:6" x14ac:dyDescent="0.25">
      <c r="F655" s="9"/>
    </row>
    <row r="656" spans="6:6" x14ac:dyDescent="0.25">
      <c r="F656" s="9"/>
    </row>
    <row r="657" spans="6:6" x14ac:dyDescent="0.25">
      <c r="F657" s="9"/>
    </row>
    <row r="658" spans="6:6" x14ac:dyDescent="0.25">
      <c r="F658" s="9"/>
    </row>
    <row r="659" spans="6:6" x14ac:dyDescent="0.25">
      <c r="F659" s="9"/>
    </row>
    <row r="660" spans="6:6" x14ac:dyDescent="0.25">
      <c r="F660" s="9"/>
    </row>
    <row r="661" spans="6:6" x14ac:dyDescent="0.25">
      <c r="F661" s="9"/>
    </row>
    <row r="662" spans="6:6" x14ac:dyDescent="0.25">
      <c r="F662" s="9"/>
    </row>
    <row r="663" spans="6:6" x14ac:dyDescent="0.25">
      <c r="F663" s="9"/>
    </row>
    <row r="664" spans="6:6" x14ac:dyDescent="0.25">
      <c r="F664" s="9"/>
    </row>
    <row r="665" spans="6:6" x14ac:dyDescent="0.25">
      <c r="F665" s="9"/>
    </row>
    <row r="666" spans="6:6" x14ac:dyDescent="0.25">
      <c r="F666" s="9"/>
    </row>
    <row r="667" spans="6:6" x14ac:dyDescent="0.25">
      <c r="F667" s="9"/>
    </row>
    <row r="668" spans="6:6" x14ac:dyDescent="0.25">
      <c r="F668" s="9"/>
    </row>
    <row r="669" spans="6:6" x14ac:dyDescent="0.25">
      <c r="F669" s="9"/>
    </row>
    <row r="670" spans="6:6" x14ac:dyDescent="0.25">
      <c r="F670" s="9"/>
    </row>
    <row r="671" spans="6:6" x14ac:dyDescent="0.25">
      <c r="F671" s="9"/>
    </row>
    <row r="672" spans="6:6" x14ac:dyDescent="0.25">
      <c r="F672" s="9"/>
    </row>
    <row r="673" spans="6:6" x14ac:dyDescent="0.25">
      <c r="F673" s="9"/>
    </row>
    <row r="674" spans="6:6" x14ac:dyDescent="0.25">
      <c r="F674" s="9"/>
    </row>
    <row r="675" spans="6:6" x14ac:dyDescent="0.25">
      <c r="F675" s="9"/>
    </row>
    <row r="676" spans="6:6" x14ac:dyDescent="0.25">
      <c r="F676" s="9"/>
    </row>
    <row r="677" spans="6:6" x14ac:dyDescent="0.25">
      <c r="F677" s="9"/>
    </row>
    <row r="678" spans="6:6" x14ac:dyDescent="0.25">
      <c r="F678" s="9"/>
    </row>
    <row r="679" spans="6:6" x14ac:dyDescent="0.25">
      <c r="F679" s="9"/>
    </row>
    <row r="680" spans="6:6" x14ac:dyDescent="0.25">
      <c r="F680" s="9"/>
    </row>
    <row r="681" spans="6:6" x14ac:dyDescent="0.25">
      <c r="F681" s="9"/>
    </row>
    <row r="682" spans="6:6" x14ac:dyDescent="0.25">
      <c r="F682" s="9"/>
    </row>
    <row r="683" spans="6:6" x14ac:dyDescent="0.25">
      <c r="F683" s="9"/>
    </row>
    <row r="684" spans="6:6" x14ac:dyDescent="0.25">
      <c r="F684" s="9"/>
    </row>
    <row r="685" spans="6:6" x14ac:dyDescent="0.25">
      <c r="F685" s="9"/>
    </row>
    <row r="686" spans="6:6" x14ac:dyDescent="0.25">
      <c r="F686" s="9"/>
    </row>
    <row r="687" spans="6:6" x14ac:dyDescent="0.25">
      <c r="F687" s="9"/>
    </row>
    <row r="688" spans="6:6" x14ac:dyDescent="0.25">
      <c r="F688" s="9"/>
    </row>
    <row r="689" spans="6:6" x14ac:dyDescent="0.25">
      <c r="F689" s="9"/>
    </row>
    <row r="690" spans="6:6" x14ac:dyDescent="0.25">
      <c r="F690" s="9"/>
    </row>
    <row r="691" spans="6:6" x14ac:dyDescent="0.25">
      <c r="F691" s="9"/>
    </row>
    <row r="692" spans="6:6" x14ac:dyDescent="0.25">
      <c r="F692" s="9"/>
    </row>
    <row r="693" spans="6:6" x14ac:dyDescent="0.25">
      <c r="F693" s="9"/>
    </row>
    <row r="694" spans="6:6" x14ac:dyDescent="0.25">
      <c r="F694" s="9"/>
    </row>
    <row r="695" spans="6:6" x14ac:dyDescent="0.25">
      <c r="F695" s="9"/>
    </row>
    <row r="696" spans="6:6" x14ac:dyDescent="0.25">
      <c r="F696" s="9"/>
    </row>
    <row r="697" spans="6:6" x14ac:dyDescent="0.25">
      <c r="F697" s="9"/>
    </row>
    <row r="698" spans="6:6" x14ac:dyDescent="0.25">
      <c r="F698" s="9"/>
    </row>
    <row r="699" spans="6:6" x14ac:dyDescent="0.25">
      <c r="F699" s="9"/>
    </row>
    <row r="700" spans="6:6" x14ac:dyDescent="0.25">
      <c r="F700" s="9"/>
    </row>
    <row r="701" spans="6:6" x14ac:dyDescent="0.25">
      <c r="F701" s="9"/>
    </row>
    <row r="702" spans="6:6" x14ac:dyDescent="0.25">
      <c r="F702" s="9"/>
    </row>
    <row r="703" spans="6:6" x14ac:dyDescent="0.25">
      <c r="F703" s="9"/>
    </row>
    <row r="704" spans="6:6" x14ac:dyDescent="0.25">
      <c r="F704" s="9"/>
    </row>
    <row r="705" spans="6:6" x14ac:dyDescent="0.25">
      <c r="F705" s="9"/>
    </row>
    <row r="706" spans="6:6" x14ac:dyDescent="0.25">
      <c r="F706" s="9"/>
    </row>
    <row r="707" spans="6:6" x14ac:dyDescent="0.25">
      <c r="F707" s="9"/>
    </row>
    <row r="708" spans="6:6" x14ac:dyDescent="0.25">
      <c r="F708" s="9"/>
    </row>
    <row r="709" spans="6:6" x14ac:dyDescent="0.25">
      <c r="F709" s="9"/>
    </row>
    <row r="710" spans="6:6" x14ac:dyDescent="0.25">
      <c r="F710" s="9"/>
    </row>
    <row r="711" spans="6:6" x14ac:dyDescent="0.25">
      <c r="F711" s="9"/>
    </row>
    <row r="712" spans="6:6" x14ac:dyDescent="0.25">
      <c r="F712" s="9"/>
    </row>
    <row r="713" spans="6:6" x14ac:dyDescent="0.25">
      <c r="F713" s="9"/>
    </row>
    <row r="714" spans="6:6" x14ac:dyDescent="0.25">
      <c r="F714" s="9"/>
    </row>
    <row r="715" spans="6:6" x14ac:dyDescent="0.25">
      <c r="F715" s="9"/>
    </row>
    <row r="716" spans="6:6" x14ac:dyDescent="0.25">
      <c r="F716" s="9"/>
    </row>
    <row r="717" spans="6:6" x14ac:dyDescent="0.25">
      <c r="F717" s="9"/>
    </row>
    <row r="718" spans="6:6" x14ac:dyDescent="0.25">
      <c r="F718" s="9"/>
    </row>
    <row r="719" spans="6:6" x14ac:dyDescent="0.25">
      <c r="F719" s="9"/>
    </row>
    <row r="720" spans="6:6" x14ac:dyDescent="0.25">
      <c r="F720" s="9"/>
    </row>
    <row r="721" spans="6:6" x14ac:dyDescent="0.25">
      <c r="F721" s="9"/>
    </row>
    <row r="722" spans="6:6" x14ac:dyDescent="0.25">
      <c r="F722" s="9"/>
    </row>
    <row r="723" spans="6:6" x14ac:dyDescent="0.25">
      <c r="F723" s="9"/>
    </row>
    <row r="724" spans="6:6" x14ac:dyDescent="0.25">
      <c r="F724" s="9"/>
    </row>
    <row r="725" spans="6:6" x14ac:dyDescent="0.25">
      <c r="F725" s="9"/>
    </row>
    <row r="726" spans="6:6" x14ac:dyDescent="0.25">
      <c r="F726" s="9"/>
    </row>
    <row r="727" spans="6:6" x14ac:dyDescent="0.25">
      <c r="F727" s="9"/>
    </row>
    <row r="728" spans="6:6" x14ac:dyDescent="0.25">
      <c r="F728" s="9"/>
    </row>
    <row r="729" spans="6:6" x14ac:dyDescent="0.25">
      <c r="F729" s="9"/>
    </row>
    <row r="730" spans="6:6" x14ac:dyDescent="0.25">
      <c r="F730" s="9"/>
    </row>
    <row r="731" spans="6:6" x14ac:dyDescent="0.25">
      <c r="F731" s="9"/>
    </row>
    <row r="732" spans="6:6" x14ac:dyDescent="0.25">
      <c r="F732" s="9"/>
    </row>
    <row r="733" spans="6:6" x14ac:dyDescent="0.25">
      <c r="F733" s="9"/>
    </row>
    <row r="734" spans="6:6" x14ac:dyDescent="0.25">
      <c r="F734" s="9"/>
    </row>
    <row r="735" spans="6:6" x14ac:dyDescent="0.25">
      <c r="F735" s="9"/>
    </row>
    <row r="736" spans="6:6" x14ac:dyDescent="0.25">
      <c r="F736" s="9"/>
    </row>
    <row r="737" spans="6:6" x14ac:dyDescent="0.25">
      <c r="F737" s="9"/>
    </row>
    <row r="738" spans="6:6" x14ac:dyDescent="0.25">
      <c r="F738" s="9"/>
    </row>
    <row r="739" spans="6:6" x14ac:dyDescent="0.25">
      <c r="F739" s="9"/>
    </row>
    <row r="740" spans="6:6" x14ac:dyDescent="0.25">
      <c r="F740" s="9"/>
    </row>
    <row r="741" spans="6:6" x14ac:dyDescent="0.25">
      <c r="F741" s="9"/>
    </row>
    <row r="742" spans="6:6" x14ac:dyDescent="0.25">
      <c r="F742" s="9"/>
    </row>
    <row r="743" spans="6:6" x14ac:dyDescent="0.25">
      <c r="F743" s="9"/>
    </row>
    <row r="744" spans="6:6" x14ac:dyDescent="0.25">
      <c r="F744" s="9"/>
    </row>
    <row r="745" spans="6:6" x14ac:dyDescent="0.25">
      <c r="F745" s="9"/>
    </row>
    <row r="746" spans="6:6" x14ac:dyDescent="0.25">
      <c r="F746" s="9"/>
    </row>
    <row r="747" spans="6:6" x14ac:dyDescent="0.25">
      <c r="F747" s="9"/>
    </row>
    <row r="748" spans="6:6" x14ac:dyDescent="0.25">
      <c r="F748" s="9"/>
    </row>
    <row r="749" spans="6:6" x14ac:dyDescent="0.25">
      <c r="F749" s="9"/>
    </row>
    <row r="750" spans="6:6" x14ac:dyDescent="0.25">
      <c r="F750" s="9"/>
    </row>
    <row r="751" spans="6:6" x14ac:dyDescent="0.25">
      <c r="F751" s="9"/>
    </row>
    <row r="752" spans="6:6" x14ac:dyDescent="0.25">
      <c r="F752" s="9"/>
    </row>
    <row r="753" spans="6:6" x14ac:dyDescent="0.25">
      <c r="F753" s="9"/>
    </row>
    <row r="754" spans="6:6" x14ac:dyDescent="0.25">
      <c r="F754" s="9"/>
    </row>
    <row r="755" spans="6:6" x14ac:dyDescent="0.25">
      <c r="F755" s="9"/>
    </row>
    <row r="756" spans="6:6" x14ac:dyDescent="0.25">
      <c r="F756" s="9"/>
    </row>
    <row r="757" spans="6:6" x14ac:dyDescent="0.25">
      <c r="F757" s="9"/>
    </row>
    <row r="758" spans="6:6" x14ac:dyDescent="0.25">
      <c r="F758" s="9"/>
    </row>
    <row r="759" spans="6:6" x14ac:dyDescent="0.25">
      <c r="F759" s="9"/>
    </row>
    <row r="760" spans="6:6" x14ac:dyDescent="0.25">
      <c r="F760" s="9"/>
    </row>
    <row r="761" spans="6:6" x14ac:dyDescent="0.25">
      <c r="F761" s="9"/>
    </row>
    <row r="762" spans="6:6" x14ac:dyDescent="0.25">
      <c r="F762" s="9"/>
    </row>
    <row r="763" spans="6:6" x14ac:dyDescent="0.25">
      <c r="F763" s="9"/>
    </row>
    <row r="764" spans="6:6" x14ac:dyDescent="0.25">
      <c r="F764" s="9"/>
    </row>
    <row r="765" spans="6:6" x14ac:dyDescent="0.25">
      <c r="F765" s="9"/>
    </row>
    <row r="766" spans="6:6" x14ac:dyDescent="0.25">
      <c r="F766" s="9"/>
    </row>
    <row r="767" spans="6:6" x14ac:dyDescent="0.25">
      <c r="F767" s="9"/>
    </row>
    <row r="768" spans="6:6" x14ac:dyDescent="0.25">
      <c r="F768" s="9"/>
    </row>
    <row r="769" spans="6:6" x14ac:dyDescent="0.25">
      <c r="F769" s="9"/>
    </row>
    <row r="770" spans="6:6" x14ac:dyDescent="0.25">
      <c r="F770" s="9"/>
    </row>
    <row r="771" spans="6:6" x14ac:dyDescent="0.25">
      <c r="F771" s="9"/>
    </row>
    <row r="772" spans="6:6" x14ac:dyDescent="0.25">
      <c r="F772" s="9"/>
    </row>
    <row r="773" spans="6:6" x14ac:dyDescent="0.25">
      <c r="F773" s="9"/>
    </row>
    <row r="774" spans="6:6" x14ac:dyDescent="0.25">
      <c r="F774" s="9"/>
    </row>
    <row r="775" spans="6:6" x14ac:dyDescent="0.25">
      <c r="F775" s="9"/>
    </row>
    <row r="776" spans="6:6" x14ac:dyDescent="0.25">
      <c r="F776" s="9"/>
    </row>
    <row r="777" spans="6:6" x14ac:dyDescent="0.25">
      <c r="F777" s="9"/>
    </row>
    <row r="778" spans="6:6" x14ac:dyDescent="0.25">
      <c r="F778" s="9"/>
    </row>
    <row r="779" spans="6:6" x14ac:dyDescent="0.25">
      <c r="F779" s="9"/>
    </row>
    <row r="780" spans="6:6" x14ac:dyDescent="0.25">
      <c r="F780" s="9"/>
    </row>
    <row r="781" spans="6:6" x14ac:dyDescent="0.25">
      <c r="F781" s="9"/>
    </row>
    <row r="782" spans="6:6" x14ac:dyDescent="0.25">
      <c r="F782" s="9"/>
    </row>
    <row r="783" spans="6:6" x14ac:dyDescent="0.25">
      <c r="F783" s="9"/>
    </row>
    <row r="784" spans="6:6" x14ac:dyDescent="0.25">
      <c r="F784" s="9"/>
    </row>
    <row r="785" spans="6:6" x14ac:dyDescent="0.25">
      <c r="F785" s="9"/>
    </row>
    <row r="786" spans="6:6" x14ac:dyDescent="0.25">
      <c r="F786" s="9"/>
    </row>
    <row r="787" spans="6:6" x14ac:dyDescent="0.25">
      <c r="F787" s="9"/>
    </row>
    <row r="788" spans="6:6" x14ac:dyDescent="0.25">
      <c r="F788" s="9"/>
    </row>
    <row r="789" spans="6:6" x14ac:dyDescent="0.25">
      <c r="F789" s="9"/>
    </row>
    <row r="790" spans="6:6" x14ac:dyDescent="0.25">
      <c r="F790" s="9"/>
    </row>
    <row r="791" spans="6:6" x14ac:dyDescent="0.25">
      <c r="F791" s="9"/>
    </row>
    <row r="792" spans="6:6" x14ac:dyDescent="0.25">
      <c r="F792" s="9"/>
    </row>
    <row r="793" spans="6:6" x14ac:dyDescent="0.25">
      <c r="F793" s="9"/>
    </row>
    <row r="794" spans="6:6" x14ac:dyDescent="0.25">
      <c r="F794" s="9"/>
    </row>
    <row r="795" spans="6:6" x14ac:dyDescent="0.25">
      <c r="F795" s="9"/>
    </row>
    <row r="796" spans="6:6" x14ac:dyDescent="0.25">
      <c r="F796" s="9"/>
    </row>
    <row r="797" spans="6:6" x14ac:dyDescent="0.25">
      <c r="F797" s="9"/>
    </row>
    <row r="798" spans="6:6" x14ac:dyDescent="0.25">
      <c r="F798" s="9"/>
    </row>
    <row r="799" spans="6:6" x14ac:dyDescent="0.25">
      <c r="F799" s="9"/>
    </row>
    <row r="800" spans="6:6" x14ac:dyDescent="0.25">
      <c r="F800" s="9"/>
    </row>
    <row r="801" spans="6:6" x14ac:dyDescent="0.25">
      <c r="F801" s="9"/>
    </row>
    <row r="802" spans="6:6" x14ac:dyDescent="0.25">
      <c r="F802" s="9"/>
    </row>
    <row r="803" spans="6:6" x14ac:dyDescent="0.25">
      <c r="F803" s="9"/>
    </row>
    <row r="804" spans="6:6" x14ac:dyDescent="0.25">
      <c r="F804" s="9"/>
    </row>
    <row r="805" spans="6:6" x14ac:dyDescent="0.25">
      <c r="F805" s="9"/>
    </row>
    <row r="806" spans="6:6" x14ac:dyDescent="0.25">
      <c r="F806" s="9"/>
    </row>
    <row r="807" spans="6:6" x14ac:dyDescent="0.25">
      <c r="F807" s="9"/>
    </row>
    <row r="808" spans="6:6" x14ac:dyDescent="0.25">
      <c r="F808" s="9"/>
    </row>
    <row r="809" spans="6:6" x14ac:dyDescent="0.25">
      <c r="F809" s="9"/>
    </row>
    <row r="810" spans="6:6" x14ac:dyDescent="0.25">
      <c r="F810" s="9"/>
    </row>
    <row r="811" spans="6:6" x14ac:dyDescent="0.25">
      <c r="F811" s="9"/>
    </row>
    <row r="812" spans="6:6" x14ac:dyDescent="0.25">
      <c r="F812" s="9"/>
    </row>
    <row r="813" spans="6:6" x14ac:dyDescent="0.25">
      <c r="F813" s="9"/>
    </row>
    <row r="814" spans="6:6" x14ac:dyDescent="0.25">
      <c r="F814" s="9"/>
    </row>
    <row r="815" spans="6:6" x14ac:dyDescent="0.25">
      <c r="F815" s="9"/>
    </row>
    <row r="816" spans="6:6" x14ac:dyDescent="0.25">
      <c r="F816" s="9"/>
    </row>
    <row r="817" spans="6:6" x14ac:dyDescent="0.25">
      <c r="F817" s="9"/>
    </row>
    <row r="818" spans="6:6" x14ac:dyDescent="0.25">
      <c r="F818" s="9"/>
    </row>
    <row r="819" spans="6:6" x14ac:dyDescent="0.25">
      <c r="F819" s="9"/>
    </row>
    <row r="820" spans="6:6" x14ac:dyDescent="0.25">
      <c r="F820" s="9"/>
    </row>
    <row r="821" spans="6:6" x14ac:dyDescent="0.25">
      <c r="F821" s="9"/>
    </row>
    <row r="822" spans="6:6" x14ac:dyDescent="0.25">
      <c r="F822" s="9"/>
    </row>
    <row r="823" spans="6:6" x14ac:dyDescent="0.25">
      <c r="F823" s="9"/>
    </row>
    <row r="824" spans="6:6" x14ac:dyDescent="0.25">
      <c r="F824" s="9"/>
    </row>
    <row r="825" spans="6:6" x14ac:dyDescent="0.25">
      <c r="F825" s="9"/>
    </row>
    <row r="826" spans="6:6" x14ac:dyDescent="0.25">
      <c r="F826" s="9"/>
    </row>
    <row r="827" spans="6:6" x14ac:dyDescent="0.25">
      <c r="F827" s="9"/>
    </row>
    <row r="828" spans="6:6" x14ac:dyDescent="0.25">
      <c r="F828" s="9"/>
    </row>
    <row r="829" spans="6:6" x14ac:dyDescent="0.25">
      <c r="F829" s="9"/>
    </row>
    <row r="830" spans="6:6" x14ac:dyDescent="0.25">
      <c r="F830" s="9"/>
    </row>
    <row r="831" spans="6:6" x14ac:dyDescent="0.25">
      <c r="F831" s="9"/>
    </row>
    <row r="832" spans="6:6" x14ac:dyDescent="0.25">
      <c r="F832" s="9"/>
    </row>
    <row r="833" spans="6:6" x14ac:dyDescent="0.25">
      <c r="F833" s="9"/>
    </row>
    <row r="834" spans="6:6" x14ac:dyDescent="0.25">
      <c r="F834" s="9"/>
    </row>
    <row r="835" spans="6:6" x14ac:dyDescent="0.25">
      <c r="F835" s="9"/>
    </row>
    <row r="836" spans="6:6" x14ac:dyDescent="0.25">
      <c r="F836" s="9"/>
    </row>
    <row r="837" spans="6:6" x14ac:dyDescent="0.25">
      <c r="F837" s="9"/>
    </row>
    <row r="838" spans="6:6" x14ac:dyDescent="0.25">
      <c r="F838" s="9"/>
    </row>
    <row r="839" spans="6:6" x14ac:dyDescent="0.25">
      <c r="F839" s="9"/>
    </row>
    <row r="840" spans="6:6" x14ac:dyDescent="0.25">
      <c r="F840" s="9"/>
    </row>
    <row r="841" spans="6:6" x14ac:dyDescent="0.25">
      <c r="F841" s="9"/>
    </row>
    <row r="842" spans="6:6" x14ac:dyDescent="0.25">
      <c r="F842" s="9"/>
    </row>
    <row r="843" spans="6:6" x14ac:dyDescent="0.25">
      <c r="F843" s="9"/>
    </row>
    <row r="844" spans="6:6" x14ac:dyDescent="0.25">
      <c r="F844" s="9"/>
    </row>
    <row r="845" spans="6:6" x14ac:dyDescent="0.25">
      <c r="F845" s="9"/>
    </row>
    <row r="846" spans="6:6" x14ac:dyDescent="0.25">
      <c r="F846" s="9"/>
    </row>
    <row r="847" spans="6:6" x14ac:dyDescent="0.25">
      <c r="F847" s="9"/>
    </row>
    <row r="848" spans="6:6" x14ac:dyDescent="0.25">
      <c r="F848" s="9"/>
    </row>
    <row r="849" spans="6:6" x14ac:dyDescent="0.25">
      <c r="F849" s="9"/>
    </row>
    <row r="850" spans="6:6" x14ac:dyDescent="0.25">
      <c r="F850" s="9"/>
    </row>
    <row r="851" spans="6:6" x14ac:dyDescent="0.25">
      <c r="F851" s="9"/>
    </row>
    <row r="852" spans="6:6" x14ac:dyDescent="0.25">
      <c r="F852" s="9"/>
    </row>
    <row r="853" spans="6:6" x14ac:dyDescent="0.25">
      <c r="F853" s="9"/>
    </row>
    <row r="854" spans="6:6" x14ac:dyDescent="0.25">
      <c r="F854" s="9"/>
    </row>
    <row r="855" spans="6:6" x14ac:dyDescent="0.25">
      <c r="F855" s="9"/>
    </row>
    <row r="856" spans="6:6" x14ac:dyDescent="0.25">
      <c r="F856" s="9"/>
    </row>
    <row r="857" spans="6:6" x14ac:dyDescent="0.25">
      <c r="F857" s="9"/>
    </row>
    <row r="858" spans="6:6" x14ac:dyDescent="0.25">
      <c r="F858" s="9"/>
    </row>
    <row r="859" spans="6:6" x14ac:dyDescent="0.25">
      <c r="F859" s="9"/>
    </row>
    <row r="860" spans="6:6" x14ac:dyDescent="0.25">
      <c r="F860" s="9"/>
    </row>
    <row r="861" spans="6:6" x14ac:dyDescent="0.25">
      <c r="F861" s="9"/>
    </row>
    <row r="862" spans="6:6" x14ac:dyDescent="0.25">
      <c r="F862" s="9"/>
    </row>
    <row r="863" spans="6:6" x14ac:dyDescent="0.25">
      <c r="F863" s="9"/>
    </row>
    <row r="864" spans="6:6" x14ac:dyDescent="0.25">
      <c r="F864" s="9"/>
    </row>
    <row r="865" spans="6:6" x14ac:dyDescent="0.25">
      <c r="F865" s="9"/>
    </row>
    <row r="866" spans="6:6" x14ac:dyDescent="0.25">
      <c r="F866" s="9"/>
    </row>
    <row r="867" spans="6:6" x14ac:dyDescent="0.25">
      <c r="F867" s="9"/>
    </row>
    <row r="868" spans="6:6" x14ac:dyDescent="0.25">
      <c r="F868" s="9"/>
    </row>
    <row r="869" spans="6:6" x14ac:dyDescent="0.25">
      <c r="F869" s="9"/>
    </row>
    <row r="870" spans="6:6" x14ac:dyDescent="0.25">
      <c r="F870" s="9"/>
    </row>
    <row r="871" spans="6:6" x14ac:dyDescent="0.25">
      <c r="F871" s="9"/>
    </row>
    <row r="872" spans="6:6" x14ac:dyDescent="0.25">
      <c r="F872" s="9"/>
    </row>
    <row r="873" spans="6:6" x14ac:dyDescent="0.25">
      <c r="F873" s="9"/>
    </row>
    <row r="874" spans="6:6" x14ac:dyDescent="0.25">
      <c r="F874" s="9"/>
    </row>
    <row r="875" spans="6:6" x14ac:dyDescent="0.25">
      <c r="F875" s="9"/>
    </row>
    <row r="876" spans="6:6" x14ac:dyDescent="0.25">
      <c r="F876" s="9"/>
    </row>
    <row r="877" spans="6:6" x14ac:dyDescent="0.25">
      <c r="F877" s="9"/>
    </row>
    <row r="878" spans="6:6" x14ac:dyDescent="0.25">
      <c r="F878" s="9"/>
    </row>
    <row r="879" spans="6:6" x14ac:dyDescent="0.25">
      <c r="F879" s="9"/>
    </row>
    <row r="880" spans="6:6" x14ac:dyDescent="0.25">
      <c r="F880" s="9"/>
    </row>
    <row r="881" spans="6:6" x14ac:dyDescent="0.25">
      <c r="F881" s="9"/>
    </row>
    <row r="882" spans="6:6" x14ac:dyDescent="0.25">
      <c r="F882" s="9"/>
    </row>
    <row r="883" spans="6:6" x14ac:dyDescent="0.25">
      <c r="F883" s="9"/>
    </row>
    <row r="884" spans="6:6" x14ac:dyDescent="0.25">
      <c r="F884" s="9"/>
    </row>
    <row r="885" spans="6:6" x14ac:dyDescent="0.25">
      <c r="F885" s="9"/>
    </row>
    <row r="886" spans="6:6" x14ac:dyDescent="0.25">
      <c r="F886" s="9"/>
    </row>
    <row r="887" spans="6:6" x14ac:dyDescent="0.25">
      <c r="F887" s="9"/>
    </row>
    <row r="888" spans="6:6" x14ac:dyDescent="0.25">
      <c r="F888" s="9"/>
    </row>
    <row r="889" spans="6:6" x14ac:dyDescent="0.25">
      <c r="F889" s="9"/>
    </row>
    <row r="890" spans="6:6" x14ac:dyDescent="0.25">
      <c r="F890" s="9"/>
    </row>
    <row r="891" spans="6:6" x14ac:dyDescent="0.25">
      <c r="F891" s="9"/>
    </row>
    <row r="892" spans="6:6" x14ac:dyDescent="0.25">
      <c r="F892" s="9"/>
    </row>
    <row r="893" spans="6:6" x14ac:dyDescent="0.25">
      <c r="F893" s="9"/>
    </row>
    <row r="894" spans="6:6" x14ac:dyDescent="0.25">
      <c r="F894" s="9"/>
    </row>
    <row r="895" spans="6:6" x14ac:dyDescent="0.25">
      <c r="F895" s="9"/>
    </row>
    <row r="896" spans="6:6" x14ac:dyDescent="0.25">
      <c r="F896" s="9"/>
    </row>
    <row r="897" spans="6:6" x14ac:dyDescent="0.25">
      <c r="F897" s="9"/>
    </row>
    <row r="898" spans="6:6" x14ac:dyDescent="0.25">
      <c r="F898" s="9"/>
    </row>
    <row r="899" spans="6:6" x14ac:dyDescent="0.25">
      <c r="F899" s="9"/>
    </row>
    <row r="900" spans="6:6" x14ac:dyDescent="0.25">
      <c r="F900" s="9"/>
    </row>
    <row r="901" spans="6:6" x14ac:dyDescent="0.25">
      <c r="F901" s="9"/>
    </row>
    <row r="902" spans="6:6" x14ac:dyDescent="0.25">
      <c r="F902" s="9"/>
    </row>
    <row r="903" spans="6:6" x14ac:dyDescent="0.25">
      <c r="F903" s="9"/>
    </row>
    <row r="904" spans="6:6" x14ac:dyDescent="0.25">
      <c r="F904" s="9"/>
    </row>
    <row r="905" spans="6:6" x14ac:dyDescent="0.25">
      <c r="F905" s="9"/>
    </row>
    <row r="906" spans="6:6" x14ac:dyDescent="0.25">
      <c r="F906" s="9"/>
    </row>
    <row r="907" spans="6:6" x14ac:dyDescent="0.25">
      <c r="F907" s="9"/>
    </row>
    <row r="908" spans="6:6" x14ac:dyDescent="0.25">
      <c r="F908" s="9"/>
    </row>
    <row r="909" spans="6:6" x14ac:dyDescent="0.25">
      <c r="F909" s="9"/>
    </row>
    <row r="910" spans="6:6" x14ac:dyDescent="0.25">
      <c r="F910" s="9"/>
    </row>
    <row r="911" spans="6:6" x14ac:dyDescent="0.25">
      <c r="F911" s="9"/>
    </row>
    <row r="912" spans="6:6" x14ac:dyDescent="0.25">
      <c r="F912" s="9"/>
    </row>
    <row r="913" spans="6:6" x14ac:dyDescent="0.25">
      <c r="F913" s="9"/>
    </row>
    <row r="914" spans="6:6" x14ac:dyDescent="0.25">
      <c r="F914" s="9"/>
    </row>
    <row r="915" spans="6:6" x14ac:dyDescent="0.25">
      <c r="F915" s="9"/>
    </row>
    <row r="916" spans="6:6" x14ac:dyDescent="0.25">
      <c r="F916" s="9"/>
    </row>
    <row r="917" spans="6:6" x14ac:dyDescent="0.25">
      <c r="F917" s="9"/>
    </row>
    <row r="918" spans="6:6" x14ac:dyDescent="0.25">
      <c r="F918" s="9"/>
    </row>
    <row r="919" spans="6:6" x14ac:dyDescent="0.25">
      <c r="F919" s="9"/>
    </row>
    <row r="920" spans="6:6" x14ac:dyDescent="0.25">
      <c r="F920" s="9"/>
    </row>
    <row r="921" spans="6:6" x14ac:dyDescent="0.25">
      <c r="F921" s="9"/>
    </row>
    <row r="922" spans="6:6" x14ac:dyDescent="0.25">
      <c r="F922" s="9"/>
    </row>
    <row r="923" spans="6:6" x14ac:dyDescent="0.25">
      <c r="F923" s="9"/>
    </row>
    <row r="924" spans="6:6" x14ac:dyDescent="0.25">
      <c r="F924" s="9"/>
    </row>
    <row r="925" spans="6:6" x14ac:dyDescent="0.25">
      <c r="F925" s="9"/>
    </row>
    <row r="926" spans="6:6" x14ac:dyDescent="0.25">
      <c r="F926" s="9"/>
    </row>
    <row r="927" spans="6:6" x14ac:dyDescent="0.25">
      <c r="F927" s="9"/>
    </row>
    <row r="928" spans="6:6" x14ac:dyDescent="0.25">
      <c r="F928" s="9"/>
    </row>
    <row r="929" spans="6:6" x14ac:dyDescent="0.25">
      <c r="F929" s="9"/>
    </row>
    <row r="930" spans="6:6" x14ac:dyDescent="0.25">
      <c r="F930" s="9"/>
    </row>
    <row r="931" spans="6:6" x14ac:dyDescent="0.25">
      <c r="F931" s="9"/>
    </row>
    <row r="932" spans="6:6" x14ac:dyDescent="0.25">
      <c r="F932" s="9"/>
    </row>
    <row r="933" spans="6:6" x14ac:dyDescent="0.25">
      <c r="F933" s="9"/>
    </row>
    <row r="934" spans="6:6" x14ac:dyDescent="0.25">
      <c r="F934" s="9"/>
    </row>
    <row r="935" spans="6:6" x14ac:dyDescent="0.25">
      <c r="F935" s="9"/>
    </row>
    <row r="936" spans="6:6" x14ac:dyDescent="0.25">
      <c r="F936" s="9"/>
    </row>
    <row r="937" spans="6:6" x14ac:dyDescent="0.25">
      <c r="F937" s="9"/>
    </row>
    <row r="938" spans="6:6" x14ac:dyDescent="0.25">
      <c r="F938" s="9"/>
    </row>
    <row r="939" spans="6:6" x14ac:dyDescent="0.25">
      <c r="F939" s="9"/>
    </row>
    <row r="940" spans="6:6" x14ac:dyDescent="0.25">
      <c r="F940" s="9"/>
    </row>
    <row r="941" spans="6:6" x14ac:dyDescent="0.25">
      <c r="F941" s="9"/>
    </row>
    <row r="942" spans="6:6" x14ac:dyDescent="0.25">
      <c r="F942" s="9"/>
    </row>
    <row r="943" spans="6:6" x14ac:dyDescent="0.25">
      <c r="F943" s="9"/>
    </row>
    <row r="944" spans="6:6" x14ac:dyDescent="0.25">
      <c r="F944" s="9"/>
    </row>
    <row r="945" spans="6:6" x14ac:dyDescent="0.25">
      <c r="F945" s="9"/>
    </row>
    <row r="946" spans="6:6" x14ac:dyDescent="0.25">
      <c r="F946" s="9"/>
    </row>
    <row r="947" spans="6:6" x14ac:dyDescent="0.25">
      <c r="F947" s="9"/>
    </row>
    <row r="948" spans="6:6" x14ac:dyDescent="0.25">
      <c r="F948" s="9"/>
    </row>
    <row r="949" spans="6:6" x14ac:dyDescent="0.25">
      <c r="F949" s="9"/>
    </row>
    <row r="950" spans="6:6" x14ac:dyDescent="0.25">
      <c r="F950" s="9"/>
    </row>
    <row r="951" spans="6:6" x14ac:dyDescent="0.25">
      <c r="F951" s="9"/>
    </row>
    <row r="952" spans="6:6" x14ac:dyDescent="0.25">
      <c r="F952" s="9"/>
    </row>
    <row r="953" spans="6:6" x14ac:dyDescent="0.25">
      <c r="F953" s="9"/>
    </row>
    <row r="954" spans="6:6" x14ac:dyDescent="0.25">
      <c r="F954" s="9"/>
    </row>
    <row r="955" spans="6:6" x14ac:dyDescent="0.25">
      <c r="F955" s="9"/>
    </row>
    <row r="956" spans="6:6" x14ac:dyDescent="0.25">
      <c r="F956" s="9"/>
    </row>
    <row r="957" spans="6:6" x14ac:dyDescent="0.25">
      <c r="F957" s="9"/>
    </row>
    <row r="958" spans="6:6" x14ac:dyDescent="0.25">
      <c r="F958" s="9"/>
    </row>
    <row r="959" spans="6:6" x14ac:dyDescent="0.25">
      <c r="F959" s="9"/>
    </row>
    <row r="960" spans="6:6" x14ac:dyDescent="0.25">
      <c r="F960" s="9"/>
    </row>
    <row r="961" spans="6:6" x14ac:dyDescent="0.25">
      <c r="F961" s="9"/>
    </row>
    <row r="962" spans="6:6" x14ac:dyDescent="0.25">
      <c r="F962" s="9"/>
    </row>
    <row r="963" spans="6:6" x14ac:dyDescent="0.25">
      <c r="F963" s="9"/>
    </row>
    <row r="964" spans="6:6" x14ac:dyDescent="0.25">
      <c r="F964" s="9"/>
    </row>
    <row r="965" spans="6:6" x14ac:dyDescent="0.25">
      <c r="F965" s="9"/>
    </row>
    <row r="966" spans="6:6" x14ac:dyDescent="0.25">
      <c r="F966" s="9"/>
    </row>
    <row r="967" spans="6:6" x14ac:dyDescent="0.25">
      <c r="F967" s="9"/>
    </row>
    <row r="968" spans="6:6" x14ac:dyDescent="0.25">
      <c r="F968" s="9"/>
    </row>
    <row r="969" spans="6:6" x14ac:dyDescent="0.25">
      <c r="F969" s="9"/>
    </row>
    <row r="970" spans="6:6" x14ac:dyDescent="0.25">
      <c r="F970" s="9"/>
    </row>
    <row r="971" spans="6:6" x14ac:dyDescent="0.25">
      <c r="F971" s="9"/>
    </row>
    <row r="972" spans="6:6" x14ac:dyDescent="0.25">
      <c r="F972" s="9"/>
    </row>
    <row r="973" spans="6:6" x14ac:dyDescent="0.25">
      <c r="F973" s="9"/>
    </row>
    <row r="974" spans="6:6" x14ac:dyDescent="0.25">
      <c r="F974" s="9"/>
    </row>
    <row r="975" spans="6:6" x14ac:dyDescent="0.25">
      <c r="F975" s="9"/>
    </row>
    <row r="976" spans="6:6" x14ac:dyDescent="0.25">
      <c r="F976" s="9"/>
    </row>
    <row r="977" spans="6:6" x14ac:dyDescent="0.25">
      <c r="F977" s="9"/>
    </row>
    <row r="978" spans="6:6" x14ac:dyDescent="0.25">
      <c r="F978" s="9"/>
    </row>
    <row r="979" spans="6:6" x14ac:dyDescent="0.25">
      <c r="F979" s="9"/>
    </row>
    <row r="980" spans="6:6" x14ac:dyDescent="0.25">
      <c r="F980" s="9"/>
    </row>
    <row r="981" spans="6:6" x14ac:dyDescent="0.25">
      <c r="F981" s="9"/>
    </row>
    <row r="982" spans="6:6" x14ac:dyDescent="0.25">
      <c r="F982" s="9"/>
    </row>
    <row r="983" spans="6:6" x14ac:dyDescent="0.25">
      <c r="F983" s="9"/>
    </row>
    <row r="984" spans="6:6" x14ac:dyDescent="0.25">
      <c r="F984" s="9"/>
    </row>
    <row r="985" spans="6:6" x14ac:dyDescent="0.25">
      <c r="F985" s="9"/>
    </row>
    <row r="986" spans="6:6" x14ac:dyDescent="0.25">
      <c r="F986" s="9"/>
    </row>
    <row r="987" spans="6:6" x14ac:dyDescent="0.25">
      <c r="F987" s="9"/>
    </row>
    <row r="988" spans="6:6" x14ac:dyDescent="0.25">
      <c r="F988" s="9"/>
    </row>
    <row r="989" spans="6:6" x14ac:dyDescent="0.25">
      <c r="F989" s="9"/>
    </row>
    <row r="990" spans="6:6" x14ac:dyDescent="0.25">
      <c r="F990" s="9"/>
    </row>
    <row r="991" spans="6:6" x14ac:dyDescent="0.25">
      <c r="F991" s="9"/>
    </row>
    <row r="992" spans="6:6" x14ac:dyDescent="0.25">
      <c r="F992" s="9"/>
    </row>
    <row r="993" spans="6:6" x14ac:dyDescent="0.25">
      <c r="F993" s="9"/>
    </row>
    <row r="994" spans="6:6" x14ac:dyDescent="0.25">
      <c r="F994" s="9"/>
    </row>
    <row r="995" spans="6:6" x14ac:dyDescent="0.25">
      <c r="F995" s="9"/>
    </row>
    <row r="996" spans="6:6" x14ac:dyDescent="0.25">
      <c r="F996" s="9"/>
    </row>
    <row r="997" spans="6:6" x14ac:dyDescent="0.25">
      <c r="F997" s="9"/>
    </row>
    <row r="998" spans="6:6" x14ac:dyDescent="0.25">
      <c r="F998" s="9"/>
    </row>
    <row r="999" spans="6:6" x14ac:dyDescent="0.25">
      <c r="F999" s="9"/>
    </row>
    <row r="1000" spans="6:6" x14ac:dyDescent="0.25">
      <c r="F1000" s="9"/>
    </row>
    <row r="1001" spans="6:6" x14ac:dyDescent="0.25">
      <c r="F1001" s="9"/>
    </row>
    <row r="1002" spans="6:6" x14ac:dyDescent="0.25">
      <c r="F1002" s="9"/>
    </row>
    <row r="1003" spans="6:6" x14ac:dyDescent="0.25">
      <c r="F1003" s="9"/>
    </row>
    <row r="1004" spans="6:6" x14ac:dyDescent="0.25">
      <c r="F1004" s="9"/>
    </row>
    <row r="1005" spans="6:6" x14ac:dyDescent="0.25">
      <c r="F1005" s="9"/>
    </row>
    <row r="1006" spans="6:6" x14ac:dyDescent="0.25">
      <c r="F1006" s="9"/>
    </row>
    <row r="1007" spans="6:6" x14ac:dyDescent="0.25">
      <c r="F1007" s="9"/>
    </row>
    <row r="1008" spans="6:6" x14ac:dyDescent="0.25">
      <c r="F1008" s="9"/>
    </row>
    <row r="1009" spans="6:6" x14ac:dyDescent="0.25">
      <c r="F1009" s="9"/>
    </row>
    <row r="1010" spans="6:6" x14ac:dyDescent="0.25">
      <c r="F1010" s="9"/>
    </row>
    <row r="1011" spans="6:6" x14ac:dyDescent="0.25">
      <c r="F1011" s="9"/>
    </row>
    <row r="1012" spans="6:6" x14ac:dyDescent="0.25">
      <c r="F1012" s="9"/>
    </row>
    <row r="1013" spans="6:6" x14ac:dyDescent="0.25">
      <c r="F1013" s="9"/>
    </row>
    <row r="1014" spans="6:6" x14ac:dyDescent="0.25">
      <c r="F1014" s="9"/>
    </row>
    <row r="1015" spans="6:6" x14ac:dyDescent="0.25">
      <c r="F1015" s="9"/>
    </row>
    <row r="1016" spans="6:6" x14ac:dyDescent="0.25">
      <c r="F1016" s="9"/>
    </row>
    <row r="1017" spans="6:6" x14ac:dyDescent="0.25">
      <c r="F1017" s="9"/>
    </row>
    <row r="1018" spans="6:6" x14ac:dyDescent="0.25">
      <c r="F1018" s="9"/>
    </row>
    <row r="1019" spans="6:6" x14ac:dyDescent="0.25">
      <c r="F1019" s="9"/>
    </row>
    <row r="1020" spans="6:6" x14ac:dyDescent="0.25">
      <c r="F1020" s="9"/>
    </row>
    <row r="1021" spans="6:6" x14ac:dyDescent="0.25">
      <c r="F1021" s="9"/>
    </row>
    <row r="1022" spans="6:6" x14ac:dyDescent="0.25">
      <c r="F1022" s="9"/>
    </row>
    <row r="1023" spans="6:6" x14ac:dyDescent="0.25">
      <c r="F1023" s="9"/>
    </row>
    <row r="1024" spans="6:6" x14ac:dyDescent="0.25">
      <c r="F1024" s="9"/>
    </row>
    <row r="1025" spans="6:6" x14ac:dyDescent="0.25">
      <c r="F1025" s="9"/>
    </row>
    <row r="1026" spans="6:6" x14ac:dyDescent="0.25">
      <c r="F1026" s="9"/>
    </row>
    <row r="1027" spans="6:6" x14ac:dyDescent="0.25">
      <c r="F1027" s="9"/>
    </row>
    <row r="1028" spans="6:6" x14ac:dyDescent="0.25">
      <c r="F1028" s="9"/>
    </row>
    <row r="1029" spans="6:6" x14ac:dyDescent="0.25">
      <c r="F1029" s="9"/>
    </row>
    <row r="1030" spans="6:6" x14ac:dyDescent="0.25">
      <c r="F1030" s="9"/>
    </row>
    <row r="1031" spans="6:6" x14ac:dyDescent="0.25">
      <c r="F1031" s="9"/>
    </row>
    <row r="1032" spans="6:6" x14ac:dyDescent="0.25">
      <c r="F1032" s="9"/>
    </row>
    <row r="1033" spans="6:6" x14ac:dyDescent="0.25">
      <c r="F1033" s="9"/>
    </row>
    <row r="1034" spans="6:6" x14ac:dyDescent="0.25">
      <c r="F1034" s="9"/>
    </row>
    <row r="1035" spans="6:6" x14ac:dyDescent="0.25">
      <c r="F1035" s="9"/>
    </row>
    <row r="1036" spans="6:6" x14ac:dyDescent="0.25">
      <c r="F1036" s="9"/>
    </row>
    <row r="1037" spans="6:6" x14ac:dyDescent="0.25">
      <c r="F1037" s="9"/>
    </row>
    <row r="1038" spans="6:6" x14ac:dyDescent="0.25">
      <c r="F1038" s="9"/>
    </row>
    <row r="1039" spans="6:6" x14ac:dyDescent="0.25">
      <c r="F1039" s="9"/>
    </row>
    <row r="1040" spans="6:6" x14ac:dyDescent="0.25">
      <c r="F1040" s="9"/>
    </row>
    <row r="1041" spans="6:6" x14ac:dyDescent="0.25">
      <c r="F1041" s="9"/>
    </row>
    <row r="1042" spans="6:6" x14ac:dyDescent="0.25">
      <c r="F1042" s="9"/>
    </row>
    <row r="1043" spans="6:6" x14ac:dyDescent="0.25">
      <c r="F1043" s="9"/>
    </row>
    <row r="1044" spans="6:6" x14ac:dyDescent="0.25">
      <c r="F1044" s="9"/>
    </row>
    <row r="1045" spans="6:6" x14ac:dyDescent="0.25">
      <c r="F1045" s="9"/>
    </row>
    <row r="1046" spans="6:6" x14ac:dyDescent="0.25">
      <c r="F1046" s="9"/>
    </row>
    <row r="1047" spans="6:6" x14ac:dyDescent="0.25">
      <c r="F1047" s="9"/>
    </row>
    <row r="1048" spans="6:6" x14ac:dyDescent="0.25">
      <c r="F1048" s="9"/>
    </row>
    <row r="1049" spans="6:6" x14ac:dyDescent="0.25">
      <c r="F1049" s="9"/>
    </row>
    <row r="1050" spans="6:6" x14ac:dyDescent="0.25">
      <c r="F1050" s="9"/>
    </row>
    <row r="1051" spans="6:6" x14ac:dyDescent="0.25">
      <c r="F1051" s="9"/>
    </row>
    <row r="1052" spans="6:6" x14ac:dyDescent="0.25">
      <c r="F1052" s="9"/>
    </row>
    <row r="1053" spans="6:6" x14ac:dyDescent="0.25">
      <c r="F1053" s="9"/>
    </row>
    <row r="1054" spans="6:6" x14ac:dyDescent="0.25">
      <c r="F1054" s="9"/>
    </row>
    <row r="1055" spans="6:6" x14ac:dyDescent="0.25">
      <c r="F1055" s="9"/>
    </row>
    <row r="1056" spans="6:6" x14ac:dyDescent="0.25">
      <c r="F1056" s="9"/>
    </row>
    <row r="1057" spans="6:6" x14ac:dyDescent="0.25">
      <c r="F1057" s="9"/>
    </row>
    <row r="1058" spans="6:6" x14ac:dyDescent="0.25">
      <c r="F1058" s="9"/>
    </row>
    <row r="1059" spans="6:6" x14ac:dyDescent="0.25">
      <c r="F1059" s="9"/>
    </row>
    <row r="1060" spans="6:6" x14ac:dyDescent="0.25">
      <c r="F1060" s="9"/>
    </row>
    <row r="1061" spans="6:6" x14ac:dyDescent="0.25">
      <c r="F1061" s="9"/>
    </row>
    <row r="1062" spans="6:6" x14ac:dyDescent="0.25">
      <c r="F1062" s="9"/>
    </row>
    <row r="1063" spans="6:6" x14ac:dyDescent="0.25">
      <c r="F1063" s="9"/>
    </row>
    <row r="1064" spans="6:6" x14ac:dyDescent="0.25">
      <c r="F1064" s="9"/>
    </row>
    <row r="1065" spans="6:6" x14ac:dyDescent="0.25">
      <c r="F1065" s="9"/>
    </row>
    <row r="1066" spans="6:6" x14ac:dyDescent="0.25">
      <c r="F1066" s="9"/>
    </row>
    <row r="1067" spans="6:6" x14ac:dyDescent="0.25">
      <c r="F1067" s="9"/>
    </row>
    <row r="1068" spans="6:6" x14ac:dyDescent="0.25">
      <c r="F1068" s="9"/>
    </row>
    <row r="1069" spans="6:6" x14ac:dyDescent="0.25">
      <c r="F1069" s="9"/>
    </row>
    <row r="1070" spans="6:6" x14ac:dyDescent="0.25">
      <c r="F1070" s="9"/>
    </row>
    <row r="1071" spans="6:6" x14ac:dyDescent="0.25">
      <c r="F1071" s="9"/>
    </row>
    <row r="1072" spans="6:6" x14ac:dyDescent="0.25">
      <c r="F1072" s="9"/>
    </row>
    <row r="1073" spans="6:6" x14ac:dyDescent="0.25">
      <c r="F1073" s="9"/>
    </row>
    <row r="1074" spans="6:6" x14ac:dyDescent="0.25">
      <c r="F1074" s="9"/>
    </row>
    <row r="1075" spans="6:6" x14ac:dyDescent="0.25">
      <c r="F1075" s="9"/>
    </row>
    <row r="1076" spans="6:6" x14ac:dyDescent="0.25">
      <c r="F1076" s="9"/>
    </row>
    <row r="1077" spans="6:6" x14ac:dyDescent="0.25">
      <c r="F1077" s="9"/>
    </row>
    <row r="1078" spans="6:6" x14ac:dyDescent="0.25">
      <c r="F1078" s="9"/>
    </row>
    <row r="1079" spans="6:6" x14ac:dyDescent="0.25">
      <c r="F1079" s="9"/>
    </row>
    <row r="1080" spans="6:6" x14ac:dyDescent="0.25">
      <c r="F1080" s="9"/>
    </row>
    <row r="1081" spans="6:6" x14ac:dyDescent="0.25">
      <c r="F1081" s="9"/>
    </row>
    <row r="1082" spans="6:6" x14ac:dyDescent="0.25">
      <c r="F1082" s="9"/>
    </row>
    <row r="1083" spans="6:6" x14ac:dyDescent="0.25">
      <c r="F1083" s="9"/>
    </row>
    <row r="1084" spans="6:6" x14ac:dyDescent="0.25">
      <c r="F1084" s="9"/>
    </row>
    <row r="1085" spans="6:6" x14ac:dyDescent="0.25">
      <c r="F1085" s="9"/>
    </row>
    <row r="1086" spans="6:6" x14ac:dyDescent="0.25">
      <c r="F1086" s="9"/>
    </row>
    <row r="1087" spans="6:6" x14ac:dyDescent="0.25">
      <c r="F1087" s="9"/>
    </row>
    <row r="1088" spans="6:6" x14ac:dyDescent="0.25">
      <c r="F1088" s="9"/>
    </row>
    <row r="1089" spans="6:6" x14ac:dyDescent="0.25">
      <c r="F1089" s="9"/>
    </row>
    <row r="1090" spans="6:6" x14ac:dyDescent="0.25">
      <c r="F1090" s="9"/>
    </row>
    <row r="1091" spans="6:6" x14ac:dyDescent="0.25">
      <c r="F1091" s="9"/>
    </row>
    <row r="1092" spans="6:6" x14ac:dyDescent="0.25">
      <c r="F1092" s="9"/>
    </row>
    <row r="1093" spans="6:6" x14ac:dyDescent="0.25">
      <c r="F1093" s="9"/>
    </row>
    <row r="1094" spans="6:6" x14ac:dyDescent="0.25">
      <c r="F1094" s="9"/>
    </row>
    <row r="1095" spans="6:6" x14ac:dyDescent="0.25">
      <c r="F1095" s="9"/>
    </row>
    <row r="1096" spans="6:6" x14ac:dyDescent="0.25">
      <c r="F1096" s="9"/>
    </row>
    <row r="1097" spans="6:6" x14ac:dyDescent="0.25">
      <c r="F1097" s="9"/>
    </row>
    <row r="1098" spans="6:6" x14ac:dyDescent="0.25">
      <c r="F1098" s="9"/>
    </row>
    <row r="1099" spans="6:6" x14ac:dyDescent="0.25">
      <c r="F1099" s="9"/>
    </row>
    <row r="1100" spans="6:6" x14ac:dyDescent="0.25">
      <c r="F1100" s="9"/>
    </row>
    <row r="1101" spans="6:6" x14ac:dyDescent="0.25">
      <c r="F1101" s="9"/>
    </row>
    <row r="1102" spans="6:6" x14ac:dyDescent="0.25">
      <c r="F1102" s="9"/>
    </row>
    <row r="1103" spans="6:6" x14ac:dyDescent="0.25">
      <c r="F1103" s="9"/>
    </row>
    <row r="1104" spans="6:6" x14ac:dyDescent="0.25">
      <c r="F1104" s="9"/>
    </row>
    <row r="1105" spans="6:6" x14ac:dyDescent="0.25">
      <c r="F1105" s="9"/>
    </row>
    <row r="1106" spans="6:6" x14ac:dyDescent="0.25">
      <c r="F1106" s="9"/>
    </row>
    <row r="1107" spans="6:6" x14ac:dyDescent="0.25">
      <c r="F1107" s="9"/>
    </row>
    <row r="1108" spans="6:6" x14ac:dyDescent="0.25">
      <c r="F1108" s="9"/>
    </row>
    <row r="1109" spans="6:6" x14ac:dyDescent="0.25">
      <c r="F1109" s="9"/>
    </row>
    <row r="1110" spans="6:6" x14ac:dyDescent="0.25">
      <c r="F1110" s="9"/>
    </row>
    <row r="1111" spans="6:6" x14ac:dyDescent="0.25">
      <c r="F1111" s="9"/>
    </row>
    <row r="1112" spans="6:6" x14ac:dyDescent="0.25">
      <c r="F1112" s="9"/>
    </row>
    <row r="1113" spans="6:6" x14ac:dyDescent="0.25">
      <c r="F1113" s="9"/>
    </row>
    <row r="1114" spans="6:6" x14ac:dyDescent="0.25">
      <c r="F1114" s="9"/>
    </row>
    <row r="1115" spans="6:6" x14ac:dyDescent="0.25">
      <c r="F1115" s="9"/>
    </row>
    <row r="1116" spans="6:6" x14ac:dyDescent="0.25">
      <c r="F1116" s="9"/>
    </row>
    <row r="1117" spans="6:6" x14ac:dyDescent="0.25">
      <c r="F1117" s="9"/>
    </row>
    <row r="1118" spans="6:6" x14ac:dyDescent="0.25">
      <c r="F1118" s="9"/>
    </row>
    <row r="1119" spans="6:6" x14ac:dyDescent="0.25">
      <c r="F1119" s="9"/>
    </row>
    <row r="1120" spans="6:6" x14ac:dyDescent="0.25">
      <c r="F1120" s="9"/>
    </row>
    <row r="1121" spans="6:6" x14ac:dyDescent="0.25">
      <c r="F1121" s="9"/>
    </row>
    <row r="1122" spans="6:6" x14ac:dyDescent="0.25">
      <c r="F1122" s="9"/>
    </row>
    <row r="1123" spans="6:6" x14ac:dyDescent="0.25">
      <c r="F1123" s="9"/>
    </row>
    <row r="1124" spans="6:6" x14ac:dyDescent="0.25">
      <c r="F1124" s="9"/>
    </row>
    <row r="1125" spans="6:6" x14ac:dyDescent="0.25">
      <c r="F1125" s="9"/>
    </row>
    <row r="1126" spans="6:6" x14ac:dyDescent="0.25">
      <c r="F1126" s="9"/>
    </row>
    <row r="1127" spans="6:6" x14ac:dyDescent="0.25">
      <c r="F1127" s="9"/>
    </row>
    <row r="1128" spans="6:6" x14ac:dyDescent="0.25">
      <c r="F1128" s="9"/>
    </row>
    <row r="1129" spans="6:6" x14ac:dyDescent="0.25">
      <c r="F1129" s="9"/>
    </row>
    <row r="1130" spans="6:6" x14ac:dyDescent="0.25">
      <c r="F1130" s="9"/>
    </row>
    <row r="1131" spans="6:6" x14ac:dyDescent="0.25">
      <c r="F1131" s="9"/>
    </row>
    <row r="1132" spans="6:6" x14ac:dyDescent="0.25">
      <c r="F1132" s="9"/>
    </row>
    <row r="1133" spans="6:6" x14ac:dyDescent="0.25">
      <c r="F1133" s="9"/>
    </row>
    <row r="1134" spans="6:6" x14ac:dyDescent="0.25">
      <c r="F1134" s="9"/>
    </row>
    <row r="1135" spans="6:6" x14ac:dyDescent="0.25">
      <c r="F1135" s="9"/>
    </row>
    <row r="1136" spans="6:6" x14ac:dyDescent="0.25">
      <c r="F1136" s="9"/>
    </row>
    <row r="1137" spans="6:6" x14ac:dyDescent="0.25">
      <c r="F1137" s="9"/>
    </row>
    <row r="1138" spans="6:6" x14ac:dyDescent="0.25">
      <c r="F1138" s="9"/>
    </row>
    <row r="1139" spans="6:6" x14ac:dyDescent="0.25">
      <c r="F1139" s="9"/>
    </row>
    <row r="1140" spans="6:6" x14ac:dyDescent="0.25">
      <c r="F1140" s="9"/>
    </row>
    <row r="1141" spans="6:6" x14ac:dyDescent="0.25">
      <c r="F1141" s="9"/>
    </row>
    <row r="1142" spans="6:6" x14ac:dyDescent="0.25">
      <c r="F1142" s="9"/>
    </row>
    <row r="1143" spans="6:6" x14ac:dyDescent="0.25">
      <c r="F1143" s="9"/>
    </row>
    <row r="1144" spans="6:6" x14ac:dyDescent="0.25">
      <c r="F1144" s="9"/>
    </row>
    <row r="1145" spans="6:6" x14ac:dyDescent="0.25">
      <c r="F1145" s="9"/>
    </row>
    <row r="1146" spans="6:6" x14ac:dyDescent="0.25">
      <c r="F1146" s="9"/>
    </row>
    <row r="1147" spans="6:6" x14ac:dyDescent="0.25">
      <c r="F1147" s="9"/>
    </row>
    <row r="1148" spans="6:6" x14ac:dyDescent="0.25">
      <c r="F1148" s="9"/>
    </row>
    <row r="1149" spans="6:6" x14ac:dyDescent="0.25">
      <c r="F1149" s="9"/>
    </row>
    <row r="1150" spans="6:6" x14ac:dyDescent="0.25">
      <c r="F1150" s="9"/>
    </row>
    <row r="1151" spans="6:6" x14ac:dyDescent="0.25">
      <c r="F1151" s="9"/>
    </row>
    <row r="1152" spans="6:6" x14ac:dyDescent="0.25">
      <c r="F1152" s="9"/>
    </row>
    <row r="1153" spans="6:6" x14ac:dyDescent="0.25">
      <c r="F1153" s="9"/>
    </row>
    <row r="1154" spans="6:6" x14ac:dyDescent="0.25">
      <c r="F1154" s="9"/>
    </row>
    <row r="1155" spans="6:6" x14ac:dyDescent="0.25">
      <c r="F1155" s="9"/>
    </row>
    <row r="1156" spans="6:6" x14ac:dyDescent="0.25">
      <c r="F1156" s="9"/>
    </row>
    <row r="1157" spans="6:6" x14ac:dyDescent="0.25">
      <c r="F1157" s="9"/>
    </row>
    <row r="1158" spans="6:6" x14ac:dyDescent="0.25">
      <c r="F1158" s="9"/>
    </row>
    <row r="1159" spans="6:6" x14ac:dyDescent="0.25">
      <c r="F1159" s="9"/>
    </row>
    <row r="1160" spans="6:6" x14ac:dyDescent="0.25">
      <c r="F1160" s="9"/>
    </row>
    <row r="1161" spans="6:6" x14ac:dyDescent="0.25">
      <c r="F1161" s="9"/>
    </row>
    <row r="1162" spans="6:6" x14ac:dyDescent="0.25">
      <c r="F1162" s="9"/>
    </row>
    <row r="1163" spans="6:6" x14ac:dyDescent="0.25">
      <c r="F1163" s="9"/>
    </row>
    <row r="1164" spans="6:6" x14ac:dyDescent="0.25">
      <c r="F1164" s="9"/>
    </row>
    <row r="1165" spans="6:6" x14ac:dyDescent="0.25">
      <c r="F1165" s="9"/>
    </row>
    <row r="1166" spans="6:6" x14ac:dyDescent="0.25">
      <c r="F1166" s="9"/>
    </row>
    <row r="1167" spans="6:6" x14ac:dyDescent="0.25">
      <c r="F1167" s="9"/>
    </row>
    <row r="1168" spans="6:6" x14ac:dyDescent="0.25">
      <c r="F1168" s="9"/>
    </row>
    <row r="1169" spans="6:6" x14ac:dyDescent="0.25">
      <c r="F1169" s="9"/>
    </row>
    <row r="1170" spans="6:6" x14ac:dyDescent="0.25">
      <c r="F1170" s="9"/>
    </row>
    <row r="1171" spans="6:6" x14ac:dyDescent="0.25">
      <c r="F1171" s="9"/>
    </row>
    <row r="1172" spans="6:6" x14ac:dyDescent="0.25">
      <c r="F1172" s="9"/>
    </row>
    <row r="1173" spans="6:6" x14ac:dyDescent="0.25">
      <c r="F1173" s="9"/>
    </row>
    <row r="1174" spans="6:6" x14ac:dyDescent="0.25">
      <c r="F1174" s="9"/>
    </row>
    <row r="1175" spans="6:6" x14ac:dyDescent="0.25">
      <c r="F1175" s="9"/>
    </row>
    <row r="1176" spans="6:6" x14ac:dyDescent="0.25">
      <c r="F1176" s="9"/>
    </row>
    <row r="1177" spans="6:6" x14ac:dyDescent="0.25">
      <c r="F1177" s="9"/>
    </row>
    <row r="1178" spans="6:6" x14ac:dyDescent="0.25">
      <c r="F1178" s="9"/>
    </row>
    <row r="1179" spans="6:6" x14ac:dyDescent="0.25">
      <c r="F1179" s="9"/>
    </row>
    <row r="1180" spans="6:6" x14ac:dyDescent="0.25">
      <c r="F1180" s="9"/>
    </row>
    <row r="1181" spans="6:6" x14ac:dyDescent="0.25">
      <c r="F1181" s="9"/>
    </row>
    <row r="1182" spans="6:6" x14ac:dyDescent="0.25">
      <c r="F1182" s="9"/>
    </row>
    <row r="1183" spans="6:6" x14ac:dyDescent="0.25">
      <c r="F1183" s="9"/>
    </row>
    <row r="1184" spans="6:6" x14ac:dyDescent="0.25">
      <c r="F1184" s="9"/>
    </row>
    <row r="1185" spans="6:6" x14ac:dyDescent="0.25">
      <c r="F1185" s="9"/>
    </row>
    <row r="1186" spans="6:6" x14ac:dyDescent="0.25">
      <c r="F1186" s="9"/>
    </row>
    <row r="1187" spans="6:6" x14ac:dyDescent="0.25">
      <c r="F1187" s="9"/>
    </row>
    <row r="1188" spans="6:6" x14ac:dyDescent="0.25">
      <c r="F1188" s="9"/>
    </row>
    <row r="1189" spans="6:6" x14ac:dyDescent="0.25">
      <c r="F1189" s="9"/>
    </row>
    <row r="1190" spans="6:6" x14ac:dyDescent="0.25">
      <c r="F1190" s="9"/>
    </row>
    <row r="1191" spans="6:6" x14ac:dyDescent="0.25">
      <c r="F1191" s="9"/>
    </row>
    <row r="1192" spans="6:6" x14ac:dyDescent="0.25">
      <c r="F1192" s="9"/>
    </row>
    <row r="1193" spans="6:6" x14ac:dyDescent="0.25">
      <c r="F1193" s="9"/>
    </row>
    <row r="1194" spans="6:6" x14ac:dyDescent="0.25">
      <c r="F1194" s="9"/>
    </row>
    <row r="1195" spans="6:6" x14ac:dyDescent="0.25">
      <c r="F1195" s="9"/>
    </row>
    <row r="1196" spans="6:6" x14ac:dyDescent="0.25">
      <c r="F1196" s="9"/>
    </row>
    <row r="1197" spans="6:6" x14ac:dyDescent="0.25">
      <c r="F1197" s="9"/>
    </row>
    <row r="1198" spans="6:6" x14ac:dyDescent="0.25">
      <c r="F1198" s="9"/>
    </row>
    <row r="1199" spans="6:6" x14ac:dyDescent="0.25">
      <c r="F1199" s="9"/>
    </row>
    <row r="1200" spans="6:6" x14ac:dyDescent="0.25">
      <c r="F1200" s="9"/>
    </row>
    <row r="1201" spans="6:6" x14ac:dyDescent="0.25">
      <c r="F1201" s="9"/>
    </row>
    <row r="1202" spans="6:6" x14ac:dyDescent="0.25">
      <c r="F1202" s="9"/>
    </row>
    <row r="1203" spans="6:6" x14ac:dyDescent="0.25">
      <c r="F1203" s="9"/>
    </row>
    <row r="1204" spans="6:6" x14ac:dyDescent="0.25">
      <c r="F1204" s="9"/>
    </row>
    <row r="1205" spans="6:6" x14ac:dyDescent="0.25">
      <c r="F1205" s="9"/>
    </row>
    <row r="1206" spans="6:6" x14ac:dyDescent="0.25">
      <c r="F1206" s="9"/>
    </row>
    <row r="1207" spans="6:6" x14ac:dyDescent="0.25">
      <c r="F1207" s="9"/>
    </row>
    <row r="1208" spans="6:6" x14ac:dyDescent="0.25">
      <c r="F1208" s="9"/>
    </row>
    <row r="1209" spans="6:6" x14ac:dyDescent="0.25">
      <c r="F1209" s="9"/>
    </row>
    <row r="1210" spans="6:6" x14ac:dyDescent="0.25">
      <c r="F1210" s="9"/>
    </row>
    <row r="1211" spans="6:6" x14ac:dyDescent="0.25">
      <c r="F1211" s="9"/>
    </row>
    <row r="1212" spans="6:6" x14ac:dyDescent="0.25">
      <c r="F1212" s="9"/>
    </row>
    <row r="1213" spans="6:6" x14ac:dyDescent="0.25">
      <c r="F1213" s="9"/>
    </row>
    <row r="1214" spans="6:6" x14ac:dyDescent="0.25">
      <c r="F1214" s="9"/>
    </row>
    <row r="1215" spans="6:6" x14ac:dyDescent="0.25">
      <c r="F1215" s="9"/>
    </row>
    <row r="1216" spans="6:6" x14ac:dyDescent="0.25">
      <c r="F1216" s="9"/>
    </row>
    <row r="1217" spans="6:6" x14ac:dyDescent="0.25">
      <c r="F1217" s="9"/>
    </row>
    <row r="1218" spans="6:6" x14ac:dyDescent="0.25">
      <c r="F1218" s="9"/>
    </row>
    <row r="1219" spans="6:6" x14ac:dyDescent="0.25">
      <c r="F1219" s="9"/>
    </row>
    <row r="1220" spans="6:6" x14ac:dyDescent="0.25">
      <c r="F1220" s="9"/>
    </row>
    <row r="1221" spans="6:6" x14ac:dyDescent="0.25">
      <c r="F1221" s="9"/>
    </row>
    <row r="1222" spans="6:6" x14ac:dyDescent="0.25">
      <c r="F1222" s="9"/>
    </row>
    <row r="1223" spans="6:6" x14ac:dyDescent="0.25">
      <c r="F1223" s="9"/>
    </row>
    <row r="1224" spans="6:6" x14ac:dyDescent="0.25">
      <c r="F1224" s="9"/>
    </row>
    <row r="1225" spans="6:6" x14ac:dyDescent="0.25">
      <c r="F1225" s="9"/>
    </row>
    <row r="1226" spans="6:6" x14ac:dyDescent="0.25">
      <c r="F1226" s="9"/>
    </row>
    <row r="1227" spans="6:6" x14ac:dyDescent="0.25">
      <c r="F1227" s="9"/>
    </row>
    <row r="1228" spans="6:6" x14ac:dyDescent="0.25">
      <c r="F1228" s="9"/>
    </row>
    <row r="1229" spans="6:6" x14ac:dyDescent="0.25">
      <c r="F1229" s="9"/>
    </row>
    <row r="1230" spans="6:6" x14ac:dyDescent="0.25">
      <c r="F1230" s="9"/>
    </row>
    <row r="1231" spans="6:6" x14ac:dyDescent="0.25">
      <c r="F1231" s="9"/>
    </row>
    <row r="1232" spans="6:6" x14ac:dyDescent="0.25">
      <c r="F1232" s="9"/>
    </row>
    <row r="1233" spans="6:6" x14ac:dyDescent="0.25">
      <c r="F1233" s="9"/>
    </row>
    <row r="1234" spans="6:6" x14ac:dyDescent="0.25">
      <c r="F1234" s="9"/>
    </row>
    <row r="1235" spans="6:6" x14ac:dyDescent="0.25">
      <c r="F1235" s="9"/>
    </row>
    <row r="1236" spans="6:6" x14ac:dyDescent="0.25">
      <c r="F1236" s="9"/>
    </row>
    <row r="1237" spans="6:6" x14ac:dyDescent="0.25">
      <c r="F1237" s="9"/>
    </row>
    <row r="1238" spans="6:6" x14ac:dyDescent="0.25">
      <c r="F1238" s="9"/>
    </row>
    <row r="1239" spans="6:6" x14ac:dyDescent="0.25">
      <c r="F1239" s="9"/>
    </row>
    <row r="1240" spans="6:6" x14ac:dyDescent="0.25">
      <c r="F1240" s="9"/>
    </row>
    <row r="1241" spans="6:6" x14ac:dyDescent="0.25">
      <c r="F1241" s="9"/>
    </row>
    <row r="1242" spans="6:6" x14ac:dyDescent="0.25">
      <c r="F1242" s="9"/>
    </row>
    <row r="1243" spans="6:6" x14ac:dyDescent="0.25">
      <c r="F1243" s="9"/>
    </row>
    <row r="1244" spans="6:6" x14ac:dyDescent="0.25">
      <c r="F1244" s="9"/>
    </row>
    <row r="1245" spans="6:6" x14ac:dyDescent="0.25">
      <c r="F1245" s="9"/>
    </row>
    <row r="1246" spans="6:6" x14ac:dyDescent="0.25">
      <c r="F1246" s="9"/>
    </row>
    <row r="1247" spans="6:6" x14ac:dyDescent="0.25">
      <c r="F1247" s="9"/>
    </row>
    <row r="1248" spans="6:6" x14ac:dyDescent="0.25">
      <c r="F1248" s="9"/>
    </row>
    <row r="1249" spans="6:6" x14ac:dyDescent="0.25">
      <c r="F1249" s="9"/>
    </row>
    <row r="1250" spans="6:6" x14ac:dyDescent="0.25">
      <c r="F1250" s="9"/>
    </row>
    <row r="1251" spans="6:6" x14ac:dyDescent="0.25">
      <c r="F1251" s="9"/>
    </row>
    <row r="1252" spans="6:6" x14ac:dyDescent="0.25">
      <c r="F1252" s="9"/>
    </row>
    <row r="1253" spans="6:6" x14ac:dyDescent="0.25">
      <c r="F1253" s="9"/>
    </row>
    <row r="1254" spans="6:6" x14ac:dyDescent="0.25">
      <c r="F1254" s="9"/>
    </row>
    <row r="1255" spans="6:6" x14ac:dyDescent="0.25">
      <c r="F1255" s="9"/>
    </row>
    <row r="1256" spans="6:6" x14ac:dyDescent="0.25">
      <c r="F1256" s="9"/>
    </row>
    <row r="1257" spans="6:6" x14ac:dyDescent="0.25">
      <c r="F1257" s="9"/>
    </row>
    <row r="1258" spans="6:6" x14ac:dyDescent="0.25">
      <c r="F1258" s="9"/>
    </row>
    <row r="1259" spans="6:6" x14ac:dyDescent="0.25">
      <c r="F1259" s="9"/>
    </row>
    <row r="1260" spans="6:6" x14ac:dyDescent="0.25">
      <c r="F1260" s="9"/>
    </row>
    <row r="1261" spans="6:6" x14ac:dyDescent="0.25">
      <c r="F1261" s="9"/>
    </row>
    <row r="1262" spans="6:6" x14ac:dyDescent="0.25">
      <c r="F1262" s="9"/>
    </row>
    <row r="1263" spans="6:6" x14ac:dyDescent="0.25">
      <c r="F1263" s="10"/>
    </row>
  </sheetData>
  <mergeCells count="7">
    <mergeCell ref="AH25:AJ25"/>
    <mergeCell ref="P25:R25"/>
    <mergeCell ref="S25:U25"/>
    <mergeCell ref="V25:X25"/>
    <mergeCell ref="Y25:AA25"/>
    <mergeCell ref="AB25:AD25"/>
    <mergeCell ref="AE25:AG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Read Me</vt:lpstr>
      <vt:lpstr>TOD S1</vt:lpstr>
      <vt:lpstr>TOD S2</vt:lpstr>
      <vt:lpstr>TOD S3</vt:lpstr>
      <vt:lpstr>TOD S4</vt:lpstr>
      <vt:lpstr>TOD S5</vt:lpstr>
      <vt:lpstr>TOD S6</vt:lpstr>
      <vt:lpstr>TOD S7</vt:lpstr>
      <vt:lpstr>TOD S8</vt:lpstr>
      <vt:lpstr>TOD S9</vt:lpstr>
      <vt:lpstr>TOD S10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Newman</dc:creator>
  <cp:lastModifiedBy>Keji Wei</cp:lastModifiedBy>
  <dcterms:created xsi:type="dcterms:W3CDTF">2016-01-22T22:12:43Z</dcterms:created>
  <dcterms:modified xsi:type="dcterms:W3CDTF">2017-06-15T19:58:01Z</dcterms:modified>
</cp:coreProperties>
</file>