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Erion\Documents\ELEC ENG 3EJ4\Labs\Lab 3\"/>
    </mc:Choice>
  </mc:AlternateContent>
  <xr:revisionPtr revIDLastSave="0" documentId="13_ncr:1_{B31B4D80-452E-4502-9312-294EDEB36F9B}" xr6:coauthVersionLast="47" xr6:coauthVersionMax="47" xr10:uidLastSave="{00000000-0000-0000-0000-000000000000}"/>
  <bookViews>
    <workbookView xWindow="2963" yWindow="1463" windowWidth="21599" windowHeight="11422" tabRatio="685" activeTab="2" xr2:uid="{00000000-000D-0000-FFFF-FFFF00000000}"/>
  </bookViews>
  <sheets>
    <sheet name="Step 1.2" sheetId="13" r:id="rId1"/>
    <sheet name="Step 1.3" sheetId="17" r:id="rId2"/>
    <sheet name="Step 1.6" sheetId="14" r:id="rId3"/>
    <sheet name="Step 1.8" sheetId="15" r:id="rId4"/>
    <sheet name="Step 2.2" sheetId="1" r:id="rId5"/>
    <sheet name="Step 2.3" sheetId="4" r:id="rId6"/>
    <sheet name="Step 2.5" sheetId="2" r:id="rId7"/>
    <sheet name="Step 2.6" sheetId="3" r:id="rId8"/>
    <sheet name="Step 3.2" sheetId="5" r:id="rId9"/>
    <sheet name="Step 3.6" sheetId="12" r:id="rId10"/>
    <sheet name="Step 3.8" sheetId="6" r:id="rId11"/>
    <sheet name="Step 3.9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G4" i="2"/>
  <c r="G5" i="2"/>
  <c r="G6" i="2"/>
  <c r="G7" i="2"/>
  <c r="G8" i="2"/>
  <c r="G9" i="2"/>
  <c r="G10" i="2"/>
  <c r="G11" i="2"/>
  <c r="G12" i="2"/>
  <c r="G13" i="2"/>
  <c r="G3" i="2"/>
  <c r="C2" i="15"/>
  <c r="G4" i="3"/>
  <c r="G5" i="3"/>
  <c r="G6" i="3"/>
  <c r="G7" i="3"/>
  <c r="G8" i="3"/>
  <c r="H8" i="3" s="1"/>
  <c r="G9" i="3"/>
  <c r="H9" i="3" s="1"/>
  <c r="G10" i="3"/>
  <c r="H10" i="3" s="1"/>
  <c r="G11" i="3"/>
  <c r="G12" i="3"/>
  <c r="G13" i="3"/>
  <c r="H13" i="3" s="1"/>
  <c r="G3" i="3"/>
  <c r="H3" i="3" s="1"/>
  <c r="F3" i="3"/>
  <c r="F4" i="3"/>
  <c r="F5" i="3"/>
  <c r="F6" i="3"/>
  <c r="F7" i="3"/>
  <c r="F8" i="3"/>
  <c r="F9" i="3"/>
  <c r="F10" i="3"/>
  <c r="F11" i="3"/>
  <c r="F12" i="3"/>
  <c r="F13" i="3"/>
  <c r="H4" i="3"/>
  <c r="H5" i="3"/>
  <c r="H6" i="3"/>
  <c r="H7" i="3"/>
  <c r="H11" i="3"/>
  <c r="H12" i="3"/>
  <c r="F4" i="2"/>
  <c r="F5" i="2"/>
  <c r="F6" i="2"/>
  <c r="F7" i="2"/>
  <c r="F8" i="2"/>
  <c r="F9" i="2"/>
  <c r="F10" i="2"/>
  <c r="F11" i="2"/>
  <c r="F12" i="2"/>
  <c r="F13" i="2"/>
  <c r="F3" i="2"/>
  <c r="D407" i="17"/>
  <c r="D406" i="17"/>
  <c r="D405" i="17"/>
  <c r="D404" i="17"/>
  <c r="D403" i="17"/>
  <c r="D402" i="17"/>
  <c r="D401" i="17"/>
  <c r="D400" i="17"/>
  <c r="D399" i="17"/>
  <c r="D398" i="17"/>
  <c r="D397" i="17"/>
  <c r="D396" i="17"/>
  <c r="D395" i="17"/>
  <c r="D394" i="17"/>
  <c r="D393" i="17"/>
  <c r="D392" i="17"/>
  <c r="D391" i="17"/>
  <c r="D390" i="17"/>
  <c r="D389" i="17"/>
  <c r="D388" i="17"/>
  <c r="D387" i="17"/>
  <c r="D386" i="17"/>
  <c r="D385" i="17"/>
  <c r="D384" i="17"/>
  <c r="D383" i="17"/>
  <c r="D382" i="17"/>
  <c r="D381" i="17"/>
  <c r="D380" i="17"/>
  <c r="D379" i="17"/>
  <c r="D378" i="17"/>
  <c r="D377" i="17"/>
  <c r="D376" i="17"/>
  <c r="D375" i="17"/>
  <c r="D374" i="17"/>
  <c r="D373" i="17"/>
  <c r="D372" i="17"/>
  <c r="D371" i="17"/>
  <c r="D370" i="17"/>
  <c r="D369" i="17"/>
  <c r="D368" i="17"/>
  <c r="D367" i="17"/>
  <c r="D366" i="17"/>
  <c r="D365" i="17"/>
  <c r="D364" i="17"/>
  <c r="D363" i="17"/>
  <c r="D362" i="17"/>
  <c r="D361" i="17"/>
  <c r="D360" i="17"/>
  <c r="D359" i="17"/>
  <c r="D358" i="17"/>
  <c r="D357" i="17"/>
  <c r="D356" i="17"/>
  <c r="D355" i="17"/>
  <c r="D354" i="17"/>
  <c r="D353" i="17"/>
  <c r="D352" i="17"/>
  <c r="D351" i="17"/>
  <c r="D350" i="17"/>
  <c r="D349" i="17"/>
  <c r="D348" i="17"/>
  <c r="D347" i="17"/>
  <c r="D346" i="17"/>
  <c r="D345" i="17"/>
  <c r="D344" i="17"/>
  <c r="D343" i="17"/>
  <c r="D342" i="17"/>
  <c r="D341" i="17"/>
  <c r="D340" i="17"/>
  <c r="D339" i="17"/>
  <c r="D338" i="17"/>
  <c r="D337" i="17"/>
  <c r="D336" i="17"/>
  <c r="D335" i="17"/>
  <c r="D334" i="17"/>
  <c r="D333" i="17"/>
  <c r="D332" i="17"/>
  <c r="D331" i="17"/>
  <c r="D330" i="17"/>
  <c r="D329" i="17"/>
  <c r="D328" i="17"/>
  <c r="D327" i="17"/>
  <c r="D326" i="17"/>
  <c r="D325" i="17"/>
  <c r="D324" i="17"/>
  <c r="D323" i="17"/>
  <c r="D322" i="17"/>
  <c r="D321" i="17"/>
  <c r="D320" i="17"/>
  <c r="D319" i="17"/>
  <c r="D318" i="17"/>
  <c r="D317" i="17"/>
  <c r="D316" i="17"/>
  <c r="D315" i="17"/>
  <c r="D314" i="17"/>
  <c r="D313" i="17"/>
  <c r="D312" i="17"/>
  <c r="D311" i="17"/>
  <c r="D310" i="17"/>
  <c r="D309" i="17"/>
  <c r="D308" i="17"/>
  <c r="D307" i="17"/>
  <c r="D306" i="17"/>
  <c r="D305" i="17"/>
  <c r="D304" i="17"/>
  <c r="D303" i="17"/>
  <c r="D302" i="17"/>
  <c r="D301" i="17"/>
  <c r="D300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C2" i="16"/>
  <c r="E3" i="5" l="1"/>
  <c r="C2" i="6" l="1"/>
  <c r="E3" i="12" l="1"/>
  <c r="D3" i="12"/>
  <c r="D306" i="5" l="1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F103" i="4" l="1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</calcChain>
</file>

<file path=xl/sharedStrings.xml><?xml version="1.0" encoding="utf-8"?>
<sst xmlns="http://schemas.openxmlformats.org/spreadsheetml/2006/main" count="133" uniqueCount="67">
  <si>
    <t>Amps</t>
  </si>
  <si>
    <t>Volts</t>
  </si>
  <si>
    <t>Ohm</t>
  </si>
  <si>
    <t>IREF</t>
  </si>
  <si>
    <t>Io</t>
  </si>
  <si>
    <t>Frequency</t>
  </si>
  <si>
    <t>Hz</t>
  </si>
  <si>
    <t>A/A</t>
  </si>
  <si>
    <t>h12 = v1/v2@i1=0</t>
  </si>
  <si>
    <t>V/V</t>
  </si>
  <si>
    <t>h22 = i2/v2@i1=0</t>
  </si>
  <si>
    <t>Ro = 1/(h22 - 1/RL)</t>
  </si>
  <si>
    <t>S</t>
  </si>
  <si>
    <t>Vo</t>
  </si>
  <si>
    <t>Vin</t>
  </si>
  <si>
    <t>Note:</t>
  </si>
  <si>
    <t>V2: v2 = 0 V DC and 1 uV AC set in V2</t>
  </si>
  <si>
    <t>V2: v2 = 0 V DC and 0 V AC set in V2</t>
  </si>
  <si>
    <t>IREF: i1 = 91.0 uA DC and 1 uA AC set in IREF</t>
  </si>
  <si>
    <t>IREF: i1 = 91.0 uA DC and 0 uA AC set in IREF</t>
  </si>
  <si>
    <t>VEC(Q2)</t>
  </si>
  <si>
    <t>VEC(Q1) = VEB(Q1)</t>
  </si>
  <si>
    <t>Ad = 20*log(|Vo|/2mV)</t>
  </si>
  <si>
    <t>dB</t>
  </si>
  <si>
    <t>Volt</t>
  </si>
  <si>
    <t>GBW</t>
  </si>
  <si>
    <t>GBW in Step 3.6, Lab 2</t>
  </si>
  <si>
    <t>Vsig</t>
  </si>
  <si>
    <t>IE2</t>
  </si>
  <si>
    <t>Vsig (W1)</t>
  </si>
  <si>
    <t>Voltage Gain Av (dB)</t>
  </si>
  <si>
    <t>Vsig (CH1)</t>
  </si>
  <si>
    <t>Vo (CH2)</t>
  </si>
  <si>
    <t>W2Offset</t>
  </si>
  <si>
    <t>Differential Voltage Gain Avd of a Single-Stage Differential Amplifier (dB)</t>
  </si>
  <si>
    <t>Differential Voltage Gain Av of a 2-Stage Differential Amplifier(dB)</t>
  </si>
  <si>
    <r>
      <t>D</t>
    </r>
    <r>
      <rPr>
        <sz val="10"/>
        <rFont val="Times New Roman"/>
        <family val="1"/>
      </rPr>
      <t>C1 (V) = Vsig(Peak2Peak)</t>
    </r>
  </si>
  <si>
    <r>
      <t>D</t>
    </r>
    <r>
      <rPr>
        <sz val="10"/>
        <rFont val="Times New Roman"/>
        <family val="1"/>
      </rPr>
      <t>C2 (V) = Vo(Peak2Peak)</t>
    </r>
  </si>
  <si>
    <t>Av = 20*log(|Vo|/1mV)</t>
  </si>
  <si>
    <t>R11 = h11 = v1/i1@v2=0 (Ohm)</t>
  </si>
  <si>
    <t>Ai = h21 = i2/i1@v2=0 (A/A)</t>
  </si>
  <si>
    <t>P(V(Vin))</t>
  </si>
  <si>
    <t>M(V(Vin))</t>
  </si>
  <si>
    <t>P(I(V2))</t>
  </si>
  <si>
    <t>M(I(V2))</t>
  </si>
  <si>
    <t>Degrees</t>
  </si>
  <si>
    <t xml:space="preserve"> Frequency</t>
  </si>
  <si>
    <t>M(V(Vo))</t>
  </si>
  <si>
    <t>P(V(Vo))</t>
  </si>
  <si>
    <t>VCC =VE3 = VE4</t>
  </si>
  <si>
    <t>VC1 (= VC3 = VB3 = VB4)</t>
  </si>
  <si>
    <t>Vo (= VC2 = VC4)</t>
  </si>
  <si>
    <t>VEB3</t>
  </si>
  <si>
    <t>VBC4</t>
  </si>
  <si>
    <t>Q3 is ON if VEB3 &gt; 0.6</t>
  </si>
  <si>
    <t>Q4 is in Active Region if VBC4 &gt; -0.4 V</t>
  </si>
  <si>
    <t xml:space="preserve">            Frequency</t>
  </si>
  <si>
    <t xml:space="preserve">             P(V(Vo))</t>
  </si>
  <si>
    <t xml:space="preserve">             M(V(Vo))</t>
  </si>
  <si>
    <t xml:space="preserve">               I_IREF</t>
  </si>
  <si>
    <t xml:space="preserve">             P(I(V1))</t>
  </si>
  <si>
    <t xml:space="preserve">             M(I(V1))</t>
  </si>
  <si>
    <t xml:space="preserve">         P(V(Vinput))</t>
  </si>
  <si>
    <t xml:space="preserve">         M(V(Vinput))</t>
  </si>
  <si>
    <t xml:space="preserve">               -I(R1)</t>
  </si>
  <si>
    <t xml:space="preserve">           V(VOOOOOO)</t>
  </si>
  <si>
    <t xml:space="preserve">            V(VINPUT)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</si>
</sst>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E+00"/>
  </numFmts>
  <fonts count="10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sz val="10"/>
      <name val="Times New Roman"/>
      <family val="1"/>
    </font>
    <font>
      <b/>
      <sz val="10"/>
      <color rgb="FF0000FF"/>
      <name val="Arial"/>
      <family val="2"/>
    </font>
    <font>
      <sz val="12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 applyProtection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0" fillId="0" borderId="0" xfId="0" applyFill="1"/>
    <xf numFmtId="0" fontId="4" fillId="0" borderId="0" xfId="0" applyFont="1" applyAlignment="1">
      <alignment horizontal="left"/>
    </xf>
    <xf numFmtId="0" fontId="0" fillId="0" borderId="0" xfId="0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vertical="center"/>
    </xf>
    <xf numFmtId="11" fontId="0" fillId="0" borderId="0" xfId="0" applyNumberFormat="1"/>
    <xf numFmtId="2" fontId="0" fillId="0" borderId="0" xfId="0" applyNumberFormat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Border="1" applyAlignment="1" applyProtection="1">
      <alignment horizontal="center"/>
    </xf>
    <xf numFmtId="0" fontId="0" fillId="4" borderId="0" xfId="0" applyFill="1"/>
    <xf numFmtId="2" fontId="0" fillId="0" borderId="0" xfId="0" applyNumberFormat="1"/>
    <xf numFmtId="11" fontId="0" fillId="0" borderId="0" xfId="0" applyNumberFormat="1" applyFill="1"/>
    <xf numFmtId="0" fontId="0" fillId="0" borderId="0" xfId="0" applyNumberFormat="1" applyAlignment="1"/>
    <xf numFmtId="0" fontId="1" fillId="0" borderId="0" xfId="0" applyFont="1"/>
    <xf numFmtId="0" fontId="0" fillId="0" borderId="0" xfId="0" quotePrefix="1"/>
    <xf numFmtId="0" fontId="0" fillId="0" borderId="0" xfId="0" applyNumberForma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Simulated Vo</a:t>
            </a:r>
            <a:r>
              <a:rPr lang="en-CA" baseline="0"/>
              <a:t> vs. Vsig of a Emitter Follower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1.2'!$A$3:$A$23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'Step 1.2'!$B$3:$B$23</c:f>
              <c:numCache>
                <c:formatCode>General</c:formatCode>
                <c:ptCount val="21"/>
                <c:pt idx="0">
                  <c:v>-4.6834722767337</c:v>
                </c:pt>
                <c:pt idx="1">
                  <c:v>-4.6832232526785704</c:v>
                </c:pt>
                <c:pt idx="2">
                  <c:v>-4.4783451551753002</c:v>
                </c:pt>
                <c:pt idx="3">
                  <c:v>-4.02465041111871</c:v>
                </c:pt>
                <c:pt idx="4">
                  <c:v>-3.5454047728210001</c:v>
                </c:pt>
                <c:pt idx="5">
                  <c:v>-3.0524951046691702</c:v>
                </c:pt>
                <c:pt idx="6">
                  <c:v>-2.55253925699428</c:v>
                </c:pt>
                <c:pt idx="7">
                  <c:v>-2.05256118791314</c:v>
                </c:pt>
                <c:pt idx="8">
                  <c:v>-1.5525831063434601</c:v>
                </c:pt>
                <c:pt idx="9">
                  <c:v>-1.05260505537743</c:v>
                </c:pt>
                <c:pt idx="10">
                  <c:v>-0.55262699225390599</c:v>
                </c:pt>
                <c:pt idx="11">
                  <c:v>-5.2648961961045397E-2</c:v>
                </c:pt>
                <c:pt idx="12">
                  <c:v>0.44732908013646799</c:v>
                </c:pt>
                <c:pt idx="13">
                  <c:v>0.94730709177970396</c:v>
                </c:pt>
                <c:pt idx="14">
                  <c:v>1.44728511469895</c:v>
                </c:pt>
                <c:pt idx="15">
                  <c:v>1.9472631058430401</c:v>
                </c:pt>
                <c:pt idx="16">
                  <c:v>2.4472411073457701</c:v>
                </c:pt>
                <c:pt idx="17">
                  <c:v>2.94721907982552</c:v>
                </c:pt>
                <c:pt idx="18">
                  <c:v>3.4471970608197302</c:v>
                </c:pt>
                <c:pt idx="19">
                  <c:v>3.9471750146031899</c:v>
                </c:pt>
                <c:pt idx="20">
                  <c:v>4.44715293702507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1-4ADE-AA95-2A04E77CC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290064"/>
        <c:axId val="1802302128"/>
      </c:scatterChart>
      <c:valAx>
        <c:axId val="18022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02128"/>
        <c:crosses val="autoZero"/>
        <c:crossBetween val="midCat"/>
      </c:valAx>
      <c:valAx>
        <c:axId val="18023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29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Voltage Gain of a CC Amplifier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2338145231846"/>
          <c:y val="0.17171296296296298"/>
          <c:w val="0.79965507436570427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1.3'!#REF!</c:f>
            </c:numRef>
          </c:xVal>
          <c:yVal>
            <c:numRef>
              <c:f>'Step 1.3'!$D$3:$D$407</c:f>
              <c:numCache>
                <c:formatCode>0.00</c:formatCode>
                <c:ptCount val="405"/>
                <c:pt idx="0">
                  <c:v>-3.8136267697591125E-4</c:v>
                </c:pt>
                <c:pt idx="1">
                  <c:v>-3.813627111203887E-4</c:v>
                </c:pt>
                <c:pt idx="2">
                  <c:v>-3.8136274686475553E-4</c:v>
                </c:pt>
                <c:pt idx="3">
                  <c:v>-3.8136278427748226E-4</c:v>
                </c:pt>
                <c:pt idx="4">
                  <c:v>-3.813628234260745E-4</c:v>
                </c:pt>
                <c:pt idx="5">
                  <c:v>-3.813628644069695E-4</c:v>
                </c:pt>
                <c:pt idx="6">
                  <c:v>-3.8136290730020979E-4</c:v>
                </c:pt>
                <c:pt idx="7">
                  <c:v>-3.8136295219065998E-4</c:v>
                </c:pt>
                <c:pt idx="8">
                  <c:v>-3.8136299917572138E-4</c:v>
                </c:pt>
                <c:pt idx="9">
                  <c:v>-3.8136304835665279E-4</c:v>
                </c:pt>
                <c:pt idx="10">
                  <c:v>-3.8136309983182002E-4</c:v>
                </c:pt>
                <c:pt idx="11">
                  <c:v>-3.8136315370441054E-4</c:v>
                </c:pt>
                <c:pt idx="12">
                  <c:v>-3.8136321009593502E-4</c:v>
                </c:pt>
                <c:pt idx="13">
                  <c:v>-3.8136326911054539E-4</c:v>
                </c:pt>
                <c:pt idx="14">
                  <c:v>-3.8136333088614651E-4</c:v>
                </c:pt>
                <c:pt idx="15">
                  <c:v>-3.8136339553846273E-4</c:v>
                </c:pt>
                <c:pt idx="16">
                  <c:v>-3.8136346320443462E-4</c:v>
                </c:pt>
                <c:pt idx="17">
                  <c:v>-3.8136353403161083E-4</c:v>
                </c:pt>
                <c:pt idx="18">
                  <c:v>-3.8136360815982476E-4</c:v>
                </c:pt>
                <c:pt idx="19">
                  <c:v>-3.8136368574626892E-4</c:v>
                </c:pt>
                <c:pt idx="20">
                  <c:v>-3.8136376695488601E-4</c:v>
                </c:pt>
                <c:pt idx="21">
                  <c:v>-3.8136385216660216E-4</c:v>
                </c:pt>
                <c:pt idx="22">
                  <c:v>-3.8136394112393065E-4</c:v>
                </c:pt>
                <c:pt idx="23">
                  <c:v>-3.8136403423094244E-4</c:v>
                </c:pt>
                <c:pt idx="24">
                  <c:v>-3.8136413169015518E-4</c:v>
                </c:pt>
                <c:pt idx="25">
                  <c:v>-3.8136423379859477E-4</c:v>
                </c:pt>
                <c:pt idx="26">
                  <c:v>-3.8136434056108305E-4</c:v>
                </c:pt>
                <c:pt idx="27">
                  <c:v>-3.8136445229200455E-4</c:v>
                </c:pt>
                <c:pt idx="28">
                  <c:v>-3.8136456925270354E-4</c:v>
                </c:pt>
                <c:pt idx="29">
                  <c:v>-3.813646917720301E-4</c:v>
                </c:pt>
                <c:pt idx="30">
                  <c:v>-3.813648198866303E-4</c:v>
                </c:pt>
                <c:pt idx="31">
                  <c:v>-3.8136495398514509E-4</c:v>
                </c:pt>
                <c:pt idx="32">
                  <c:v>-3.8136509444175015E-4</c:v>
                </c:pt>
                <c:pt idx="33">
                  <c:v>-3.8136524134420292E-4</c:v>
                </c:pt>
                <c:pt idx="34">
                  <c:v>-3.8136539510139631E-4</c:v>
                </c:pt>
                <c:pt idx="35">
                  <c:v>-3.8136555613572422E-4</c:v>
                </c:pt>
                <c:pt idx="36">
                  <c:v>-3.8136572457062604E-4</c:v>
                </c:pt>
                <c:pt idx="37">
                  <c:v>-3.8136590085839129E-4</c:v>
                </c:pt>
                <c:pt idx="38">
                  <c:v>-3.8136608537126654E-4</c:v>
                </c:pt>
                <c:pt idx="39">
                  <c:v>-3.8136627860686675E-4</c:v>
                </c:pt>
                <c:pt idx="40">
                  <c:v>-3.813664807368497E-4</c:v>
                </c:pt>
                <c:pt idx="41">
                  <c:v>-3.8136669251631692E-4</c:v>
                </c:pt>
                <c:pt idx="42">
                  <c:v>-3.8136691393851792E-4</c:v>
                </c:pt>
                <c:pt idx="43">
                  <c:v>-3.8136714580966574E-4</c:v>
                </c:pt>
                <c:pt idx="44">
                  <c:v>-3.8136738838242536E-4</c:v>
                </c:pt>
                <c:pt idx="45">
                  <c:v>-3.8136764238586024E-4</c:v>
                </c:pt>
                <c:pt idx="46">
                  <c:v>-3.8136790822114843E-4</c:v>
                </c:pt>
                <c:pt idx="47">
                  <c:v>-3.8136818636468837E-4</c:v>
                </c:pt>
                <c:pt idx="48">
                  <c:v>-3.8136847757158177E-4</c:v>
                </c:pt>
                <c:pt idx="49">
                  <c:v>-3.8136878226036508E-4</c:v>
                </c:pt>
                <c:pt idx="50">
                  <c:v>-3.8136910126328953E-4</c:v>
                </c:pt>
                <c:pt idx="51">
                  <c:v>-3.8136943505000308E-4</c:v>
                </c:pt>
                <c:pt idx="52">
                  <c:v>-3.8136978461091362E-4</c:v>
                </c:pt>
                <c:pt idx="53">
                  <c:v>-3.8137015026040564E-4</c:v>
                </c:pt>
                <c:pt idx="54">
                  <c:v>-3.8137053317693914E-4</c:v>
                </c:pt>
                <c:pt idx="55">
                  <c:v>-3.8137093384077019E-4</c:v>
                </c:pt>
                <c:pt idx="56">
                  <c:v>-3.8137135319601695E-4</c:v>
                </c:pt>
                <c:pt idx="57">
                  <c:v>-3.8137179199199464E-4</c:v>
                </c:pt>
                <c:pt idx="58">
                  <c:v>-3.8137225137341025E-4</c:v>
                </c:pt>
                <c:pt idx="59">
                  <c:v>-3.8137273218505184E-4</c:v>
                </c:pt>
                <c:pt idx="60">
                  <c:v>-3.8137323562370225E-4</c:v>
                </c:pt>
                <c:pt idx="61">
                  <c:v>-3.8137376223037296E-4</c:v>
                </c:pt>
                <c:pt idx="62">
                  <c:v>-3.8137431359916722E-4</c:v>
                </c:pt>
                <c:pt idx="63">
                  <c:v>-3.8137489058451686E-4</c:v>
                </c:pt>
                <c:pt idx="64">
                  <c:v>-3.8137549447964163E-4</c:v>
                </c:pt>
                <c:pt idx="65">
                  <c:v>-3.8137612665008918E-4</c:v>
                </c:pt>
                <c:pt idx="66">
                  <c:v>-3.8137678819620557E-4</c:v>
                </c:pt>
                <c:pt idx="67">
                  <c:v>-3.8137748070052162E-4</c:v>
                </c:pt>
                <c:pt idx="68">
                  <c:v>-3.8137820549965389E-4</c:v>
                </c:pt>
                <c:pt idx="69">
                  <c:v>-3.8137896410669859E-4</c:v>
                </c:pt>
                <c:pt idx="70">
                  <c:v>-3.8137975809357852E-4</c:v>
                </c:pt>
                <c:pt idx="71">
                  <c:v>-3.8138058900424984E-4</c:v>
                </c:pt>
                <c:pt idx="72">
                  <c:v>-3.8138145877902451E-4</c:v>
                </c:pt>
                <c:pt idx="73">
                  <c:v>-3.813823692212742E-4</c:v>
                </c:pt>
                <c:pt idx="74">
                  <c:v>-3.8138332201864596E-4</c:v>
                </c:pt>
                <c:pt idx="75">
                  <c:v>-3.8138431925417861E-4</c:v>
                </c:pt>
                <c:pt idx="76">
                  <c:v>-3.8138536301283982E-4</c:v>
                </c:pt>
                <c:pt idx="77">
                  <c:v>-3.8138645554643298E-4</c:v>
                </c:pt>
                <c:pt idx="78">
                  <c:v>-3.8138759904214891E-4</c:v>
                </c:pt>
                <c:pt idx="79">
                  <c:v>-3.8138879587233735E-4</c:v>
                </c:pt>
                <c:pt idx="80">
                  <c:v>-3.8139004850964249E-4</c:v>
                </c:pt>
                <c:pt idx="81">
                  <c:v>-3.8139135957136408E-4</c:v>
                </c:pt>
                <c:pt idx="82">
                  <c:v>-3.8139273178570423E-4</c:v>
                </c:pt>
                <c:pt idx="83">
                  <c:v>-3.813941681045991E-4</c:v>
                </c:pt>
                <c:pt idx="84">
                  <c:v>-3.8139567130736232E-4</c:v>
                </c:pt>
                <c:pt idx="85">
                  <c:v>-3.8139724471239066E-4</c:v>
                </c:pt>
                <c:pt idx="86">
                  <c:v>-3.8139889151657001E-4</c:v>
                </c:pt>
                <c:pt idx="87">
                  <c:v>-3.814006152205627E-4</c:v>
                </c:pt>
                <c:pt idx="88">
                  <c:v>-3.81402419209307E-4</c:v>
                </c:pt>
                <c:pt idx="89">
                  <c:v>-3.8140430734413962E-4</c:v>
                </c:pt>
                <c:pt idx="90">
                  <c:v>-3.8140628374099098E-4</c:v>
                </c:pt>
                <c:pt idx="91">
                  <c:v>-3.8140835211654227E-4</c:v>
                </c:pt>
                <c:pt idx="92">
                  <c:v>-3.8141051705540787E-4</c:v>
                </c:pt>
                <c:pt idx="93">
                  <c:v>-3.8141278307758897E-4</c:v>
                </c:pt>
                <c:pt idx="94">
                  <c:v>-3.8141515468090661E-4</c:v>
                </c:pt>
                <c:pt idx="95">
                  <c:v>-3.8141763699195072E-4</c:v>
                </c:pt>
                <c:pt idx="96">
                  <c:v>-3.8142023518649413E-4</c:v>
                </c:pt>
                <c:pt idx="97">
                  <c:v>-3.8142295436316024E-4</c:v>
                </c:pt>
                <c:pt idx="98">
                  <c:v>-3.8142580055890423E-4</c:v>
                </c:pt>
                <c:pt idx="99">
                  <c:v>-3.8142877960141284E-4</c:v>
                </c:pt>
                <c:pt idx="100">
                  <c:v>-3.8143189747845858E-4</c:v>
                </c:pt>
                <c:pt idx="101">
                  <c:v>-3.8143516077958047E-4</c:v>
                </c:pt>
                <c:pt idx="102">
                  <c:v>-3.8143857649067361E-4</c:v>
                </c:pt>
                <c:pt idx="103">
                  <c:v>-3.8144215150794682E-4</c:v>
                </c:pt>
                <c:pt idx="104">
                  <c:v>-3.8144589325897645E-4</c:v>
                </c:pt>
                <c:pt idx="105">
                  <c:v>-3.8144980951561921E-4</c:v>
                </c:pt>
                <c:pt idx="106">
                  <c:v>-3.8145390854156026E-4</c:v>
                </c:pt>
                <c:pt idx="107">
                  <c:v>-3.8145819872488859E-4</c:v>
                </c:pt>
                <c:pt idx="108">
                  <c:v>-3.8146268912875195E-4</c:v>
                </c:pt>
                <c:pt idx="109">
                  <c:v>-3.814673889474525E-4</c:v>
                </c:pt>
                <c:pt idx="110">
                  <c:v>-3.8147230796645122E-4</c:v>
                </c:pt>
                <c:pt idx="111">
                  <c:v>-3.8147745651800663E-4</c:v>
                </c:pt>
                <c:pt idx="112">
                  <c:v>-3.8148284540306119E-4</c:v>
                </c:pt>
                <c:pt idx="113">
                  <c:v>-3.8148848562411073E-4</c:v>
                </c:pt>
                <c:pt idx="114">
                  <c:v>-3.8149438889342703E-4</c:v>
                </c:pt>
                <c:pt idx="115">
                  <c:v>-3.8150056749033175E-4</c:v>
                </c:pt>
                <c:pt idx="116">
                  <c:v>-3.815070343653477E-4</c:v>
                </c:pt>
                <c:pt idx="117">
                  <c:v>-3.8151380305533484E-4</c:v>
                </c:pt>
                <c:pt idx="118">
                  <c:v>-3.8152088744046871E-4</c:v>
                </c:pt>
                <c:pt idx="119">
                  <c:v>-3.8152830212805983E-4</c:v>
                </c:pt>
                <c:pt idx="120">
                  <c:v>-3.8153606305046299E-4</c:v>
                </c:pt>
                <c:pt idx="121">
                  <c:v>-3.8154418593944412E-4</c:v>
                </c:pt>
                <c:pt idx="122">
                  <c:v>-3.8155268767051185E-4</c:v>
                </c:pt>
                <c:pt idx="123">
                  <c:v>-3.8156158603339747E-4</c:v>
                </c:pt>
                <c:pt idx="124">
                  <c:v>-3.8157089961054455E-4</c:v>
                </c:pt>
                <c:pt idx="125">
                  <c:v>-3.8158064736146518E-4</c:v>
                </c:pt>
                <c:pt idx="126">
                  <c:v>-3.81590850167661E-4</c:v>
                </c:pt>
                <c:pt idx="127">
                  <c:v>-3.8160152903600155E-4</c:v>
                </c:pt>
                <c:pt idx="128">
                  <c:v>-3.8161270574003079E-4</c:v>
                </c:pt>
                <c:pt idx="129">
                  <c:v>-3.8162440415851211E-4</c:v>
                </c:pt>
                <c:pt idx="130">
                  <c:v>-3.8163664816828047E-4</c:v>
                </c:pt>
                <c:pt idx="131">
                  <c:v>-3.8164946345147139E-4</c:v>
                </c:pt>
                <c:pt idx="132">
                  <c:v>-3.8166287652150735E-4</c:v>
                </c:pt>
                <c:pt idx="133">
                  <c:v>-3.8167691529014745E-4</c:v>
                </c:pt>
                <c:pt idx="134">
                  <c:v>-3.8169160912534964E-4</c:v>
                </c:pt>
                <c:pt idx="135">
                  <c:v>-3.817069882649338E-4</c:v>
                </c:pt>
                <c:pt idx="136">
                  <c:v>-3.8172308489956892E-4</c:v>
                </c:pt>
                <c:pt idx="137">
                  <c:v>-3.8173993247842734E-4</c:v>
                </c:pt>
                <c:pt idx="138">
                  <c:v>-3.8175756613929325E-4</c:v>
                </c:pt>
                <c:pt idx="139">
                  <c:v>-3.8177602242503829E-4</c:v>
                </c:pt>
                <c:pt idx="140">
                  <c:v>-3.8179533949288979E-4</c:v>
                </c:pt>
                <c:pt idx="141">
                  <c:v>-3.8181555792932332E-4</c:v>
                </c:pt>
                <c:pt idx="142">
                  <c:v>-3.8183671932665286E-4</c:v>
                </c:pt>
                <c:pt idx="143">
                  <c:v>-3.8185886822623613E-4</c:v>
                </c:pt>
                <c:pt idx="144">
                  <c:v>-3.8188205021577289E-4</c:v>
                </c:pt>
                <c:pt idx="145">
                  <c:v>-3.8190631371628255E-4</c:v>
                </c:pt>
                <c:pt idx="146">
                  <c:v>-3.8193170917781946E-4</c:v>
                </c:pt>
                <c:pt idx="147">
                  <c:v>-3.8195828937071316E-4</c:v>
                </c:pt>
                <c:pt idx="148">
                  <c:v>-3.8198610934313574E-4</c:v>
                </c:pt>
                <c:pt idx="149">
                  <c:v>-3.8201522726299714E-4</c:v>
                </c:pt>
                <c:pt idx="150">
                  <c:v>-3.82045703734207E-4</c:v>
                </c:pt>
                <c:pt idx="151">
                  <c:v>-3.8207760180921149E-4</c:v>
                </c:pt>
                <c:pt idx="152">
                  <c:v>-3.821109881095915E-4</c:v>
                </c:pt>
                <c:pt idx="153">
                  <c:v>-3.8214593163506561E-4</c:v>
                </c:pt>
                <c:pt idx="154">
                  <c:v>-3.8218250542510011E-4</c:v>
                </c:pt>
                <c:pt idx="155">
                  <c:v>-3.8222078550485242E-4</c:v>
                </c:pt>
                <c:pt idx="156">
                  <c:v>-3.8226085136735665E-4</c:v>
                </c:pt>
                <c:pt idx="157">
                  <c:v>-3.8230278627344235E-4</c:v>
                </c:pt>
                <c:pt idx="158">
                  <c:v>-3.8234667762398225E-4</c:v>
                </c:pt>
                <c:pt idx="159">
                  <c:v>-3.8239261624240092E-4</c:v>
                </c:pt>
                <c:pt idx="160">
                  <c:v>-3.824406982407307E-4</c:v>
                </c:pt>
                <c:pt idx="161">
                  <c:v>-3.8249102303590369E-4</c:v>
                </c:pt>
                <c:pt idx="162">
                  <c:v>-3.8254369579925117E-4</c:v>
                </c:pt>
                <c:pt idx="163">
                  <c:v>-3.8259882557984044E-4</c:v>
                </c:pt>
                <c:pt idx="164">
                  <c:v>-3.8265652740101548E-4</c:v>
                </c:pt>
                <c:pt idx="165">
                  <c:v>-3.8272028951433289E-4</c:v>
                </c:pt>
                <c:pt idx="166">
                  <c:v>-3.8278350033349104E-4</c:v>
                </c:pt>
                <c:pt idx="167">
                  <c:v>-3.828496601878047E-4</c:v>
                </c:pt>
                <c:pt idx="168">
                  <c:v>-3.829189063004391E-4</c:v>
                </c:pt>
                <c:pt idx="169">
                  <c:v>-3.8299138270976916E-4</c:v>
                </c:pt>
                <c:pt idx="170">
                  <c:v>-3.8306724050275889E-4</c:v>
                </c:pt>
                <c:pt idx="171">
                  <c:v>-3.8314663684094782E-4</c:v>
                </c:pt>
                <c:pt idx="172">
                  <c:v>-3.8322973717850331E-4</c:v>
                </c:pt>
                <c:pt idx="173">
                  <c:v>-3.8331671406350958E-4</c:v>
                </c:pt>
                <c:pt idx="174">
                  <c:v>-3.8340774869735498E-4</c:v>
                </c:pt>
                <c:pt idx="175">
                  <c:v>-3.8350302980738485E-4</c:v>
                </c:pt>
                <c:pt idx="176">
                  <c:v>-3.8360275597199901E-4</c:v>
                </c:pt>
                <c:pt idx="177">
                  <c:v>-3.8370713448848285E-4</c:v>
                </c:pt>
                <c:pt idx="178">
                  <c:v>-3.8381638222744066E-4</c:v>
                </c:pt>
                <c:pt idx="179">
                  <c:v>-3.8393072638693508E-4</c:v>
                </c:pt>
                <c:pt idx="180">
                  <c:v>-3.8405040476058354E-4</c:v>
                </c:pt>
                <c:pt idx="181">
                  <c:v>-3.8417566611848698E-4</c:v>
                </c:pt>
                <c:pt idx="182">
                  <c:v>-3.8430677093436702E-4</c:v>
                </c:pt>
                <c:pt idx="183">
                  <c:v>-3.844439918619676E-4</c:v>
                </c:pt>
                <c:pt idx="184">
                  <c:v>-3.8458761400122349E-4</c:v>
                </c:pt>
                <c:pt idx="185">
                  <c:v>-3.8473793622427292E-4</c:v>
                </c:pt>
                <c:pt idx="186">
                  <c:v>-3.8489527111374084E-4</c:v>
                </c:pt>
                <c:pt idx="187">
                  <c:v>-3.8505994548253828E-4</c:v>
                </c:pt>
                <c:pt idx="188">
                  <c:v>-3.8523230184645977E-4</c:v>
                </c:pt>
                <c:pt idx="189">
                  <c:v>-3.8541269877811156E-4</c:v>
                </c:pt>
                <c:pt idx="190">
                  <c:v>-3.8560151105639372E-4</c:v>
                </c:pt>
                <c:pt idx="191">
                  <c:v>-3.8579913123842929E-4</c:v>
                </c:pt>
                <c:pt idx="192">
                  <c:v>-3.8600597043010197E-4</c:v>
                </c:pt>
                <c:pt idx="193">
                  <c:v>-3.8622245855126394E-4</c:v>
                </c:pt>
                <c:pt idx="194">
                  <c:v>-3.8644904579194258E-4</c:v>
                </c:pt>
                <c:pt idx="195">
                  <c:v>-3.8668620303956364E-4</c:v>
                </c:pt>
                <c:pt idx="196">
                  <c:v>-3.8693442355310716E-4</c:v>
                </c:pt>
                <c:pt idx="197">
                  <c:v>-3.8719422336525884E-4</c:v>
                </c:pt>
                <c:pt idx="198">
                  <c:v>-3.8746614248016812E-4</c:v>
                </c:pt>
                <c:pt idx="199">
                  <c:v>-3.8775074639137857E-4</c:v>
                </c:pt>
                <c:pt idx="200">
                  <c:v>-3.8804862667107007E-4</c:v>
                </c:pt>
                <c:pt idx="201">
                  <c:v>-3.8836040276476601E-4</c:v>
                </c:pt>
                <c:pt idx="202">
                  <c:v>-3.8869009139814363E-4</c:v>
                </c:pt>
                <c:pt idx="203">
                  <c:v>-3.8903163370627313E-4</c:v>
                </c:pt>
                <c:pt idx="204">
                  <c:v>-3.8938910818396474E-4</c:v>
                </c:pt>
                <c:pt idx="205">
                  <c:v>-3.8976325853468379E-4</c:v>
                </c:pt>
                <c:pt idx="206">
                  <c:v>-3.9015486208586919E-4</c:v>
                </c:pt>
                <c:pt idx="207">
                  <c:v>-3.9056473325876142E-4</c:v>
                </c:pt>
                <c:pt idx="208">
                  <c:v>-3.9099372383266575E-4</c:v>
                </c:pt>
                <c:pt idx="209">
                  <c:v>-3.914427259007761E-4</c:v>
                </c:pt>
                <c:pt idx="210">
                  <c:v>-3.9191267264652383E-4</c:v>
                </c:pt>
                <c:pt idx="211">
                  <c:v>-3.9240454128397761E-4</c:v>
                </c:pt>
                <c:pt idx="212">
                  <c:v>-3.9291935384480636E-4</c:v>
                </c:pt>
                <c:pt idx="213">
                  <c:v>-3.9345818118431594E-4</c:v>
                </c:pt>
                <c:pt idx="214">
                  <c:v>-3.9402214279922671E-4</c:v>
                </c:pt>
                <c:pt idx="215">
                  <c:v>-3.9461577973169665E-4</c:v>
                </c:pt>
                <c:pt idx="216">
                  <c:v>-3.9523358208972618E-4</c:v>
                </c:pt>
                <c:pt idx="217">
                  <c:v>-3.9588020213735062E-4</c:v>
                </c:pt>
                <c:pt idx="218">
                  <c:v>-3.9655698447524932E-4</c:v>
                </c:pt>
                <c:pt idx="219">
                  <c:v>-3.9726533571873932E-4</c:v>
                </c:pt>
                <c:pt idx="220">
                  <c:v>-3.9800672795319405E-4</c:v>
                </c:pt>
                <c:pt idx="221">
                  <c:v>-3.9878270254725017E-4</c:v>
                </c:pt>
                <c:pt idx="222">
                  <c:v>-3.9959487215879069E-4</c:v>
                </c:pt>
                <c:pt idx="223">
                  <c:v>-4.0044829353520306E-4</c:v>
                </c:pt>
                <c:pt idx="224">
                  <c:v>-4.0133799612138951E-4</c:v>
                </c:pt>
                <c:pt idx="225">
                  <c:v>-4.0227256631893143E-4</c:v>
                </c:pt>
                <c:pt idx="226">
                  <c:v>-4.0324720237671377E-4</c:v>
                </c:pt>
                <c:pt idx="227">
                  <c:v>-4.0426729831473027E-4</c:v>
                </c:pt>
                <c:pt idx="228">
                  <c:v>-4.0533497419746622E-4</c:v>
                </c:pt>
                <c:pt idx="229">
                  <c:v>-4.0645244870312779E-4</c:v>
                </c:pt>
                <c:pt idx="230">
                  <c:v>-4.0762204436808631E-4</c:v>
                </c:pt>
                <c:pt idx="231">
                  <c:v>-4.0884619137610239E-4</c:v>
                </c:pt>
                <c:pt idx="232">
                  <c:v>-4.1012743371896248E-4</c:v>
                </c:pt>
                <c:pt idx="233">
                  <c:v>-4.1146843372059683E-4</c:v>
                </c:pt>
                <c:pt idx="234">
                  <c:v>-4.1287871495671871E-4</c:v>
                </c:pt>
                <c:pt idx="235">
                  <c:v>-4.1434771931902169E-4</c:v>
                </c:pt>
                <c:pt idx="236">
                  <c:v>-4.1588523642653087E-4</c:v>
                </c:pt>
                <c:pt idx="237">
                  <c:v>-4.1749446054062931E-4</c:v>
                </c:pt>
                <c:pt idx="238">
                  <c:v>-4.1918210369603438E-4</c:v>
                </c:pt>
                <c:pt idx="239">
                  <c:v>-4.2094492743294389E-4</c:v>
                </c:pt>
                <c:pt idx="240">
                  <c:v>-4.2278996306057304E-4</c:v>
                </c:pt>
                <c:pt idx="241">
                  <c:v>-4.2472104287089545E-4</c:v>
                </c:pt>
                <c:pt idx="242">
                  <c:v>-4.2674217858275121E-4</c:v>
                </c:pt>
                <c:pt idx="243">
                  <c:v>-4.2885756805064671E-4</c:v>
                </c:pt>
                <c:pt idx="244">
                  <c:v>-4.3107834261189859E-4</c:v>
                </c:pt>
                <c:pt idx="245">
                  <c:v>-4.3339562567511951E-4</c:v>
                </c:pt>
                <c:pt idx="246">
                  <c:v>-4.3582433629590016E-4</c:v>
                </c:pt>
                <c:pt idx="247">
                  <c:v>-4.3836277372548698E-4</c:v>
                </c:pt>
                <c:pt idx="248">
                  <c:v>-4.4101957778025947E-4</c:v>
                </c:pt>
                <c:pt idx="249">
                  <c:v>-4.4380026550006231E-4</c:v>
                </c:pt>
                <c:pt idx="250">
                  <c:v>-4.4671061010828861E-4</c:v>
                </c:pt>
                <c:pt idx="251">
                  <c:v>-4.4976339157586293E-4</c:v>
                </c:pt>
                <c:pt idx="252">
                  <c:v>-4.5295145893249112E-4</c:v>
                </c:pt>
                <c:pt idx="253">
                  <c:v>-4.5629153635849933E-4</c:v>
                </c:pt>
                <c:pt idx="254">
                  <c:v>-4.597838125035285E-4</c:v>
                </c:pt>
                <c:pt idx="255">
                  <c:v>-4.6343890443918602E-4</c:v>
                </c:pt>
                <c:pt idx="256">
                  <c:v>-4.6727113513148598E-4</c:v>
                </c:pt>
                <c:pt idx="257">
                  <c:v>-4.7127833763651466E-4</c:v>
                </c:pt>
                <c:pt idx="258">
                  <c:v>-4.7546881959169366E-4</c:v>
                </c:pt>
                <c:pt idx="259">
                  <c:v>-4.7985464417347459E-4</c:v>
                </c:pt>
                <c:pt idx="260">
                  <c:v>-4.8445164745055714E-4</c:v>
                </c:pt>
                <c:pt idx="261">
                  <c:v>-4.8925924542291997E-4</c:v>
                </c:pt>
                <c:pt idx="262">
                  <c:v>-4.9428740300086948E-4</c:v>
                </c:pt>
                <c:pt idx="263">
                  <c:v>-4.9954991632658314E-4</c:v>
                </c:pt>
                <c:pt idx="264">
                  <c:v>-5.0506443542195929E-4</c:v>
                </c:pt>
                <c:pt idx="265">
                  <c:v>-5.1083227418879842E-4</c:v>
                </c:pt>
                <c:pt idx="266">
                  <c:v>-5.1686538302888761E-4</c:v>
                </c:pt>
                <c:pt idx="267">
                  <c:v>-5.2318637323465632E-4</c:v>
                </c:pt>
                <c:pt idx="268">
                  <c:v>-5.2980159380147955E-4</c:v>
                </c:pt>
                <c:pt idx="269">
                  <c:v>-5.3672137046118569E-4</c:v>
                </c:pt>
                <c:pt idx="270">
                  <c:v>-5.4396003281358325E-4</c:v>
                </c:pt>
                <c:pt idx="271">
                  <c:v>-5.5154268190093689E-4</c:v>
                </c:pt>
                <c:pt idx="272">
                  <c:v>-5.5947490253142667E-4</c:v>
                </c:pt>
                <c:pt idx="273">
                  <c:v>-5.6777985076651575E-4</c:v>
                </c:pt>
                <c:pt idx="274">
                  <c:v>-5.764679697503049E-4</c:v>
                </c:pt>
                <c:pt idx="275">
                  <c:v>-5.8556397375112042E-4</c:v>
                </c:pt>
                <c:pt idx="276">
                  <c:v>-5.9508330446922798E-4</c:v>
                </c:pt>
                <c:pt idx="277">
                  <c:v>-6.0504227555925973E-4</c:v>
                </c:pt>
                <c:pt idx="278">
                  <c:v>-6.1546821793935806E-4</c:v>
                </c:pt>
                <c:pt idx="279">
                  <c:v>-6.2637931084095111E-4</c:v>
                </c:pt>
                <c:pt idx="280">
                  <c:v>-6.3779809968131861E-4</c:v>
                </c:pt>
                <c:pt idx="281">
                  <c:v>-6.4974817312527585E-4</c:v>
                </c:pt>
                <c:pt idx="282">
                  <c:v>-6.6225421123844246E-4</c:v>
                </c:pt>
                <c:pt idx="283">
                  <c:v>-6.7534203561766886E-4</c:v>
                </c:pt>
                <c:pt idx="284">
                  <c:v>-6.890420295340517E-4</c:v>
                </c:pt>
                <c:pt idx="285">
                  <c:v>-7.0337235120367515E-4</c:v>
                </c:pt>
                <c:pt idx="286">
                  <c:v>-7.1837604331574201E-4</c:v>
                </c:pt>
                <c:pt idx="287">
                  <c:v>-7.3407730251050815E-4</c:v>
                </c:pt>
                <c:pt idx="288">
                  <c:v>-7.5050849016829895E-4</c:v>
                </c:pt>
                <c:pt idx="289">
                  <c:v>-7.6770345982149599E-4</c:v>
                </c:pt>
                <c:pt idx="290">
                  <c:v>-7.8569425676911853E-4</c:v>
                </c:pt>
                <c:pt idx="291">
                  <c:v>-8.0452466409300914E-4</c:v>
                </c:pt>
                <c:pt idx="292">
                  <c:v>-8.2423680072528913E-4</c:v>
                </c:pt>
                <c:pt idx="293">
                  <c:v>-8.4485772687381208E-4</c:v>
                </c:pt>
                <c:pt idx="294">
                  <c:v>-8.6643994604270738E-4</c:v>
                </c:pt>
                <c:pt idx="295">
                  <c:v>-8.8902443582708067E-4</c:v>
                </c:pt>
                <c:pt idx="296">
                  <c:v>-9.1265757829875934E-4</c:v>
                </c:pt>
                <c:pt idx="297">
                  <c:v>-9.3738788440885261E-4</c:v>
                </c:pt>
                <c:pt idx="298">
                  <c:v>-9.6326272006102241E-4</c:v>
                </c:pt>
                <c:pt idx="299">
                  <c:v>-9.9034861745720651E-4</c:v>
                </c:pt>
                <c:pt idx="300">
                  <c:v>-1.0186875906763309E-3</c:v>
                </c:pt>
                <c:pt idx="301">
                  <c:v>-1.0483410324087406E-3</c:v>
                </c:pt>
                <c:pt idx="302">
                  <c:v>-1.0793662501081562E-3</c:v>
                </c:pt>
                <c:pt idx="303">
                  <c:v>-1.1118367934577625E-3</c:v>
                </c:pt>
                <c:pt idx="304">
                  <c:v>-1.1458156319518842E-3</c:v>
                </c:pt>
                <c:pt idx="305">
                  <c:v>-1.1813653874505714E-3</c:v>
                </c:pt>
                <c:pt idx="306">
                  <c:v>-1.2185585744382121E-3</c:v>
                </c:pt>
                <c:pt idx="307">
                  <c:v>-1.2574844751484673E-3</c:v>
                </c:pt>
                <c:pt idx="308">
                  <c:v>-1.2982054973261683E-3</c:v>
                </c:pt>
                <c:pt idx="309">
                  <c:v>-1.3408179554044368E-3</c:v>
                </c:pt>
                <c:pt idx="310">
                  <c:v>-1.3853983348759691E-3</c:v>
                </c:pt>
                <c:pt idx="311">
                  <c:v>-1.4320438760596051E-3</c:v>
                </c:pt>
                <c:pt idx="312">
                  <c:v>-1.4808491673794998E-3</c:v>
                </c:pt>
                <c:pt idx="313">
                  <c:v>-1.5319063215937442E-3</c:v>
                </c:pt>
                <c:pt idx="314">
                  <c:v>-1.5853287394456263E-3</c:v>
                </c:pt>
                <c:pt idx="315">
                  <c:v>-1.6412142501920832E-3</c:v>
                </c:pt>
                <c:pt idx="316">
                  <c:v>-1.6996857298672129E-3</c:v>
                </c:pt>
                <c:pt idx="317">
                  <c:v>-1.7608508904314133E-3</c:v>
                </c:pt>
                <c:pt idx="318">
                  <c:v>-1.824836175741009E-3</c:v>
                </c:pt>
                <c:pt idx="319">
                  <c:v>-1.8917802490373632E-3</c:v>
                </c:pt>
                <c:pt idx="320">
                  <c:v>-1.9618005435390771E-3</c:v>
                </c:pt>
                <c:pt idx="321">
                  <c:v>-2.0350507593907578E-3</c:v>
                </c:pt>
                <c:pt idx="322">
                  <c:v>-2.1116705920268247E-3</c:v>
                </c:pt>
                <c:pt idx="323">
                  <c:v>-2.1918163025036346E-3</c:v>
                </c:pt>
                <c:pt idx="324">
                  <c:v>-2.2756475120314546E-3</c:v>
                </c:pt>
                <c:pt idx="325">
                  <c:v>-2.3633274785577248E-3</c:v>
                </c:pt>
                <c:pt idx="326">
                  <c:v>-2.4550301184478145E-3</c:v>
                </c:pt>
                <c:pt idx="327">
                  <c:v>-2.550943668750512E-3</c:v>
                </c:pt>
                <c:pt idx="328">
                  <c:v>-2.6512541535462435E-3</c:v>
                </c:pt>
                <c:pt idx="329">
                  <c:v>-2.756155801929235E-3</c:v>
                </c:pt>
                <c:pt idx="330">
                  <c:v>-2.865858108369171E-3</c:v>
                </c:pt>
                <c:pt idx="331">
                  <c:v>-2.9805760627334065E-3</c:v>
                </c:pt>
                <c:pt idx="332">
                  <c:v>-3.1005338628242274E-3</c:v>
                </c:pt>
                <c:pt idx="333">
                  <c:v>-3.2259619012724428E-3</c:v>
                </c:pt>
                <c:pt idx="334">
                  <c:v>-3.3571105980516802E-3</c:v>
                </c:pt>
                <c:pt idx="335">
                  <c:v>-3.494230569349771E-3</c:v>
                </c:pt>
                <c:pt idx="336">
                  <c:v>-3.6375898466142085E-3</c:v>
                </c:pt>
                <c:pt idx="337">
                  <c:v>-3.787457432363593E-3</c:v>
                </c:pt>
                <c:pt idx="338">
                  <c:v>-3.9441239040479744E-3</c:v>
                </c:pt>
                <c:pt idx="339">
                  <c:v>-4.1078917194735118E-3</c:v>
                </c:pt>
                <c:pt idx="340">
                  <c:v>-4.2790689008450674E-3</c:v>
                </c:pt>
                <c:pt idx="341">
                  <c:v>-4.4579795586477131E-3</c:v>
                </c:pt>
                <c:pt idx="342">
                  <c:v>-4.6449643228788735E-3</c:v>
                </c:pt>
                <c:pt idx="343">
                  <c:v>-4.8403740439894195E-3</c:v>
                </c:pt>
                <c:pt idx="344">
                  <c:v>-5.0445702356115016E-3</c:v>
                </c:pt>
                <c:pt idx="345">
                  <c:v>-5.2579322517941037E-3</c:v>
                </c:pt>
                <c:pt idx="346">
                  <c:v>-5.4808611019330055E-3</c:v>
                </c:pt>
                <c:pt idx="347">
                  <c:v>-5.7137596992667562E-3</c:v>
                </c:pt>
                <c:pt idx="348">
                  <c:v>-5.9570602426288442E-3</c:v>
                </c:pt>
                <c:pt idx="349">
                  <c:v>-6.2111977307215977E-3</c:v>
                </c:pt>
                <c:pt idx="350">
                  <c:v>-6.4766373370407516E-3</c:v>
                </c:pt>
                <c:pt idx="351">
                  <c:v>-6.7538512825067116E-3</c:v>
                </c:pt>
                <c:pt idx="352">
                  <c:v>-7.0433259979997241E-3</c:v>
                </c:pt>
                <c:pt idx="353">
                  <c:v>-7.345589469440853E-3</c:v>
                </c:pt>
                <c:pt idx="354">
                  <c:v>-7.6611645195216816E-3</c:v>
                </c:pt>
                <c:pt idx="355">
                  <c:v>-7.990592758382882E-3</c:v>
                </c:pt>
                <c:pt idx="356">
                  <c:v>-8.334448414281416E-3</c:v>
                </c:pt>
                <c:pt idx="357">
                  <c:v>-8.6933151181078309E-3</c:v>
                </c:pt>
                <c:pt idx="358">
                  <c:v>-9.0678064134650863E-3</c:v>
                </c:pt>
                <c:pt idx="359">
                  <c:v>-9.4585525805452389E-3</c:v>
                </c:pt>
                <c:pt idx="360">
                  <c:v>-9.8661907898443119E-3</c:v>
                </c:pt>
                <c:pt idx="361">
                  <c:v>-1.0291395594817659E-2</c:v>
                </c:pt>
                <c:pt idx="362">
                  <c:v>-1.0734845443454662E-2</c:v>
                </c:pt>
                <c:pt idx="363">
                  <c:v>-1.119726988936247E-2</c:v>
                </c:pt>
                <c:pt idx="364">
                  <c:v>-1.1679385715311342E-2</c:v>
                </c:pt>
                <c:pt idx="365">
                  <c:v>-1.2181947382747978E-2</c:v>
                </c:pt>
                <c:pt idx="366">
                  <c:v>-1.2705730120337905E-2</c:v>
                </c:pt>
                <c:pt idx="367">
                  <c:v>-1.3251519663530314E-2</c:v>
                </c:pt>
                <c:pt idx="368">
                  <c:v>-1.3820138907678477E-2</c:v>
                </c:pt>
                <c:pt idx="369">
                  <c:v>-1.4412413920099967E-2</c:v>
                </c:pt>
                <c:pt idx="370">
                  <c:v>-1.5029207115588602E-2</c:v>
                </c:pt>
                <c:pt idx="371">
                  <c:v>-1.5671379695791618E-2</c:v>
                </c:pt>
                <c:pt idx="372">
                  <c:v>-1.6339827947592086E-2</c:v>
                </c:pt>
                <c:pt idx="373">
                  <c:v>-1.7035458880315973E-2</c:v>
                </c:pt>
                <c:pt idx="374">
                  <c:v>-1.7759199348530156E-2</c:v>
                </c:pt>
                <c:pt idx="375">
                  <c:v>-1.8511988212523114E-2</c:v>
                </c:pt>
                <c:pt idx="376">
                  <c:v>-1.9294775062004825E-2</c:v>
                </c:pt>
                <c:pt idx="377">
                  <c:v>-2.0108525491503684E-2</c:v>
                </c:pt>
                <c:pt idx="378">
                  <c:v>-2.0954232909637473E-2</c:v>
                </c:pt>
                <c:pt idx="379">
                  <c:v>-2.1832859592712049E-2</c:v>
                </c:pt>
                <c:pt idx="380">
                  <c:v>-2.2745425391122204E-2</c:v>
                </c:pt>
                <c:pt idx="381">
                  <c:v>-2.3692908058015241E-2</c:v>
                </c:pt>
                <c:pt idx="382">
                  <c:v>-2.4676318076352462E-2</c:v>
                </c:pt>
                <c:pt idx="383">
                  <c:v>-2.5696665742998125E-2</c:v>
                </c:pt>
                <c:pt idx="384">
                  <c:v>-2.6754934755351432E-2</c:v>
                </c:pt>
                <c:pt idx="385">
                  <c:v>-2.7852129441200538E-2</c:v>
                </c:pt>
                <c:pt idx="386">
                  <c:v>-2.8989220996597578E-2</c:v>
                </c:pt>
                <c:pt idx="387">
                  <c:v>-3.0167190856759785E-2</c:v>
                </c:pt>
                <c:pt idx="388">
                  <c:v>-3.1386979810836949E-2</c:v>
                </c:pt>
                <c:pt idx="389">
                  <c:v>-3.2649527508548604E-2</c:v>
                </c:pt>
                <c:pt idx="390">
                  <c:v>-3.3955741229571783E-2</c:v>
                </c:pt>
                <c:pt idx="391">
                  <c:v>-3.5306497982559179E-2</c:v>
                </c:pt>
                <c:pt idx="392">
                  <c:v>-3.6702626244354684E-2</c:v>
                </c:pt>
                <c:pt idx="393">
                  <c:v>-3.8144937787799586E-2</c:v>
                </c:pt>
                <c:pt idx="394">
                  <c:v>-3.9634182162267745E-2</c:v>
                </c:pt>
                <c:pt idx="395">
                  <c:v>-4.117106470775906E-2</c:v>
                </c:pt>
                <c:pt idx="396">
                  <c:v>-4.275624427490566E-2</c:v>
                </c:pt>
                <c:pt idx="397">
                  <c:v>-4.4390290586557753E-2</c:v>
                </c:pt>
                <c:pt idx="398">
                  <c:v>-4.6073725282028841E-2</c:v>
                </c:pt>
                <c:pt idx="399">
                  <c:v>-4.7807002533843235E-2</c:v>
                </c:pt>
                <c:pt idx="400">
                  <c:v>-4.9590469550735677E-2</c:v>
                </c:pt>
                <c:pt idx="401">
                  <c:v>-5.1424417504680672E-2</c:v>
                </c:pt>
                <c:pt idx="402">
                  <c:v>-5.3309028674947065E-2</c:v>
                </c:pt>
                <c:pt idx="403">
                  <c:v>-5.5244390663409769E-2</c:v>
                </c:pt>
                <c:pt idx="404">
                  <c:v>-5.723048062153327E-2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90C-A286-8EEA634BE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83439"/>
        <c:axId val="2022683855"/>
      </c:scatterChart>
      <c:valAx>
        <c:axId val="202268343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83855"/>
        <c:crosses val="autoZero"/>
        <c:crossBetween val="midCat"/>
      </c:valAx>
      <c:valAx>
        <c:axId val="202268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 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8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Measured Vo vs. Vsig of a Emitter Follower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1.6'!$B$3:$B$23</c:f>
              <c:numCache>
                <c:formatCode>General</c:formatCode>
                <c:ptCount val="21"/>
                <c:pt idx="0">
                  <c:v>-5.0321199999999999</c:v>
                </c:pt>
                <c:pt idx="1">
                  <c:v>-4.5295800000000002</c:v>
                </c:pt>
                <c:pt idx="2">
                  <c:v>-4.0259799999999997</c:v>
                </c:pt>
                <c:pt idx="3">
                  <c:v>-3.52474</c:v>
                </c:pt>
                <c:pt idx="4">
                  <c:v>-3.0226799999999998</c:v>
                </c:pt>
                <c:pt idx="5">
                  <c:v>-2.5201799999999999</c:v>
                </c:pt>
                <c:pt idx="6">
                  <c:v>-2.0161199999999999</c:v>
                </c:pt>
                <c:pt idx="7">
                  <c:v>-1.51474</c:v>
                </c:pt>
                <c:pt idx="8">
                  <c:v>-1.01142</c:v>
                </c:pt>
                <c:pt idx="9">
                  <c:v>-0.51127999999999996</c:v>
                </c:pt>
                <c:pt idx="10">
                  <c:v>-9.6399999999999993E-3</c:v>
                </c:pt>
                <c:pt idx="11">
                  <c:v>0.49006</c:v>
                </c:pt>
                <c:pt idx="12">
                  <c:v>0.99722</c:v>
                </c:pt>
                <c:pt idx="13">
                  <c:v>1.4982599999999999</c:v>
                </c:pt>
                <c:pt idx="14">
                  <c:v>1.9983</c:v>
                </c:pt>
                <c:pt idx="15">
                  <c:v>2.50088</c:v>
                </c:pt>
                <c:pt idx="16">
                  <c:v>3.0037600000000002</c:v>
                </c:pt>
                <c:pt idx="17">
                  <c:v>3.5061599999999999</c:v>
                </c:pt>
                <c:pt idx="18">
                  <c:v>4.0067399999999997</c:v>
                </c:pt>
                <c:pt idx="19">
                  <c:v>4.5099599999999898</c:v>
                </c:pt>
                <c:pt idx="20">
                  <c:v>5.0103200000000001</c:v>
                </c:pt>
              </c:numCache>
            </c:numRef>
          </c:xVal>
          <c:yVal>
            <c:numRef>
              <c:f>'Step 1.6'!$C$3:$C$23</c:f>
              <c:numCache>
                <c:formatCode>General</c:formatCode>
                <c:ptCount val="21"/>
                <c:pt idx="0">
                  <c:v>-4.6841999999999997</c:v>
                </c:pt>
                <c:pt idx="1">
                  <c:v>-4.6830600000000002</c:v>
                </c:pt>
                <c:pt idx="2">
                  <c:v>-4.5573800000000002</c:v>
                </c:pt>
                <c:pt idx="3">
                  <c:v>-4.0958399999999999</c:v>
                </c:pt>
                <c:pt idx="4">
                  <c:v>-3.6080599999999898</c:v>
                </c:pt>
                <c:pt idx="5">
                  <c:v>-3.1120199999999998</c:v>
                </c:pt>
                <c:pt idx="6">
                  <c:v>-2.6110000000000002</c:v>
                </c:pt>
                <c:pt idx="7">
                  <c:v>-2.1080000000000001</c:v>
                </c:pt>
                <c:pt idx="8">
                  <c:v>-1.6045</c:v>
                </c:pt>
                <c:pt idx="9">
                  <c:v>-1.10188</c:v>
                </c:pt>
                <c:pt idx="10">
                  <c:v>-0.59770000000000001</c:v>
                </c:pt>
                <c:pt idx="11">
                  <c:v>-9.6600000000000005E-2</c:v>
                </c:pt>
                <c:pt idx="12">
                  <c:v>0.39892</c:v>
                </c:pt>
                <c:pt idx="13">
                  <c:v>0.90095999999999998</c:v>
                </c:pt>
                <c:pt idx="14">
                  <c:v>1.4050800000000001</c:v>
                </c:pt>
                <c:pt idx="15">
                  <c:v>1.90612</c:v>
                </c:pt>
                <c:pt idx="16">
                  <c:v>2.4053599999999999</c:v>
                </c:pt>
                <c:pt idx="17">
                  <c:v>2.90754</c:v>
                </c:pt>
                <c:pt idx="18">
                  <c:v>3.4104000000000001</c:v>
                </c:pt>
                <c:pt idx="19">
                  <c:v>3.9130400000000001</c:v>
                </c:pt>
                <c:pt idx="20">
                  <c:v>4.4132999999999996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E-4DDB-A5EA-5E7501D4E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79856"/>
        <c:axId val="525578608"/>
      </c:scatterChart>
      <c:valAx>
        <c:axId val="52557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(Volt)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78608"/>
        <c:crosses val="autoZero"/>
        <c:crossBetween val="midCat"/>
      </c:valAx>
      <c:valAx>
        <c:axId val="5255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7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IREF and Io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2.2'!$A$3:$A$93</c:f>
              <c:numCache>
                <c:formatCode>General</c:formatCode>
                <c:ptCount val="91"/>
                <c:pt idx="0">
                  <c:v>1E-4</c:v>
                </c:pt>
                <c:pt idx="1">
                  <c:v>1.1E-4</c:v>
                </c:pt>
                <c:pt idx="2">
                  <c:v>1.2E-4</c:v>
                </c:pt>
                <c:pt idx="3">
                  <c:v>1.2999999999999999E-4</c:v>
                </c:pt>
                <c:pt idx="4">
                  <c:v>1.3999999999999999E-4</c:v>
                </c:pt>
                <c:pt idx="5">
                  <c:v>1.4999999999999999E-4</c:v>
                </c:pt>
                <c:pt idx="6">
                  <c:v>1.6000000000000001E-4</c:v>
                </c:pt>
                <c:pt idx="7">
                  <c:v>1.7000000000000001E-4</c:v>
                </c:pt>
                <c:pt idx="8">
                  <c:v>1.8000000000000001E-4</c:v>
                </c:pt>
                <c:pt idx="9">
                  <c:v>1.9000000000000001E-4</c:v>
                </c:pt>
                <c:pt idx="10">
                  <c:v>2.0000000000000001E-4</c:v>
                </c:pt>
                <c:pt idx="11">
                  <c:v>2.1000000000000001E-4</c:v>
                </c:pt>
                <c:pt idx="12">
                  <c:v>2.2000000000000001E-4</c:v>
                </c:pt>
                <c:pt idx="13">
                  <c:v>2.3000000000000001E-4</c:v>
                </c:pt>
                <c:pt idx="14">
                  <c:v>2.4000000000000001E-4</c:v>
                </c:pt>
                <c:pt idx="15">
                  <c:v>2.5000000000000001E-4</c:v>
                </c:pt>
                <c:pt idx="16">
                  <c:v>2.5999999999999998E-4</c:v>
                </c:pt>
                <c:pt idx="17">
                  <c:v>2.7E-4</c:v>
                </c:pt>
                <c:pt idx="18">
                  <c:v>2.7999999999999998E-4</c:v>
                </c:pt>
                <c:pt idx="19">
                  <c:v>2.9E-4</c:v>
                </c:pt>
                <c:pt idx="20">
                  <c:v>2.9999999999999997E-4</c:v>
                </c:pt>
                <c:pt idx="21">
                  <c:v>3.1E-4</c:v>
                </c:pt>
                <c:pt idx="22">
                  <c:v>3.2000000000000003E-4</c:v>
                </c:pt>
                <c:pt idx="23">
                  <c:v>3.3E-4</c:v>
                </c:pt>
                <c:pt idx="24">
                  <c:v>3.4000000000000002E-4</c:v>
                </c:pt>
                <c:pt idx="25">
                  <c:v>3.5E-4</c:v>
                </c:pt>
                <c:pt idx="26">
                  <c:v>3.6000000000000002E-4</c:v>
                </c:pt>
                <c:pt idx="27">
                  <c:v>3.6999999999999999E-4</c:v>
                </c:pt>
                <c:pt idx="28">
                  <c:v>3.8000000000000002E-4</c:v>
                </c:pt>
                <c:pt idx="29">
                  <c:v>3.8999999999999999E-4</c:v>
                </c:pt>
                <c:pt idx="30">
                  <c:v>4.0000000000000002E-4</c:v>
                </c:pt>
                <c:pt idx="31">
                  <c:v>4.0999999999999999E-4</c:v>
                </c:pt>
                <c:pt idx="32">
                  <c:v>4.2000000000000002E-4</c:v>
                </c:pt>
                <c:pt idx="33">
                  <c:v>4.2999999999999999E-4</c:v>
                </c:pt>
                <c:pt idx="34">
                  <c:v>4.4000000000000099E-4</c:v>
                </c:pt>
                <c:pt idx="35">
                  <c:v>4.5000000000000102E-4</c:v>
                </c:pt>
                <c:pt idx="36">
                  <c:v>4.6000000000000099E-4</c:v>
                </c:pt>
                <c:pt idx="37">
                  <c:v>4.7000000000000102E-4</c:v>
                </c:pt>
                <c:pt idx="38">
                  <c:v>4.8000000000000099E-4</c:v>
                </c:pt>
                <c:pt idx="39">
                  <c:v>4.9000000000000096E-4</c:v>
                </c:pt>
                <c:pt idx="40">
                  <c:v>5.0000000000000099E-4</c:v>
                </c:pt>
                <c:pt idx="41">
                  <c:v>5.1000000000000101E-4</c:v>
                </c:pt>
                <c:pt idx="42">
                  <c:v>5.2000000000000104E-4</c:v>
                </c:pt>
                <c:pt idx="43">
                  <c:v>5.3000000000000096E-4</c:v>
                </c:pt>
                <c:pt idx="44">
                  <c:v>5.4000000000000098E-4</c:v>
                </c:pt>
                <c:pt idx="45">
                  <c:v>5.5000000000000101E-4</c:v>
                </c:pt>
                <c:pt idx="46">
                  <c:v>5.6000000000000104E-4</c:v>
                </c:pt>
                <c:pt idx="47">
                  <c:v>5.7000000000000095E-4</c:v>
                </c:pt>
                <c:pt idx="48">
                  <c:v>5.8000000000000098E-4</c:v>
                </c:pt>
                <c:pt idx="49">
                  <c:v>5.9000000000000101E-4</c:v>
                </c:pt>
                <c:pt idx="50">
                  <c:v>6.0000000000000103E-4</c:v>
                </c:pt>
                <c:pt idx="51">
                  <c:v>6.1000000000000095E-4</c:v>
                </c:pt>
                <c:pt idx="52">
                  <c:v>6.2000000000000098E-4</c:v>
                </c:pt>
                <c:pt idx="53">
                  <c:v>6.30000000000001E-4</c:v>
                </c:pt>
                <c:pt idx="54">
                  <c:v>6.4000000000000103E-4</c:v>
                </c:pt>
                <c:pt idx="55">
                  <c:v>6.5000000000000095E-4</c:v>
                </c:pt>
                <c:pt idx="56">
                  <c:v>6.6000000000000097E-4</c:v>
                </c:pt>
                <c:pt idx="57">
                  <c:v>6.70000000000001E-4</c:v>
                </c:pt>
                <c:pt idx="58">
                  <c:v>6.8000000000000102E-4</c:v>
                </c:pt>
                <c:pt idx="59">
                  <c:v>6.9000000000000105E-4</c:v>
                </c:pt>
                <c:pt idx="60">
                  <c:v>7.0000000000000097E-4</c:v>
                </c:pt>
                <c:pt idx="61">
                  <c:v>7.1000000000000099E-4</c:v>
                </c:pt>
                <c:pt idx="62">
                  <c:v>7.2000000000000102E-4</c:v>
                </c:pt>
                <c:pt idx="63">
                  <c:v>7.3000000000000105E-4</c:v>
                </c:pt>
                <c:pt idx="64">
                  <c:v>7.4000000000000097E-4</c:v>
                </c:pt>
                <c:pt idx="65">
                  <c:v>7.5000000000000099E-4</c:v>
                </c:pt>
                <c:pt idx="66">
                  <c:v>7.6000000000000102E-4</c:v>
                </c:pt>
                <c:pt idx="67">
                  <c:v>7.7000000000000104E-4</c:v>
                </c:pt>
                <c:pt idx="68">
                  <c:v>7.8000000000000096E-4</c:v>
                </c:pt>
                <c:pt idx="69">
                  <c:v>7.9000000000000099E-4</c:v>
                </c:pt>
                <c:pt idx="70">
                  <c:v>8.0000000000000101E-4</c:v>
                </c:pt>
                <c:pt idx="71">
                  <c:v>8.1000000000000104E-4</c:v>
                </c:pt>
                <c:pt idx="72">
                  <c:v>8.2000000000000204E-4</c:v>
                </c:pt>
                <c:pt idx="73">
                  <c:v>8.3000000000000196E-4</c:v>
                </c:pt>
                <c:pt idx="74">
                  <c:v>8.4000000000000199E-4</c:v>
                </c:pt>
                <c:pt idx="75">
                  <c:v>8.5000000000000201E-4</c:v>
                </c:pt>
                <c:pt idx="76">
                  <c:v>8.6000000000000204E-4</c:v>
                </c:pt>
                <c:pt idx="77">
                  <c:v>8.7000000000000196E-4</c:v>
                </c:pt>
                <c:pt idx="78">
                  <c:v>8.8000000000000198E-4</c:v>
                </c:pt>
                <c:pt idx="79">
                  <c:v>8.9000000000000201E-4</c:v>
                </c:pt>
                <c:pt idx="80">
                  <c:v>9.0000000000000204E-4</c:v>
                </c:pt>
                <c:pt idx="81">
                  <c:v>9.1000000000000195E-4</c:v>
                </c:pt>
                <c:pt idx="82">
                  <c:v>9.2000000000000198E-4</c:v>
                </c:pt>
                <c:pt idx="83">
                  <c:v>9.3000000000000201E-4</c:v>
                </c:pt>
                <c:pt idx="84">
                  <c:v>9.4000000000000203E-4</c:v>
                </c:pt>
                <c:pt idx="85">
                  <c:v>9.5000000000000195E-4</c:v>
                </c:pt>
                <c:pt idx="86">
                  <c:v>9.6000000000000198E-4</c:v>
                </c:pt>
                <c:pt idx="87">
                  <c:v>9.70000000000002E-4</c:v>
                </c:pt>
                <c:pt idx="88">
                  <c:v>9.8000000000000192E-4</c:v>
                </c:pt>
                <c:pt idx="89">
                  <c:v>9.9000000000000195E-4</c:v>
                </c:pt>
                <c:pt idx="90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8-44B1-9E25-6D9A448457D2}"/>
            </c:ext>
          </c:extLst>
        </c:ser>
        <c:ser>
          <c:idx val="1"/>
          <c:order val="1"/>
          <c:tx>
            <c:v>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2.2'!$B$3:$B$93</c:f>
              <c:numCache>
                <c:formatCode>General</c:formatCode>
                <c:ptCount val="91"/>
                <c:pt idx="0">
                  <c:v>1.03899866358746E-4</c:v>
                </c:pt>
                <c:pt idx="1">
                  <c:v>1.14232697198521E-4</c:v>
                </c:pt>
                <c:pt idx="2">
                  <c:v>1.2455254307123099E-4</c:v>
                </c:pt>
                <c:pt idx="3">
                  <c:v>1.34859263350446E-4</c:v>
                </c:pt>
                <c:pt idx="4">
                  <c:v>1.4515275122198201E-4</c:v>
                </c:pt>
                <c:pt idx="5">
                  <c:v>1.55432919374979E-4</c:v>
                </c:pt>
                <c:pt idx="6">
                  <c:v>1.65699697132113E-4</c:v>
                </c:pt>
                <c:pt idx="7">
                  <c:v>1.7595302714565301E-4</c:v>
                </c:pt>
                <c:pt idx="8">
                  <c:v>1.86192862898941E-4</c:v>
                </c:pt>
                <c:pt idx="9">
                  <c:v>1.96419166795003E-4</c:v>
                </c:pt>
                <c:pt idx="10">
                  <c:v>2.0663190866092001E-4</c:v>
                </c:pt>
                <c:pt idx="11">
                  <c:v>2.1683106456722999E-4</c:v>
                </c:pt>
                <c:pt idx="12">
                  <c:v>2.27016615878464E-4</c:v>
                </c:pt>
                <c:pt idx="13">
                  <c:v>2.3718854849218599E-4</c:v>
                </c:pt>
                <c:pt idx="14">
                  <c:v>2.4734685220459299E-4</c:v>
                </c:pt>
                <c:pt idx="15">
                  <c:v>2.5749152019450899E-4</c:v>
                </c:pt>
                <c:pt idx="16">
                  <c:v>2.67622548589908E-4</c:v>
                </c:pt>
                <c:pt idx="17">
                  <c:v>2.7773993610527098E-4</c:v>
                </c:pt>
                <c:pt idx="18">
                  <c:v>2.8784368373187101E-4</c:v>
                </c:pt>
                <c:pt idx="19">
                  <c:v>2.9793379447872099E-4</c:v>
                </c:pt>
                <c:pt idx="20">
                  <c:v>3.08010273149329E-4</c:v>
                </c:pt>
                <c:pt idx="21">
                  <c:v>3.1807312614280799E-4</c:v>
                </c:pt>
                <c:pt idx="22">
                  <c:v>3.2812236129167298E-4</c:v>
                </c:pt>
                <c:pt idx="23">
                  <c:v>3.3815798787222901E-4</c:v>
                </c:pt>
                <c:pt idx="24">
                  <c:v>3.4818001568876497E-4</c:v>
                </c:pt>
                <c:pt idx="25">
                  <c:v>3.5818845653378003E-4</c:v>
                </c:pt>
                <c:pt idx="26">
                  <c:v>3.68183322674022E-4</c:v>
                </c:pt>
                <c:pt idx="27">
                  <c:v>3.78164626797893E-4</c:v>
                </c:pt>
                <c:pt idx="28">
                  <c:v>3.8813238325674802E-4</c:v>
                </c:pt>
                <c:pt idx="29">
                  <c:v>3.9808660674592197E-4</c:v>
                </c:pt>
                <c:pt idx="30">
                  <c:v>4.0802731192796901E-4</c:v>
                </c:pt>
                <c:pt idx="31">
                  <c:v>4.1795451527743601E-4</c:v>
                </c:pt>
                <c:pt idx="32">
                  <c:v>4.27868233042681E-4</c:v>
                </c:pt>
                <c:pt idx="33">
                  <c:v>4.3776848299808402E-4</c:v>
                </c:pt>
                <c:pt idx="34">
                  <c:v>4.4765527997626698E-4</c:v>
                </c:pt>
                <c:pt idx="35">
                  <c:v>4.5752864453174201E-4</c:v>
                </c:pt>
                <c:pt idx="36">
                  <c:v>4.6738859388727801E-4</c:v>
                </c:pt>
                <c:pt idx="37">
                  <c:v>4.7723523987084802E-4</c:v>
                </c:pt>
                <c:pt idx="38">
                  <c:v>4.8706827352783402E-4</c:v>
                </c:pt>
                <c:pt idx="39">
                  <c:v>4.9688814661717599E-4</c:v>
                </c:pt>
                <c:pt idx="40">
                  <c:v>5.0669461311691696E-4</c:v>
                </c:pt>
                <c:pt idx="41">
                  <c:v>5.1648781854984102E-4</c:v>
                </c:pt>
                <c:pt idx="42">
                  <c:v>5.2626762864024399E-4</c:v>
                </c:pt>
                <c:pt idx="43">
                  <c:v>5.3603422014345502E-4</c:v>
                </c:pt>
                <c:pt idx="44">
                  <c:v>5.4578750747454096E-4</c:v>
                </c:pt>
                <c:pt idx="45">
                  <c:v>5.5552740423398797E-4</c:v>
                </c:pt>
                <c:pt idx="46">
                  <c:v>5.6525447449977298E-4</c:v>
                </c:pt>
                <c:pt idx="47">
                  <c:v>5.7496803177305199E-4</c:v>
                </c:pt>
                <c:pt idx="48">
                  <c:v>5.84668381773346E-4</c:v>
                </c:pt>
                <c:pt idx="49">
                  <c:v>5.9435612927088001E-4</c:v>
                </c:pt>
                <c:pt idx="50">
                  <c:v>6.0403018159399795E-4</c:v>
                </c:pt>
                <c:pt idx="51">
                  <c:v>6.1369131716025095E-4</c:v>
                </c:pt>
                <c:pt idx="52">
                  <c:v>6.2333921602828596E-4</c:v>
                </c:pt>
                <c:pt idx="53">
                  <c:v>6.3297432954165505E-4</c:v>
                </c:pt>
                <c:pt idx="54">
                  <c:v>6.4259604235875599E-4</c:v>
                </c:pt>
                <c:pt idx="55">
                  <c:v>6.5220475666986704E-4</c:v>
                </c:pt>
                <c:pt idx="56">
                  <c:v>6.6180054510694595E-4</c:v>
                </c:pt>
                <c:pt idx="57">
                  <c:v>6.7138350448868196E-4</c:v>
                </c:pt>
                <c:pt idx="58">
                  <c:v>6.8095359072764398E-4</c:v>
                </c:pt>
                <c:pt idx="59">
                  <c:v>6.9051075969502301E-4</c:v>
                </c:pt>
                <c:pt idx="60">
                  <c:v>7.00054505636598E-4</c:v>
                </c:pt>
                <c:pt idx="61">
                  <c:v>7.0958596777490404E-4</c:v>
                </c:pt>
                <c:pt idx="62">
                  <c:v>7.1910420366813003E-4</c:v>
                </c:pt>
                <c:pt idx="63">
                  <c:v>7.2860980937233604E-4</c:v>
                </c:pt>
                <c:pt idx="64">
                  <c:v>7.3810216660265097E-4</c:v>
                </c:pt>
                <c:pt idx="65">
                  <c:v>7.4758221178928001E-4</c:v>
                </c:pt>
                <c:pt idx="66">
                  <c:v>7.5704922003656501E-4</c:v>
                </c:pt>
                <c:pt idx="67">
                  <c:v>7.6650359274424201E-4</c:v>
                </c:pt>
                <c:pt idx="68">
                  <c:v>7.75944970935337E-4</c:v>
                </c:pt>
                <c:pt idx="69">
                  <c:v>7.8537403808778697E-4</c:v>
                </c:pt>
                <c:pt idx="70">
                  <c:v>7.9479014528027205E-4</c:v>
                </c:pt>
                <c:pt idx="71">
                  <c:v>8.0419372839731201E-4</c:v>
                </c:pt>
                <c:pt idx="72">
                  <c:v>8.1358439397986599E-4</c:v>
                </c:pt>
                <c:pt idx="73">
                  <c:v>8.2296284448004405E-4</c:v>
                </c:pt>
                <c:pt idx="74">
                  <c:v>8.3232841258909398E-4</c:v>
                </c:pt>
                <c:pt idx="75">
                  <c:v>8.4168156728483905E-4</c:v>
                </c:pt>
                <c:pt idx="76">
                  <c:v>8.5102213434340695E-4</c:v>
                </c:pt>
                <c:pt idx="77">
                  <c:v>8.6035007094469702E-4</c:v>
                </c:pt>
                <c:pt idx="78">
                  <c:v>8.6966558838004796E-4</c:v>
                </c:pt>
                <c:pt idx="79">
                  <c:v>8.7896855712442899E-4</c:v>
                </c:pt>
                <c:pt idx="80">
                  <c:v>8.8825911191243003E-4</c:v>
                </c:pt>
                <c:pt idx="81">
                  <c:v>8.9753718515340499E-4</c:v>
                </c:pt>
                <c:pt idx="82">
                  <c:v>9.0680294810262295E-4</c:v>
                </c:pt>
                <c:pt idx="83">
                  <c:v>9.1605609945154297E-4</c:v>
                </c:pt>
                <c:pt idx="84">
                  <c:v>9.2529684609243498E-4</c:v>
                </c:pt>
                <c:pt idx="85">
                  <c:v>9.34523920626674E-4</c:v>
                </c:pt>
                <c:pt idx="86">
                  <c:v>9.4373101608469603E-4</c:v>
                </c:pt>
                <c:pt idx="87">
                  <c:v>9.5287601167065995E-4</c:v>
                </c:pt>
                <c:pt idx="88">
                  <c:v>9.6171648363385903E-4</c:v>
                </c:pt>
                <c:pt idx="89">
                  <c:v>9.69325775806994E-4</c:v>
                </c:pt>
                <c:pt idx="90">
                  <c:v>9.7460681056391702E-4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8-44B1-9E25-6D9A44845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2575"/>
        <c:axId val="480859183"/>
      </c:lineChart>
      <c:catAx>
        <c:axId val="48512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59183"/>
        <c:crosses val="autoZero"/>
        <c:auto val="1"/>
        <c:lblAlgn val="ctr"/>
        <c:lblOffset val="100"/>
        <c:noMultiLvlLbl val="0"/>
      </c:catAx>
      <c:valAx>
        <c:axId val="4808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IREF and Io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2.3'!$A$3:$A$103</c:f>
              <c:numCache>
                <c:formatCode>0.00E+00</c:formatCode>
                <c:ptCount val="101"/>
                <c:pt idx="0">
                  <c:v>8.5000000000000006E-5</c:v>
                </c:pt>
                <c:pt idx="1">
                  <c:v>8.5099999999999995E-5</c:v>
                </c:pt>
                <c:pt idx="2">
                  <c:v>8.5199999999999997E-5</c:v>
                </c:pt>
                <c:pt idx="3">
                  <c:v>8.53E-5</c:v>
                </c:pt>
                <c:pt idx="4">
                  <c:v>8.5400000000000002E-5</c:v>
                </c:pt>
                <c:pt idx="5">
                  <c:v>8.5500000000000005E-5</c:v>
                </c:pt>
                <c:pt idx="6">
                  <c:v>8.5599999999999994E-5</c:v>
                </c:pt>
                <c:pt idx="7">
                  <c:v>8.5699999999999996E-5</c:v>
                </c:pt>
                <c:pt idx="8">
                  <c:v>8.5799999999999998E-5</c:v>
                </c:pt>
                <c:pt idx="9">
                  <c:v>8.5900000000000001E-5</c:v>
                </c:pt>
                <c:pt idx="10">
                  <c:v>8.6000000000000003E-5</c:v>
                </c:pt>
                <c:pt idx="11">
                  <c:v>8.6100000000000006E-5</c:v>
                </c:pt>
                <c:pt idx="12">
                  <c:v>8.6199999999999995E-5</c:v>
                </c:pt>
                <c:pt idx="13">
                  <c:v>8.6299999999999997E-5</c:v>
                </c:pt>
                <c:pt idx="14">
                  <c:v>8.6399999999999999E-5</c:v>
                </c:pt>
                <c:pt idx="15">
                  <c:v>8.6500000000000002E-5</c:v>
                </c:pt>
                <c:pt idx="16">
                  <c:v>8.6600000000000004E-5</c:v>
                </c:pt>
                <c:pt idx="17">
                  <c:v>8.6700000000000007E-5</c:v>
                </c:pt>
                <c:pt idx="18">
                  <c:v>8.6799999999999996E-5</c:v>
                </c:pt>
                <c:pt idx="19">
                  <c:v>8.6899999999999998E-5</c:v>
                </c:pt>
                <c:pt idx="20">
                  <c:v>8.7000000000000001E-5</c:v>
                </c:pt>
                <c:pt idx="21">
                  <c:v>8.7100000000000003E-5</c:v>
                </c:pt>
                <c:pt idx="22">
                  <c:v>8.7200000000000005E-5</c:v>
                </c:pt>
                <c:pt idx="23">
                  <c:v>8.7299999999999994E-5</c:v>
                </c:pt>
                <c:pt idx="24">
                  <c:v>8.7400000000000105E-5</c:v>
                </c:pt>
                <c:pt idx="25">
                  <c:v>8.7500000000000094E-5</c:v>
                </c:pt>
                <c:pt idx="26">
                  <c:v>8.7600000000000096E-5</c:v>
                </c:pt>
                <c:pt idx="27">
                  <c:v>8.7700000000000099E-5</c:v>
                </c:pt>
                <c:pt idx="28">
                  <c:v>8.7800000000000101E-5</c:v>
                </c:pt>
                <c:pt idx="29">
                  <c:v>8.7900000000000104E-5</c:v>
                </c:pt>
                <c:pt idx="30">
                  <c:v>8.8000000000000106E-5</c:v>
                </c:pt>
                <c:pt idx="31">
                  <c:v>8.8100000000000095E-5</c:v>
                </c:pt>
                <c:pt idx="32">
                  <c:v>8.8200000000000097E-5</c:v>
                </c:pt>
                <c:pt idx="33">
                  <c:v>8.83000000000001E-5</c:v>
                </c:pt>
                <c:pt idx="34">
                  <c:v>8.8400000000000102E-5</c:v>
                </c:pt>
                <c:pt idx="35">
                  <c:v>8.8500000000000105E-5</c:v>
                </c:pt>
                <c:pt idx="36">
                  <c:v>8.8600000000000094E-5</c:v>
                </c:pt>
                <c:pt idx="37">
                  <c:v>8.8700000000000096E-5</c:v>
                </c:pt>
                <c:pt idx="38">
                  <c:v>8.8800000000000098E-5</c:v>
                </c:pt>
                <c:pt idx="39">
                  <c:v>8.8900000000000101E-5</c:v>
                </c:pt>
                <c:pt idx="40">
                  <c:v>8.9000000000000103E-5</c:v>
                </c:pt>
                <c:pt idx="41">
                  <c:v>8.9100000000000106E-5</c:v>
                </c:pt>
                <c:pt idx="42">
                  <c:v>8.9200000000000095E-5</c:v>
                </c:pt>
                <c:pt idx="43">
                  <c:v>8.9300000000000097E-5</c:v>
                </c:pt>
                <c:pt idx="44">
                  <c:v>8.94000000000001E-5</c:v>
                </c:pt>
                <c:pt idx="45">
                  <c:v>8.9500000000000102E-5</c:v>
                </c:pt>
                <c:pt idx="46">
                  <c:v>8.9600000000000104E-5</c:v>
                </c:pt>
                <c:pt idx="47">
                  <c:v>8.9700000000000093E-5</c:v>
                </c:pt>
                <c:pt idx="48">
                  <c:v>8.9800000000000096E-5</c:v>
                </c:pt>
                <c:pt idx="49">
                  <c:v>8.9900000000000098E-5</c:v>
                </c:pt>
                <c:pt idx="50">
                  <c:v>9.0000000000000101E-5</c:v>
                </c:pt>
                <c:pt idx="51">
                  <c:v>9.0100000000000103E-5</c:v>
                </c:pt>
                <c:pt idx="52">
                  <c:v>9.0200000000000105E-5</c:v>
                </c:pt>
                <c:pt idx="53">
                  <c:v>9.0300000000000094E-5</c:v>
                </c:pt>
                <c:pt idx="54">
                  <c:v>9.0400000000000097E-5</c:v>
                </c:pt>
                <c:pt idx="55">
                  <c:v>9.0500000000000099E-5</c:v>
                </c:pt>
                <c:pt idx="56">
                  <c:v>9.0600000000000102E-5</c:v>
                </c:pt>
                <c:pt idx="57">
                  <c:v>9.0700000000000104E-5</c:v>
                </c:pt>
                <c:pt idx="58">
                  <c:v>9.0800000000000106E-5</c:v>
                </c:pt>
                <c:pt idx="59">
                  <c:v>9.0900000000000095E-5</c:v>
                </c:pt>
                <c:pt idx="60">
                  <c:v>9.1000000000000098E-5</c:v>
                </c:pt>
                <c:pt idx="61">
                  <c:v>9.11000000000001E-5</c:v>
                </c:pt>
                <c:pt idx="62">
                  <c:v>9.1200000000000103E-5</c:v>
                </c:pt>
                <c:pt idx="63">
                  <c:v>9.1300000000000105E-5</c:v>
                </c:pt>
                <c:pt idx="64">
                  <c:v>9.1400000000000094E-5</c:v>
                </c:pt>
                <c:pt idx="65">
                  <c:v>9.1500000000000205E-5</c:v>
                </c:pt>
                <c:pt idx="66">
                  <c:v>9.1600000000000194E-5</c:v>
                </c:pt>
                <c:pt idx="67">
                  <c:v>9.1700000000000196E-5</c:v>
                </c:pt>
                <c:pt idx="68">
                  <c:v>9.1800000000000198E-5</c:v>
                </c:pt>
                <c:pt idx="69">
                  <c:v>9.1900000000000201E-5</c:v>
                </c:pt>
                <c:pt idx="70">
                  <c:v>9.2000000000000203E-5</c:v>
                </c:pt>
                <c:pt idx="71">
                  <c:v>9.2100000000000206E-5</c:v>
                </c:pt>
                <c:pt idx="72">
                  <c:v>9.2200000000000195E-5</c:v>
                </c:pt>
                <c:pt idx="73">
                  <c:v>9.2300000000000197E-5</c:v>
                </c:pt>
                <c:pt idx="74">
                  <c:v>9.24000000000002E-5</c:v>
                </c:pt>
                <c:pt idx="75">
                  <c:v>9.2500000000000202E-5</c:v>
                </c:pt>
                <c:pt idx="76">
                  <c:v>9.2600000000000204E-5</c:v>
                </c:pt>
                <c:pt idx="77">
                  <c:v>9.2700000000000193E-5</c:v>
                </c:pt>
                <c:pt idx="78">
                  <c:v>9.2800000000000196E-5</c:v>
                </c:pt>
                <c:pt idx="79">
                  <c:v>9.2900000000000198E-5</c:v>
                </c:pt>
                <c:pt idx="80">
                  <c:v>9.3000000000000201E-5</c:v>
                </c:pt>
                <c:pt idx="81">
                  <c:v>9.3100000000000203E-5</c:v>
                </c:pt>
                <c:pt idx="82">
                  <c:v>9.3200000000000205E-5</c:v>
                </c:pt>
                <c:pt idx="83">
                  <c:v>9.3300000000000194E-5</c:v>
                </c:pt>
                <c:pt idx="84">
                  <c:v>9.3400000000000197E-5</c:v>
                </c:pt>
                <c:pt idx="85">
                  <c:v>9.3500000000000199E-5</c:v>
                </c:pt>
                <c:pt idx="86">
                  <c:v>9.3600000000000202E-5</c:v>
                </c:pt>
                <c:pt idx="87">
                  <c:v>9.3700000000000204E-5</c:v>
                </c:pt>
                <c:pt idx="88">
                  <c:v>9.3800000000000206E-5</c:v>
                </c:pt>
                <c:pt idx="89">
                  <c:v>9.3900000000000195E-5</c:v>
                </c:pt>
                <c:pt idx="90">
                  <c:v>9.4000000000000198E-5</c:v>
                </c:pt>
                <c:pt idx="91">
                  <c:v>9.41000000000002E-5</c:v>
                </c:pt>
                <c:pt idx="92">
                  <c:v>9.4200000000000203E-5</c:v>
                </c:pt>
                <c:pt idx="93">
                  <c:v>9.4300000000000205E-5</c:v>
                </c:pt>
                <c:pt idx="94">
                  <c:v>9.4400000000000194E-5</c:v>
                </c:pt>
                <c:pt idx="95">
                  <c:v>9.4500000000000196E-5</c:v>
                </c:pt>
                <c:pt idx="96">
                  <c:v>9.4600000000000199E-5</c:v>
                </c:pt>
                <c:pt idx="97">
                  <c:v>9.4700000000000201E-5</c:v>
                </c:pt>
                <c:pt idx="98">
                  <c:v>9.4800000000000204E-5</c:v>
                </c:pt>
                <c:pt idx="99">
                  <c:v>9.4900000000000206E-5</c:v>
                </c:pt>
                <c:pt idx="100">
                  <c:v>9.5000000000000195E-5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C-4D8E-8D79-0EE16BDB208F}"/>
            </c:ext>
          </c:extLst>
        </c:ser>
        <c:ser>
          <c:idx val="1"/>
          <c:order val="1"/>
          <c:tx>
            <c:v>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2.3'!$B$3:$B$103</c:f>
              <c:numCache>
                <c:formatCode>0.00E+00</c:formatCode>
                <c:ptCount val="101"/>
                <c:pt idx="0">
                  <c:v>8.8376654033221403E-5</c:v>
                </c:pt>
                <c:pt idx="1">
                  <c:v>8.8480235964962596E-5</c:v>
                </c:pt>
                <c:pt idx="2">
                  <c:v>8.8583816649836299E-5</c:v>
                </c:pt>
                <c:pt idx="3">
                  <c:v>8.8687396086654794E-5</c:v>
                </c:pt>
                <c:pt idx="4">
                  <c:v>8.8790974275133899E-5</c:v>
                </c:pt>
                <c:pt idx="5">
                  <c:v>8.8894551215410006E-5</c:v>
                </c:pt>
                <c:pt idx="6">
                  <c:v>8.8998126907601104E-5</c:v>
                </c:pt>
                <c:pt idx="7">
                  <c:v>8.9101701351619006E-5</c:v>
                </c:pt>
                <c:pt idx="8">
                  <c:v>8.9205274545431999E-5</c:v>
                </c:pt>
                <c:pt idx="9">
                  <c:v>8.9308846491070604E-5</c:v>
                </c:pt>
                <c:pt idx="10">
                  <c:v>8.9412417186444601E-5</c:v>
                </c:pt>
                <c:pt idx="11">
                  <c:v>8.9515986633054498E-5</c:v>
                </c:pt>
                <c:pt idx="12">
                  <c:v>8.9619554828658301E-5</c:v>
                </c:pt>
                <c:pt idx="13">
                  <c:v>8.97231217737986E-5</c:v>
                </c:pt>
                <c:pt idx="14">
                  <c:v>8.9826687469299698E-5</c:v>
                </c:pt>
                <c:pt idx="15">
                  <c:v>8.9930251913955097E-5</c:v>
                </c:pt>
                <c:pt idx="16">
                  <c:v>9.0033815106618496E-5</c:v>
                </c:pt>
                <c:pt idx="17">
                  <c:v>9.0137377049224804E-5</c:v>
                </c:pt>
                <c:pt idx="18">
                  <c:v>9.0240937739421396E-5</c:v>
                </c:pt>
                <c:pt idx="19">
                  <c:v>9.0344497178211199E-5</c:v>
                </c:pt>
                <c:pt idx="20">
                  <c:v>9.0448055364849694E-5</c:v>
                </c:pt>
                <c:pt idx="21">
                  <c:v>9.0551612300061599E-5</c:v>
                </c:pt>
                <c:pt idx="22">
                  <c:v>9.0655167981927595E-5</c:v>
                </c:pt>
                <c:pt idx="23">
                  <c:v>9.07587224869186E-5</c:v>
                </c:pt>
                <c:pt idx="24">
                  <c:v>9.0862275596761095E-5</c:v>
                </c:pt>
                <c:pt idx="25">
                  <c:v>9.0965827595886902E-5</c:v>
                </c:pt>
                <c:pt idx="26">
                  <c:v>9.1069378270192098E-5</c:v>
                </c:pt>
                <c:pt idx="27">
                  <c:v>9.1172927691010694E-5</c:v>
                </c:pt>
                <c:pt idx="28">
                  <c:v>9.1276475856802501E-5</c:v>
                </c:pt>
                <c:pt idx="29">
                  <c:v>9.1380022768654294E-5</c:v>
                </c:pt>
                <c:pt idx="30">
                  <c:v>9.1483568425865803E-5</c:v>
                </c:pt>
                <c:pt idx="31">
                  <c:v>9.1587112828579002E-5</c:v>
                </c:pt>
                <c:pt idx="32">
                  <c:v>9.16906559753802E-5</c:v>
                </c:pt>
                <c:pt idx="33">
                  <c:v>9.1794197866890498E-5</c:v>
                </c:pt>
                <c:pt idx="34">
                  <c:v>9.1897738502916498E-5</c:v>
                </c:pt>
                <c:pt idx="35">
                  <c:v>9.2001277882557502E-5</c:v>
                </c:pt>
                <c:pt idx="36">
                  <c:v>9.2104816006405903E-5</c:v>
                </c:pt>
                <c:pt idx="37">
                  <c:v>9.2208352873218596E-5</c:v>
                </c:pt>
                <c:pt idx="38">
                  <c:v>9.23118884838978E-5</c:v>
                </c:pt>
                <c:pt idx="39">
                  <c:v>9.2415422837278295E-5</c:v>
                </c:pt>
                <c:pt idx="40">
                  <c:v>9.2518955932817696E-5</c:v>
                </c:pt>
                <c:pt idx="41">
                  <c:v>9.2622487771305695E-5</c:v>
                </c:pt>
                <c:pt idx="42">
                  <c:v>9.2726018352293405E-5</c:v>
                </c:pt>
                <c:pt idx="43">
                  <c:v>9.2829547674418296E-5</c:v>
                </c:pt>
                <c:pt idx="44">
                  <c:v>9.2933075738464802E-5</c:v>
                </c:pt>
                <c:pt idx="45">
                  <c:v>9.3036602544105805E-5</c:v>
                </c:pt>
                <c:pt idx="46">
                  <c:v>9.3140128090463603E-5</c:v>
                </c:pt>
                <c:pt idx="47">
                  <c:v>9.3243652377806495E-5</c:v>
                </c:pt>
                <c:pt idx="48">
                  <c:v>9.3347175405116104E-5</c:v>
                </c:pt>
                <c:pt idx="49">
                  <c:v>9.3450697174337095E-5</c:v>
                </c:pt>
                <c:pt idx="50">
                  <c:v>9.3554217682174999E-5</c:v>
                </c:pt>
                <c:pt idx="51">
                  <c:v>9.3657736930380096E-5</c:v>
                </c:pt>
                <c:pt idx="52">
                  <c:v>9.3761254917876805E-5</c:v>
                </c:pt>
                <c:pt idx="53">
                  <c:v>9.3864771643923598E-5</c:v>
                </c:pt>
                <c:pt idx="54">
                  <c:v>9.3968287109946907E-5</c:v>
                </c:pt>
                <c:pt idx="55">
                  <c:v>9.4071801314400794E-5</c:v>
                </c:pt>
                <c:pt idx="56">
                  <c:v>9.4175314257958901E-5</c:v>
                </c:pt>
                <c:pt idx="57">
                  <c:v>9.4278825938963199E-5</c:v>
                </c:pt>
                <c:pt idx="58">
                  <c:v>9.4382336357950599E-5</c:v>
                </c:pt>
                <c:pt idx="59">
                  <c:v>9.4485845513915407E-5</c:v>
                </c:pt>
                <c:pt idx="60">
                  <c:v>9.4589353407954294E-5</c:v>
                </c:pt>
                <c:pt idx="61">
                  <c:v>9.4692860039240394E-5</c:v>
                </c:pt>
                <c:pt idx="62">
                  <c:v>9.4796365407400103E-5</c:v>
                </c:pt>
                <c:pt idx="63">
                  <c:v>9.48998695118537E-5</c:v>
                </c:pt>
                <c:pt idx="64">
                  <c:v>9.50033723525956E-5</c:v>
                </c:pt>
                <c:pt idx="65">
                  <c:v>9.5106873930185496E-5</c:v>
                </c:pt>
                <c:pt idx="66">
                  <c:v>9.5210374242671295E-5</c:v>
                </c:pt>
                <c:pt idx="67">
                  <c:v>9.5313873363694096E-5</c:v>
                </c:pt>
                <c:pt idx="68">
                  <c:v>9.5417371154015899E-5</c:v>
                </c:pt>
                <c:pt idx="69">
                  <c:v>9.5520867681431594E-5</c:v>
                </c:pt>
                <c:pt idx="70">
                  <c:v>9.5624362942869502E-5</c:v>
                </c:pt>
                <c:pt idx="71">
                  <c:v>9.5727856939144902E-5</c:v>
                </c:pt>
                <c:pt idx="72">
                  <c:v>9.5831349671728595E-5</c:v>
                </c:pt>
                <c:pt idx="73">
                  <c:v>9.5934841137543006E-5</c:v>
                </c:pt>
                <c:pt idx="74">
                  <c:v>9.6038331338772003E-5</c:v>
                </c:pt>
                <c:pt idx="75">
                  <c:v>9.6141820272882197E-5</c:v>
                </c:pt>
                <c:pt idx="76">
                  <c:v>9.6245307941132606E-5</c:v>
                </c:pt>
                <c:pt idx="77">
                  <c:v>9.6348794344764803E-5</c:v>
                </c:pt>
                <c:pt idx="78">
                  <c:v>9.6452279480521006E-5</c:v>
                </c:pt>
                <c:pt idx="79">
                  <c:v>9.6555763349501E-5</c:v>
                </c:pt>
                <c:pt idx="80">
                  <c:v>9.6659245951213007E-5</c:v>
                </c:pt>
                <c:pt idx="81">
                  <c:v>9.6762727286576496E-5</c:v>
                </c:pt>
                <c:pt idx="82">
                  <c:v>9.6866207352823704E-5</c:v>
                </c:pt>
                <c:pt idx="83">
                  <c:v>9.6969686151685098E-5</c:v>
                </c:pt>
                <c:pt idx="84">
                  <c:v>9.7073163683477495E-5</c:v>
                </c:pt>
                <c:pt idx="85">
                  <c:v>9.7176639946487599E-5</c:v>
                </c:pt>
                <c:pt idx="86">
                  <c:v>9.72801149409881E-5</c:v>
                </c:pt>
                <c:pt idx="87">
                  <c:v>9.7383588666785794E-5</c:v>
                </c:pt>
                <c:pt idx="88">
                  <c:v>9.7487061123153302E-5</c:v>
                </c:pt>
                <c:pt idx="89">
                  <c:v>9.7590532311228495E-5</c:v>
                </c:pt>
                <c:pt idx="90">
                  <c:v>9.7694002229339397E-5</c:v>
                </c:pt>
                <c:pt idx="91">
                  <c:v>9.77974708783354E-5</c:v>
                </c:pt>
                <c:pt idx="92">
                  <c:v>9.7900938256479002E-5</c:v>
                </c:pt>
                <c:pt idx="93">
                  <c:v>9.8004404364962296E-5</c:v>
                </c:pt>
                <c:pt idx="94">
                  <c:v>9.8107869203023699E-5</c:v>
                </c:pt>
                <c:pt idx="95">
                  <c:v>9.8211332770836506E-5</c:v>
                </c:pt>
                <c:pt idx="96">
                  <c:v>9.8314795067802496E-5</c:v>
                </c:pt>
                <c:pt idx="97">
                  <c:v>9.8418256092829402E-5</c:v>
                </c:pt>
                <c:pt idx="98">
                  <c:v>9.8521715847052195E-5</c:v>
                </c:pt>
                <c:pt idx="99">
                  <c:v>9.8625174329510393E-5</c:v>
                </c:pt>
                <c:pt idx="100">
                  <c:v>9.87286315400991E-5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C-4D8E-8D79-0EE16BDB2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2575"/>
        <c:axId val="480859183"/>
      </c:lineChart>
      <c:catAx>
        <c:axId val="48512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59183"/>
        <c:crosses val="autoZero"/>
        <c:auto val="1"/>
        <c:lblAlgn val="ctr"/>
        <c:lblOffset val="100"/>
        <c:noMultiLvlLbl val="0"/>
      </c:catAx>
      <c:valAx>
        <c:axId val="4808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639233</xdr:colOff>
      <xdr:row>1</xdr:row>
      <xdr:rowOff>152398</xdr:rowOff>
    </xdr:from>
    <xdr:to>
      <xdr:col>11</xdr:col>
      <xdr:colOff>63499</xdr:colOff>
      <xdr:row>18</xdr:row>
      <xdr:rowOff>160865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2</xdr:row>
      <xdr:rowOff>4763</xdr:rowOff>
    </xdr:from>
    <xdr:to>
      <xdr:col>12</xdr:col>
      <xdr:colOff>40480</xdr:colOff>
      <xdr:row>18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E73EB-DD89-461C-8116-E0529556B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157162</xdr:rowOff>
    </xdr:from>
    <xdr:to>
      <xdr:col>11</xdr:col>
      <xdr:colOff>314325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25</xdr:row>
      <xdr:rowOff>0</xdr:rowOff>
    </xdr:from>
    <xdr:to>
      <xdr:col>29</xdr:col>
      <xdr:colOff>235839</xdr:colOff>
      <xdr:row>88</xdr:row>
      <xdr:rowOff>84439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48125"/>
          <a:ext cx="18285714" cy="102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33</xdr:col>
      <xdr:colOff>88900</xdr:colOff>
      <xdr:row>98</xdr:row>
      <xdr:rowOff>118533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45EA1B-6411-E6F8-2EA0-907770DBE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467"/>
          <a:ext cx="24384000" cy="152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13632</xdr:colOff>
      <xdr:row>2</xdr:row>
      <xdr:rowOff>18611</xdr:rowOff>
    </xdr:from>
    <xdr:to>
      <xdr:col>18</xdr:col>
      <xdr:colOff>23419</xdr:colOff>
      <xdr:row>34</xdr:row>
      <xdr:rowOff>4891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647045</xdr:colOff>
      <xdr:row>1</xdr:row>
      <xdr:rowOff>9087</xdr:rowOff>
    </xdr:from>
    <xdr:to>
      <xdr:col>17</xdr:col>
      <xdr:colOff>9132</xdr:colOff>
      <xdr:row>32</xdr:row>
      <xdr:rowOff>157292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19050</xdr:rowOff>
    </xdr:from>
    <xdr:to>
      <xdr:col>20</xdr:col>
      <xdr:colOff>188214</xdr:colOff>
      <xdr:row>69</xdr:row>
      <xdr:rowOff>103489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81100"/>
          <a:ext cx="18285714" cy="1028571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107324</xdr:colOff>
      <xdr:row>2</xdr:row>
      <xdr:rowOff>83474</xdr:rowOff>
    </xdr:from>
    <xdr:to>
      <xdr:col>2</xdr:col>
      <xdr:colOff>4588456</xdr:colOff>
      <xdr:row>32</xdr:row>
      <xdr:rowOff>105575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AE6AEF-54BE-F9A9-7FF8-FA529AF1B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24" y="405446"/>
          <a:ext cx="7772400" cy="485167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50800</xdr:rowOff>
    </xdr:from>
    <xdr:to>
      <xdr:col>3</xdr:col>
      <xdr:colOff>465666</xdr:colOff>
      <xdr:row>32</xdr:row>
      <xdr:rowOff>82550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D64733-728E-A53D-F02F-5E9493B42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72534"/>
          <a:ext cx="7772400" cy="48577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workbookViewId="0">
      <selection activeCell="B23" sqref="B23"/>
    </sheetView>
  </sheetViews>
  <sheetFormatPr defaultColWidth="9.1328125" defaultRowHeight="12.75" x14ac:dyDescent="0.35"/>
  <cols>
    <col min="1" max="1" width="10.1328125" style="2" bestFit="1" customWidth="1"/>
    <col min="2" max="2" width="13.73046875" style="2" bestFit="1" customWidth="1"/>
    <col min="3" max="3" width="13.73046875" bestFit="1" customWidth="1"/>
  </cols>
  <sheetData>
    <row r="1" spans="1:15" x14ac:dyDescent="0.35">
      <c r="A1" s="2" t="s">
        <v>27</v>
      </c>
      <c r="B1" s="7" t="s">
        <v>13</v>
      </c>
      <c r="C1" s="7" t="s">
        <v>28</v>
      </c>
    </row>
    <row r="2" spans="1:15" x14ac:dyDescent="0.35">
      <c r="A2" s="2" t="s">
        <v>1</v>
      </c>
      <c r="B2" s="3" t="s">
        <v>1</v>
      </c>
      <c r="C2" s="3" t="s">
        <v>0</v>
      </c>
    </row>
    <row r="3" spans="1:15" x14ac:dyDescent="0.35">
      <c r="A3" s="7">
        <v>-5</v>
      </c>
      <c r="B3">
        <v>-4.6834722767337</v>
      </c>
      <c r="C3" s="31">
        <v>2.2409937693963602E-9</v>
      </c>
    </row>
    <row r="4" spans="1:15" x14ac:dyDescent="0.35">
      <c r="A4" s="7">
        <v>-4.5</v>
      </c>
      <c r="B4">
        <v>-4.6832232526785704</v>
      </c>
      <c r="C4" s="31">
        <v>-3.1470700437274302E-8</v>
      </c>
    </row>
    <row r="5" spans="1:15" x14ac:dyDescent="0.35">
      <c r="A5" s="7">
        <v>-4</v>
      </c>
      <c r="B5">
        <v>-4.4783451551753002</v>
      </c>
      <c r="C5" s="31">
        <v>-2.8156139407194701E-5</v>
      </c>
      <c r="O5" s="31"/>
    </row>
    <row r="6" spans="1:15" x14ac:dyDescent="0.35">
      <c r="A6" s="7">
        <v>-3.5</v>
      </c>
      <c r="B6">
        <v>-4.02465041111871</v>
      </c>
      <c r="C6" s="31">
        <v>-9.12641133651086E-5</v>
      </c>
      <c r="O6" s="31"/>
    </row>
    <row r="7" spans="1:15" x14ac:dyDescent="0.35">
      <c r="A7" s="7">
        <v>-3</v>
      </c>
      <c r="B7">
        <v>-3.5454047728210001</v>
      </c>
      <c r="C7">
        <v>-1.5440840258567899E-4</v>
      </c>
      <c r="O7" s="31"/>
    </row>
    <row r="8" spans="1:15" x14ac:dyDescent="0.35">
      <c r="A8" s="7">
        <v>-2.5</v>
      </c>
      <c r="B8">
        <v>-3.0524951046691702</v>
      </c>
      <c r="C8">
        <v>-1.8474825687767599E-4</v>
      </c>
      <c r="O8" s="31"/>
    </row>
    <row r="9" spans="1:15" x14ac:dyDescent="0.35">
      <c r="A9" s="7">
        <v>-2</v>
      </c>
      <c r="B9">
        <v>-2.55253925699428</v>
      </c>
      <c r="C9">
        <v>-1.8486926952455E-4</v>
      </c>
    </row>
    <row r="10" spans="1:15" x14ac:dyDescent="0.35">
      <c r="A10" s="7">
        <v>-1.5</v>
      </c>
      <c r="B10">
        <v>-2.05256118791314</v>
      </c>
      <c r="C10">
        <v>-1.8499030817846501E-4</v>
      </c>
    </row>
    <row r="11" spans="1:15" x14ac:dyDescent="0.35">
      <c r="A11" s="7">
        <v>-1</v>
      </c>
      <c r="B11">
        <v>-1.5525831063434601</v>
      </c>
      <c r="C11">
        <v>-1.84862943192036E-4</v>
      </c>
    </row>
    <row r="12" spans="1:15" x14ac:dyDescent="0.35">
      <c r="A12" s="7">
        <v>-0.5</v>
      </c>
      <c r="B12">
        <v>-1.05260505537743</v>
      </c>
      <c r="C12">
        <v>-1.8473561600524299E-4</v>
      </c>
    </row>
    <row r="13" spans="1:15" x14ac:dyDescent="0.35">
      <c r="A13" s="7">
        <v>0</v>
      </c>
      <c r="B13">
        <v>-0.55262699225390599</v>
      </c>
      <c r="C13">
        <v>-1.8487605880428601E-4</v>
      </c>
    </row>
    <row r="14" spans="1:15" x14ac:dyDescent="0.35">
      <c r="A14" s="35">
        <v>0.5</v>
      </c>
      <c r="B14" s="36">
        <v>-5.2648961961045397E-2</v>
      </c>
      <c r="C14" s="36">
        <v>-1.85016554482965E-4</v>
      </c>
    </row>
    <row r="15" spans="1:15" x14ac:dyDescent="0.35">
      <c r="A15" s="7">
        <v>1</v>
      </c>
      <c r="B15">
        <v>0.44732908013646799</v>
      </c>
      <c r="C15">
        <v>-1.8488913810564301E-4</v>
      </c>
    </row>
    <row r="16" spans="1:15" x14ac:dyDescent="0.35">
      <c r="A16" s="7">
        <v>1.5</v>
      </c>
      <c r="B16">
        <v>0.94730709177970396</v>
      </c>
      <c r="C16">
        <v>-1.84761759367253E-4</v>
      </c>
    </row>
    <row r="17" spans="1:3" x14ac:dyDescent="0.35">
      <c r="A17" s="7">
        <v>2</v>
      </c>
      <c r="B17">
        <v>1.44728511469895</v>
      </c>
      <c r="C17">
        <v>-1.8490219017760801E-4</v>
      </c>
    </row>
    <row r="18" spans="1:3" x14ac:dyDescent="0.35">
      <c r="A18" s="7">
        <v>2.5</v>
      </c>
      <c r="B18">
        <v>1.9472631058430401</v>
      </c>
      <c r="C18">
        <v>-1.8504267359852801E-4</v>
      </c>
    </row>
    <row r="19" spans="1:3" x14ac:dyDescent="0.35">
      <c r="A19" s="7">
        <v>3</v>
      </c>
      <c r="B19">
        <v>2.4472411073457701</v>
      </c>
      <c r="C19">
        <v>-1.84915229211491E-4</v>
      </c>
    </row>
    <row r="20" spans="1:3" x14ac:dyDescent="0.35">
      <c r="A20" s="7">
        <v>3.5</v>
      </c>
      <c r="B20">
        <v>2.94721907982552</v>
      </c>
      <c r="C20">
        <v>-1.84787822268974E-4</v>
      </c>
    </row>
    <row r="21" spans="1:3" x14ac:dyDescent="0.35">
      <c r="A21" s="7">
        <v>4</v>
      </c>
      <c r="B21">
        <v>3.4471970608197302</v>
      </c>
      <c r="C21">
        <v>-1.8492824520529799E-4</v>
      </c>
    </row>
    <row r="22" spans="1:3" x14ac:dyDescent="0.35">
      <c r="A22" s="7">
        <v>4.5</v>
      </c>
      <c r="B22">
        <v>3.9471750146031899</v>
      </c>
      <c r="C22">
        <v>-1.8506872033749E-4</v>
      </c>
    </row>
    <row r="23" spans="1:3" x14ac:dyDescent="0.35">
      <c r="A23" s="7">
        <v>5</v>
      </c>
      <c r="B23">
        <v>4.44715293702507</v>
      </c>
      <c r="C23">
        <v>-1.8494124550171199E-4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zoomScale="61" workbookViewId="0">
      <selection activeCell="L4" sqref="L4"/>
    </sheetView>
  </sheetViews>
  <sheetFormatPr defaultRowHeight="12.75" x14ac:dyDescent="0.35"/>
  <cols>
    <col min="1" max="1" width="22.1328125" customWidth="1"/>
    <col min="2" max="2" width="28.19921875" style="2" customWidth="1"/>
    <col min="3" max="3" width="19.3984375" style="2" customWidth="1"/>
    <col min="4" max="4" width="24.19921875" customWidth="1"/>
    <col min="5" max="5" width="33.86328125" customWidth="1"/>
    <col min="6" max="6" width="15.3984375" customWidth="1"/>
  </cols>
  <sheetData>
    <row r="1" spans="1:6" ht="15.75" x14ac:dyDescent="0.5">
      <c r="A1" s="18" t="s">
        <v>49</v>
      </c>
      <c r="B1" s="18" t="s">
        <v>50</v>
      </c>
      <c r="C1" s="18" t="s">
        <v>51</v>
      </c>
      <c r="D1" s="18" t="s">
        <v>52</v>
      </c>
      <c r="E1" s="21" t="s">
        <v>53</v>
      </c>
      <c r="F1" s="21" t="s">
        <v>33</v>
      </c>
    </row>
    <row r="2" spans="1:6" ht="15.75" x14ac:dyDescent="0.5">
      <c r="A2" s="18" t="s">
        <v>24</v>
      </c>
      <c r="B2" s="18" t="s">
        <v>24</v>
      </c>
      <c r="C2" s="18" t="s">
        <v>24</v>
      </c>
      <c r="D2" s="18" t="s">
        <v>24</v>
      </c>
      <c r="E2" s="5" t="s">
        <v>24</v>
      </c>
      <c r="F2" s="21" t="s">
        <v>24</v>
      </c>
    </row>
    <row r="3" spans="1:6" ht="15.75" x14ac:dyDescent="0.5">
      <c r="A3" s="22">
        <v>5</v>
      </c>
      <c r="B3" s="18">
        <v>4.4378000000000002</v>
      </c>
      <c r="C3" s="18">
        <v>4.5869</v>
      </c>
      <c r="D3" s="18">
        <f>A3-B3</f>
        <v>0.56219999999999981</v>
      </c>
      <c r="E3" s="2">
        <f>B3-C3</f>
        <v>-0.14909999999999979</v>
      </c>
      <c r="F3" s="4">
        <v>5.2500000000000003E-3</v>
      </c>
    </row>
    <row r="4" spans="1:6" ht="15.75" x14ac:dyDescent="0.5">
      <c r="A4" s="18"/>
      <c r="B4" s="18"/>
      <c r="C4" s="18"/>
      <c r="D4" s="19" t="s">
        <v>54</v>
      </c>
      <c r="E4" s="20" t="s">
        <v>55</v>
      </c>
    </row>
    <row r="5" spans="1:6" ht="15.75" x14ac:dyDescent="0.5">
      <c r="A5" s="18"/>
      <c r="B5" s="18"/>
      <c r="C5" s="18"/>
      <c r="D5" s="18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zoomScale="89" zoomScaleNormal="103" workbookViewId="0">
      <selection activeCell="B3" sqref="B3"/>
    </sheetView>
  </sheetViews>
  <sheetFormatPr defaultColWidth="9" defaultRowHeight="12.75" x14ac:dyDescent="0.35"/>
  <cols>
    <col min="1" max="1" width="23.59765625" bestFit="1" customWidth="1"/>
    <col min="2" max="2" width="22.1328125" bestFit="1" customWidth="1"/>
    <col min="3" max="3" width="65.86328125" bestFit="1" customWidth="1"/>
    <col min="4" max="4" width="12.73046875" bestFit="1" customWidth="1"/>
    <col min="5" max="5" width="9.73046875" bestFit="1" customWidth="1"/>
  </cols>
  <sheetData>
    <row r="1" spans="1:3" ht="13.15" x14ac:dyDescent="0.4">
      <c r="A1" s="16" t="s">
        <v>36</v>
      </c>
      <c r="B1" s="16" t="s">
        <v>37</v>
      </c>
      <c r="C1" s="21" t="s">
        <v>34</v>
      </c>
    </row>
    <row r="2" spans="1:3" x14ac:dyDescent="0.35">
      <c r="A2" s="24">
        <v>2.4314699999999998E-3</v>
      </c>
      <c r="B2" s="23">
        <v>2.8470399999999998</v>
      </c>
      <c r="C2" s="15">
        <f>20*LOG10(B2/2/A2)</f>
        <v>55.3498931541139</v>
      </c>
    </row>
    <row r="5" spans="1:3" ht="13.15" x14ac:dyDescent="0.4">
      <c r="A5" s="1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zoomScale="84" zoomScaleNormal="110" workbookViewId="0">
      <selection activeCell="E6" sqref="E6"/>
    </sheetView>
  </sheetViews>
  <sheetFormatPr defaultRowHeight="12.75" x14ac:dyDescent="0.35"/>
  <cols>
    <col min="1" max="1" width="23.59765625" bestFit="1" customWidth="1"/>
    <col min="2" max="2" width="22.19921875" bestFit="1" customWidth="1"/>
    <col min="3" max="3" width="56.73046875" bestFit="1" customWidth="1"/>
  </cols>
  <sheetData>
    <row r="1" spans="1:3" ht="13.15" x14ac:dyDescent="0.4">
      <c r="A1" s="16" t="s">
        <v>36</v>
      </c>
      <c r="B1" s="16" t="s">
        <v>37</v>
      </c>
      <c r="C1" s="21" t="s">
        <v>35</v>
      </c>
    </row>
    <row r="2" spans="1:3" x14ac:dyDescent="0.35">
      <c r="A2" s="24">
        <v>2.6702000000000002E-3</v>
      </c>
      <c r="B2" s="23">
        <v>3.5632100000000002</v>
      </c>
      <c r="C2" s="15">
        <f>20*LOG10(B2/2/A2)</f>
        <v>56.485352625778305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DCAD-8765-478A-8B99-209EB57A8025}">
  <dimension ref="A1:I426"/>
  <sheetViews>
    <sheetView workbookViewId="0">
      <selection activeCell="C3" sqref="C3"/>
    </sheetView>
  </sheetViews>
  <sheetFormatPr defaultRowHeight="12.75" x14ac:dyDescent="0.35"/>
  <cols>
    <col min="1" max="1" width="11.73046875" bestFit="1" customWidth="1"/>
    <col min="4" max="4" width="18.59765625" bestFit="1" customWidth="1"/>
    <col min="7" max="7" width="10.19921875" bestFit="1" customWidth="1"/>
  </cols>
  <sheetData>
    <row r="1" spans="1:4" x14ac:dyDescent="0.35">
      <c r="A1" s="7" t="s">
        <v>46</v>
      </c>
      <c r="B1" s="7" t="s">
        <v>47</v>
      </c>
      <c r="C1" s="7" t="s">
        <v>48</v>
      </c>
      <c r="D1" s="3" t="s">
        <v>38</v>
      </c>
    </row>
    <row r="2" spans="1:4" x14ac:dyDescent="0.35">
      <c r="A2" s="29" t="s">
        <v>6</v>
      </c>
      <c r="B2" s="29" t="s">
        <v>1</v>
      </c>
      <c r="C2" s="7" t="s">
        <v>45</v>
      </c>
      <c r="D2" s="3" t="s">
        <v>23</v>
      </c>
    </row>
    <row r="3" spans="1:4" x14ac:dyDescent="0.35">
      <c r="A3" s="37">
        <v>100</v>
      </c>
      <c r="B3">
        <v>9.999560949631029E-4</v>
      </c>
      <c r="C3" s="31">
        <v>-8.8446810894974499E-5</v>
      </c>
      <c r="D3" s="6">
        <f t="shared" ref="D3:D66" si="0">20*LOG10(B3/0.001)</f>
        <v>-3.8136267697591125E-4</v>
      </c>
    </row>
    <row r="4" spans="1:4" x14ac:dyDescent="0.35">
      <c r="A4" s="37">
        <v>102.305972984251</v>
      </c>
      <c r="B4">
        <v>9.9995609495917201E-4</v>
      </c>
      <c r="C4" s="31">
        <v>-9.0486370447338306E-5</v>
      </c>
      <c r="D4" s="6">
        <f t="shared" si="0"/>
        <v>-3.813627111203887E-4</v>
      </c>
    </row>
    <row r="5" spans="1:4" x14ac:dyDescent="0.35">
      <c r="A5" s="37">
        <v>104.665121082543</v>
      </c>
      <c r="B5">
        <v>9.9995609495505703E-4</v>
      </c>
      <c r="C5" s="31">
        <v>-9.2572961690913706E-5</v>
      </c>
      <c r="D5" s="6">
        <f t="shared" si="0"/>
        <v>-3.8136274686475553E-4</v>
      </c>
    </row>
    <row r="6" spans="1:4" x14ac:dyDescent="0.35">
      <c r="A6" s="37">
        <v>107.07867049863999</v>
      </c>
      <c r="B6">
        <v>9.9995609495074993E-4</v>
      </c>
      <c r="C6" s="31">
        <v>-9.4707669164116899E-5</v>
      </c>
      <c r="D6" s="6">
        <f t="shared" si="0"/>
        <v>-3.8136278427748226E-4</v>
      </c>
    </row>
    <row r="7" spans="1:4" x14ac:dyDescent="0.35">
      <c r="A7" s="37">
        <v>109.54787571223299</v>
      </c>
      <c r="B7">
        <v>9.999560949462429E-4</v>
      </c>
      <c r="C7" s="31">
        <v>-9.6891602413811697E-5</v>
      </c>
      <c r="D7" s="6">
        <f t="shared" si="0"/>
        <v>-3.813628234260745E-4</v>
      </c>
    </row>
    <row r="8" spans="1:4" x14ac:dyDescent="0.35">
      <c r="A8" s="37">
        <v>112.074020130978</v>
      </c>
      <c r="B8">
        <v>9.9995609494152511E-4</v>
      </c>
      <c r="C8" s="31">
        <v>-9.9125896573097703E-5</v>
      </c>
      <c r="D8" s="6">
        <f t="shared" si="0"/>
        <v>-3.813628644069695E-4</v>
      </c>
    </row>
    <row r="9" spans="1:4" x14ac:dyDescent="0.35">
      <c r="A9" s="37">
        <v>114.65841675756199</v>
      </c>
      <c r="B9">
        <v>9.99956094936587E-4</v>
      </c>
      <c r="C9">
        <v>-1.01411712951005E-4</v>
      </c>
      <c r="D9" s="6">
        <f t="shared" si="0"/>
        <v>-3.8136290730020979E-4</v>
      </c>
    </row>
    <row r="10" spans="1:4" x14ac:dyDescent="0.35">
      <c r="A10" s="37">
        <v>117.302408872161</v>
      </c>
      <c r="B10">
        <v>9.9995609493141904E-4</v>
      </c>
      <c r="C10">
        <v>-1.03750239635828E-4</v>
      </c>
      <c r="D10" s="6">
        <f t="shared" si="0"/>
        <v>-3.8136295219065998E-4</v>
      </c>
    </row>
    <row r="11" spans="1:4" x14ac:dyDescent="0.35">
      <c r="A11" s="37">
        <v>120.00737073062901</v>
      </c>
      <c r="B11">
        <v>9.9995609492600996E-4</v>
      </c>
      <c r="C11">
        <v>-1.0614269211298901E-4</v>
      </c>
      <c r="D11" s="6">
        <f t="shared" si="0"/>
        <v>-3.8136299917572138E-4</v>
      </c>
    </row>
    <row r="12" spans="1:4" x14ac:dyDescent="0.35">
      <c r="A12" s="37">
        <v>122.774708278787</v>
      </c>
      <c r="B12">
        <v>9.9995609492034804E-4</v>
      </c>
      <c r="C12">
        <v>-1.0859031389645201E-4</v>
      </c>
      <c r="D12" s="6">
        <f t="shared" si="0"/>
        <v>-3.8136304835665279E-4</v>
      </c>
    </row>
    <row r="13" spans="1:4" x14ac:dyDescent="0.35">
      <c r="A13" s="37">
        <v>125.605859883189</v>
      </c>
      <c r="B13">
        <v>9.99956094914422E-4</v>
      </c>
      <c r="C13">
        <v>-1.1109437717548901E-4</v>
      </c>
      <c r="D13" s="6">
        <f t="shared" si="0"/>
        <v>-3.8136309983182002E-4</v>
      </c>
    </row>
    <row r="14" spans="1:4" x14ac:dyDescent="0.35">
      <c r="A14" s="37">
        <v>128.502297078731</v>
      </c>
      <c r="B14">
        <v>9.9995609490821993E-4</v>
      </c>
      <c r="C14">
        <v>-1.13656183475555E-4</v>
      </c>
      <c r="D14" s="6">
        <f t="shared" si="0"/>
        <v>-3.8136315370441054E-4</v>
      </c>
    </row>
    <row r="15" spans="1:4" x14ac:dyDescent="0.35">
      <c r="A15" s="37">
        <v>131.465525333508</v>
      </c>
      <c r="B15">
        <v>9.9995609490172795E-4</v>
      </c>
      <c r="C15">
        <v>-1.16277064335238E-4</v>
      </c>
      <c r="D15" s="6">
        <f t="shared" si="0"/>
        <v>-3.8136321009593502E-4</v>
      </c>
    </row>
    <row r="16" spans="1:4" x14ac:dyDescent="0.35">
      <c r="A16" s="37">
        <v>134.497084831302</v>
      </c>
      <c r="B16">
        <v>9.999560948949339E-4</v>
      </c>
      <c r="C16">
        <v>-1.18958381997563E-4</v>
      </c>
      <c r="D16" s="6">
        <f t="shared" si="0"/>
        <v>-3.8136326911054539E-4</v>
      </c>
    </row>
    <row r="17" spans="1:9" x14ac:dyDescent="0.35">
      <c r="A17" s="37">
        <v>137.59855127211699</v>
      </c>
      <c r="B17">
        <v>9.9995609488782197E-4</v>
      </c>
      <c r="C17">
        <v>-1.2170153011873499E-4</v>
      </c>
      <c r="D17" s="6">
        <f t="shared" si="0"/>
        <v>-3.8136333088614651E-4</v>
      </c>
    </row>
    <row r="18" spans="1:9" x14ac:dyDescent="0.35">
      <c r="A18" s="37">
        <v>140.771536691173</v>
      </c>
      <c r="B18">
        <v>9.9995609488037892E-4</v>
      </c>
      <c r="C18">
        <v>-1.2450793449237299E-4</v>
      </c>
      <c r="D18" s="6">
        <f t="shared" si="0"/>
        <v>-3.8136339553846273E-4</v>
      </c>
    </row>
    <row r="19" spans="1:9" x14ac:dyDescent="0.35">
      <c r="A19" s="37">
        <v>144.01769029678599</v>
      </c>
      <c r="B19">
        <v>9.9995609487258893E-4</v>
      </c>
      <c r="C19">
        <v>-1.27379053790511E-4</v>
      </c>
      <c r="D19" s="6">
        <f t="shared" si="0"/>
        <v>-3.8136346320443462E-4</v>
      </c>
    </row>
    <row r="20" spans="1:9" x14ac:dyDescent="0.35">
      <c r="A20" s="37">
        <v>147.33869932757199</v>
      </c>
      <c r="B20">
        <v>9.9995609486443508E-4</v>
      </c>
      <c r="C20">
        <v>-1.3031638032130299E-4</v>
      </c>
      <c r="D20" s="6">
        <f t="shared" si="0"/>
        <v>-3.8136353403161083E-4</v>
      </c>
    </row>
    <row r="21" spans="1:9" x14ac:dyDescent="0.35">
      <c r="A21" s="37">
        <v>150.73628992941201</v>
      </c>
      <c r="B21">
        <v>9.9995609485590111E-4</v>
      </c>
      <c r="C21">
        <v>-1.3332144080611201E-4</v>
      </c>
      <c r="D21" s="6">
        <f t="shared" si="0"/>
        <v>-3.8136360815982476E-4</v>
      </c>
      <c r="G21" t="s">
        <v>56</v>
      </c>
      <c r="H21" t="s">
        <v>58</v>
      </c>
      <c r="I21" t="s">
        <v>57</v>
      </c>
    </row>
    <row r="22" spans="1:9" x14ac:dyDescent="0.35">
      <c r="A22" s="37">
        <v>154.21222805264699</v>
      </c>
      <c r="B22">
        <v>9.9995609484696902E-4</v>
      </c>
      <c r="C22">
        <v>-1.36395797170788E-4</v>
      </c>
      <c r="D22" s="6">
        <f t="shared" si="0"/>
        <v>-3.8136368574626892E-4</v>
      </c>
      <c r="H22">
        <v>9.999560949631029E-4</v>
      </c>
      <c r="I22" s="31">
        <v>-8.8446810894974499E-5</v>
      </c>
    </row>
    <row r="23" spans="1:9" x14ac:dyDescent="0.35">
      <c r="A23" s="37">
        <v>157.76832036995199</v>
      </c>
      <c r="B23">
        <v>9.9995609483761994E-4</v>
      </c>
      <c r="C23">
        <v>-1.39541047359877E-4</v>
      </c>
      <c r="D23" s="6">
        <f t="shared" si="0"/>
        <v>-3.8136376695488601E-4</v>
      </c>
      <c r="H23">
        <v>9.9995609495917201E-4</v>
      </c>
      <c r="I23" s="31">
        <v>-9.0486370447338306E-5</v>
      </c>
    </row>
    <row r="24" spans="1:9" x14ac:dyDescent="0.35">
      <c r="A24" s="37">
        <v>161.40641521538899</v>
      </c>
      <c r="B24">
        <v>9.9995609482781008E-4</v>
      </c>
      <c r="C24">
        <v>-1.42758826165307E-4</v>
      </c>
      <c r="D24" s="6">
        <f t="shared" si="0"/>
        <v>-3.8136385216660216E-4</v>
      </c>
      <c r="H24">
        <v>9.9995609495505703E-4</v>
      </c>
      <c r="I24" s="31">
        <v>-9.2572961690913706E-5</v>
      </c>
    </row>
    <row r="25" spans="1:9" x14ac:dyDescent="0.35">
      <c r="A25" s="37">
        <v>165.12840354510399</v>
      </c>
      <c r="B25">
        <v>9.9995609481756892E-4</v>
      </c>
      <c r="C25">
        <v>-1.46050806076957E-4</v>
      </c>
      <c r="D25" s="6">
        <f t="shared" si="0"/>
        <v>-3.8136394112393065E-4</v>
      </c>
      <c r="H25">
        <v>9.9995609495074993E-4</v>
      </c>
      <c r="I25" s="31">
        <v>-9.4707669164116899E-5</v>
      </c>
    </row>
    <row r="26" spans="1:9" x14ac:dyDescent="0.35">
      <c r="A26" s="37">
        <v>168.93621992017901</v>
      </c>
      <c r="B26">
        <v>9.9995609480685007E-4</v>
      </c>
      <c r="C26">
        <v>-1.49418698152654E-4</v>
      </c>
      <c r="D26" s="6">
        <f t="shared" si="0"/>
        <v>-3.8136403423094244E-4</v>
      </c>
      <c r="H26">
        <v>9.999560949462429E-4</v>
      </c>
      <c r="I26" s="31">
        <v>-9.6891602413811697E-5</v>
      </c>
    </row>
    <row r="27" spans="1:9" x14ac:dyDescent="0.35">
      <c r="A27" s="37">
        <v>172.831843512153</v>
      </c>
      <c r="B27">
        <v>9.9995609479563009E-4</v>
      </c>
      <c r="C27">
        <v>-1.52864252905823E-4</v>
      </c>
      <c r="D27" s="6">
        <f t="shared" si="0"/>
        <v>-3.8136413169015518E-4</v>
      </c>
      <c r="H27">
        <v>9.9995609494152511E-4</v>
      </c>
      <c r="I27" s="31">
        <v>-9.9125896573097703E-5</v>
      </c>
    </row>
    <row r="28" spans="1:9" x14ac:dyDescent="0.35">
      <c r="A28" s="37">
        <v>176.817299131726</v>
      </c>
      <c r="B28">
        <v>9.9995609478387495E-4</v>
      </c>
      <c r="C28">
        <v>-1.5638926121643899E-4</v>
      </c>
      <c r="D28" s="6">
        <f t="shared" si="0"/>
        <v>-3.8136423379859477E-4</v>
      </c>
      <c r="H28">
        <v>9.99956094936587E-4</v>
      </c>
      <c r="I28">
        <v>-1.01411712951005E-4</v>
      </c>
    </row>
    <row r="29" spans="1:9" x14ac:dyDescent="0.35">
      <c r="A29" s="37">
        <v>180.894658281185</v>
      </c>
      <c r="B29">
        <v>9.9995609477158401E-4</v>
      </c>
      <c r="C29">
        <v>-1.5999555526188599E-4</v>
      </c>
      <c r="D29" s="6">
        <f t="shared" si="0"/>
        <v>-3.8136434056108305E-4</v>
      </c>
      <c r="H29">
        <v>9.9995609493141904E-4</v>
      </c>
      <c r="I29">
        <v>-1.03750239635828E-4</v>
      </c>
    </row>
    <row r="30" spans="1:9" x14ac:dyDescent="0.35">
      <c r="A30" s="37">
        <v>185.06604023110299</v>
      </c>
      <c r="B30">
        <v>9.9995609475872103E-4</v>
      </c>
      <c r="C30">
        <v>-1.6368500946881701E-4</v>
      </c>
      <c r="D30" s="6">
        <f t="shared" si="0"/>
        <v>-3.8136445229200455E-4</v>
      </c>
      <c r="H30">
        <v>9.9995609492600996E-4</v>
      </c>
      <c r="I30">
        <v>-1.0614269211298901E-4</v>
      </c>
    </row>
    <row r="31" spans="1:9" x14ac:dyDescent="0.35">
      <c r="A31" s="37">
        <v>189.333613121855</v>
      </c>
      <c r="B31">
        <v>9.9995609474525611E-4</v>
      </c>
      <c r="C31">
        <v>-1.67459541487854E-4</v>
      </c>
      <c r="D31" s="6">
        <f t="shared" si="0"/>
        <v>-3.8136456925270354E-4</v>
      </c>
      <c r="H31">
        <v>9.9995609492034804E-4</v>
      </c>
      <c r="I31">
        <v>-1.0859031389645201E-4</v>
      </c>
    </row>
    <row r="32" spans="1:9" x14ac:dyDescent="0.35">
      <c r="A32" s="37">
        <v>193.69959509055099</v>
      </c>
      <c r="B32">
        <v>9.9995609473115107E-4</v>
      </c>
      <c r="C32">
        <v>-1.71321113189874E-4</v>
      </c>
      <c r="D32" s="6">
        <f t="shared" si="0"/>
        <v>-3.813646917720301E-4</v>
      </c>
      <c r="H32">
        <v>9.99956094914422E-4</v>
      </c>
      <c r="I32">
        <v>-1.1109437717548901E-4</v>
      </c>
    </row>
    <row r="33" spans="1:9" x14ac:dyDescent="0.35">
      <c r="A33" s="37">
        <v>198.166255423942</v>
      </c>
      <c r="B33">
        <v>9.9995609471640202E-4</v>
      </c>
      <c r="C33">
        <v>-1.7527173168643199E-4</v>
      </c>
      <c r="D33" s="6">
        <f t="shared" si="0"/>
        <v>-3.813648198866303E-4</v>
      </c>
      <c r="H33">
        <v>9.9995609490821993E-4</v>
      </c>
      <c r="I33">
        <v>-1.13656183475555E-4</v>
      </c>
    </row>
    <row r="34" spans="1:9" x14ac:dyDescent="0.35">
      <c r="A34" s="37">
        <v>202.73591573792001</v>
      </c>
      <c r="B34">
        <v>9.9995609470096406E-4</v>
      </c>
      <c r="C34">
        <v>-1.7931345037163699E-4</v>
      </c>
      <c r="D34" s="6">
        <f t="shared" si="0"/>
        <v>-3.8136495398514509E-4</v>
      </c>
      <c r="H34">
        <v>9.9995609490172795E-4</v>
      </c>
      <c r="I34">
        <v>-1.16277064335238E-4</v>
      </c>
    </row>
    <row r="35" spans="1:9" x14ac:dyDescent="0.35">
      <c r="A35" s="37">
        <v>207.41095118421001</v>
      </c>
      <c r="B35">
        <v>9.9995609468479405E-4</v>
      </c>
      <c r="C35">
        <v>-1.8344836999102299E-4</v>
      </c>
      <c r="D35" s="6">
        <f t="shared" si="0"/>
        <v>-3.8136509444175015E-4</v>
      </c>
      <c r="H35">
        <v>9.999560948949339E-4</v>
      </c>
      <c r="I35">
        <v>-1.18958381997563E-4</v>
      </c>
    </row>
    <row r="36" spans="1:9" x14ac:dyDescent="0.35">
      <c r="A36" s="37">
        <v>212.19379168489499</v>
      </c>
      <c r="B36">
        <v>9.9995609466788202E-4</v>
      </c>
      <c r="C36">
        <v>-1.8767863973261E-4</v>
      </c>
      <c r="D36" s="6">
        <f t="shared" si="0"/>
        <v>-3.8136524134420292E-4</v>
      </c>
      <c r="H36">
        <v>9.9995609488782197E-4</v>
      </c>
      <c r="I36">
        <v>-1.2170153011873499E-4</v>
      </c>
    </row>
    <row r="37" spans="1:9" x14ac:dyDescent="0.35">
      <c r="A37" s="37">
        <v>217.086923195407</v>
      </c>
      <c r="B37">
        <v>9.999560946501809E-4</v>
      </c>
      <c r="C37">
        <v>-1.9200645834368E-4</v>
      </c>
      <c r="D37" s="6">
        <f t="shared" si="0"/>
        <v>-3.8136539510139631E-4</v>
      </c>
      <c r="H37">
        <v>9.9995609488037892E-4</v>
      </c>
      <c r="I37">
        <v>-1.2450793449237299E-4</v>
      </c>
    </row>
    <row r="38" spans="1:9" x14ac:dyDescent="0.35">
      <c r="A38" s="37">
        <v>222.092888996634</v>
      </c>
      <c r="B38">
        <v>9.9995609463164191E-4</v>
      </c>
      <c r="C38">
        <v>-1.9643407527410899E-4</v>
      </c>
      <c r="D38" s="6">
        <f t="shared" si="0"/>
        <v>-3.8136555613572422E-4</v>
      </c>
      <c r="H38">
        <v>9.9995609487258893E-4</v>
      </c>
      <c r="I38">
        <v>-1.27379053790511E-4</v>
      </c>
    </row>
    <row r="39" spans="1:9" x14ac:dyDescent="0.35">
      <c r="A39" s="37">
        <v>227.21429101683901</v>
      </c>
      <c r="B39">
        <v>9.9995609461225095E-4</v>
      </c>
      <c r="C39">
        <v>-2.00963791846147E-4</v>
      </c>
      <c r="D39" s="6">
        <f t="shared" si="0"/>
        <v>-3.8136572457062604E-4</v>
      </c>
      <c r="H39">
        <v>9.9995609486443508E-4</v>
      </c>
      <c r="I39">
        <v>-1.3031638032130299E-4</v>
      </c>
    </row>
    <row r="40" spans="1:9" x14ac:dyDescent="0.35">
      <c r="A40" s="37">
        <v>232.45379118404401</v>
      </c>
      <c r="B40">
        <v>9.9995609459195599E-4</v>
      </c>
      <c r="C40">
        <v>-2.0559796244903799E-4</v>
      </c>
      <c r="D40" s="6">
        <f t="shared" si="0"/>
        <v>-3.8136590085839129E-4</v>
      </c>
      <c r="H40">
        <v>9.9995609485590111E-4</v>
      </c>
      <c r="I40">
        <v>-1.3332144080611201E-4</v>
      </c>
    </row>
    <row r="41" spans="1:9" x14ac:dyDescent="0.35">
      <c r="A41" s="37">
        <v>237.81411280961501</v>
      </c>
      <c r="B41">
        <v>9.9995609457071409E-4</v>
      </c>
      <c r="C41">
        <v>-2.1033899576354301E-4</v>
      </c>
      <c r="D41" s="6">
        <f t="shared" si="0"/>
        <v>-3.8136608537126654E-4</v>
      </c>
      <c r="H41">
        <v>9.9995609484696902E-4</v>
      </c>
      <c r="I41">
        <v>-1.36395797170788E-4</v>
      </c>
    </row>
    <row r="42" spans="1:9" x14ac:dyDescent="0.35">
      <c r="A42" s="37">
        <v>243.29804200374099</v>
      </c>
      <c r="B42">
        <v>9.9995609454846799E-4</v>
      </c>
      <c r="C42">
        <v>-2.1518935601463399E-4</v>
      </c>
      <c r="D42" s="6">
        <f t="shared" si="0"/>
        <v>-3.8136627860686675E-4</v>
      </c>
      <c r="H42">
        <v>9.9995609483761994E-4</v>
      </c>
      <c r="I42">
        <v>-1.39541047359877E-4</v>
      </c>
    </row>
    <row r="43" spans="1:9" x14ac:dyDescent="0.35">
      <c r="A43" s="37">
        <v>248.90842912355799</v>
      </c>
      <c r="B43">
        <v>9.9995609452519798E-4</v>
      </c>
      <c r="C43">
        <v>-2.2015156425071099E-4</v>
      </c>
      <c r="D43" s="6">
        <f t="shared" si="0"/>
        <v>-3.813664807368497E-4</v>
      </c>
      <c r="H43">
        <v>9.9995609482781008E-4</v>
      </c>
      <c r="I43">
        <v>-1.42758826165307E-4</v>
      </c>
    </row>
    <row r="44" spans="1:9" x14ac:dyDescent="0.35">
      <c r="A44" s="37">
        <v>254.64819025467099</v>
      </c>
      <c r="B44">
        <v>9.9995609450081709E-4</v>
      </c>
      <c r="C44">
        <v>-2.2522819965554601E-4</v>
      </c>
      <c r="D44" s="6">
        <f t="shared" si="0"/>
        <v>-3.8136669251631692E-4</v>
      </c>
      <c r="H44">
        <v>9.9995609481756892E-4</v>
      </c>
      <c r="I44">
        <v>-1.46050806076957E-4</v>
      </c>
    </row>
    <row r="45" spans="1:9" x14ac:dyDescent="0.35">
      <c r="A45" s="37">
        <v>260.52030872682701</v>
      </c>
      <c r="B45">
        <v>9.9995609447532598E-4</v>
      </c>
      <c r="C45">
        <v>-2.30421900888033E-4</v>
      </c>
      <c r="D45" s="6">
        <f t="shared" si="0"/>
        <v>-3.8136691393851792E-4</v>
      </c>
      <c r="H45">
        <v>9.9995609480685007E-4</v>
      </c>
      <c r="I45">
        <v>-1.49418698152654E-4</v>
      </c>
    </row>
    <row r="46" spans="1:9" x14ac:dyDescent="0.35">
      <c r="A46" s="37">
        <v>266.52783666455502</v>
      </c>
      <c r="B46">
        <v>9.9995609444863205E-4</v>
      </c>
      <c r="C46">
        <v>-2.35735367452911E-4</v>
      </c>
      <c r="D46" s="6">
        <f t="shared" si="0"/>
        <v>-3.8136714580966574E-4</v>
      </c>
      <c r="H46">
        <v>9.9995609479563009E-4</v>
      </c>
      <c r="I46">
        <v>-1.52864252905823E-4</v>
      </c>
    </row>
    <row r="47" spans="1:9" x14ac:dyDescent="0.35">
      <c r="A47" s="37">
        <v>272.67389657354801</v>
      </c>
      <c r="B47">
        <v>9.9995609442070604E-4</v>
      </c>
      <c r="C47">
        <v>-2.4117136110636601E-4</v>
      </c>
      <c r="D47" s="6">
        <f t="shared" si="0"/>
        <v>-3.8136738838242536E-4</v>
      </c>
      <c r="H47">
        <v>9.9995609478387495E-4</v>
      </c>
      <c r="I47">
        <v>-1.5638926121643899E-4</v>
      </c>
    </row>
    <row r="48" spans="1:9" x14ac:dyDescent="0.35">
      <c r="A48" s="37">
        <v>278.961682963638</v>
      </c>
      <c r="B48">
        <v>9.9995609439146402E-4</v>
      </c>
      <c r="C48">
        <v>-2.4673270728785301E-4</v>
      </c>
      <c r="D48" s="6">
        <f t="shared" si="0"/>
        <v>-3.8136764238586024E-4</v>
      </c>
      <c r="H48">
        <v>9.9995609477158401E-4</v>
      </c>
      <c r="I48">
        <v>-1.5999555526188599E-4</v>
      </c>
    </row>
    <row r="49" spans="1:9" x14ac:dyDescent="0.35">
      <c r="A49" s="37">
        <v>285.39446400919098</v>
      </c>
      <c r="B49">
        <v>9.9995609436086003E-4</v>
      </c>
      <c r="C49">
        <v>-2.5242229659214199E-4</v>
      </c>
      <c r="D49" s="6">
        <f t="shared" si="0"/>
        <v>-3.8136790822114843E-4</v>
      </c>
      <c r="H49">
        <v>9.9995609475872103E-4</v>
      </c>
      <c r="I49">
        <v>-1.6368500946881701E-4</v>
      </c>
    </row>
    <row r="50" spans="1:9" x14ac:dyDescent="0.35">
      <c r="A50" s="37">
        <v>291.97558324778998</v>
      </c>
      <c r="B50">
        <v>9.9995609432883899E-4</v>
      </c>
      <c r="C50">
        <v>-2.5824308626957402E-4</v>
      </c>
      <c r="D50" s="6">
        <f t="shared" si="0"/>
        <v>-3.8136818636468837E-4</v>
      </c>
      <c r="H50">
        <v>9.9995609474525611E-4</v>
      </c>
      <c r="I50">
        <v>-1.67459541487854E-4</v>
      </c>
    </row>
    <row r="51" spans="1:9" x14ac:dyDescent="0.35">
      <c r="A51" s="37">
        <v>298.70846131809299</v>
      </c>
      <c r="B51">
        <v>9.9995609429531394E-4</v>
      </c>
      <c r="C51">
        <v>-2.6419810176431599E-4</v>
      </c>
      <c r="D51" s="6">
        <f t="shared" si="0"/>
        <v>-3.8136847757158177E-4</v>
      </c>
      <c r="H51">
        <v>9.9995609473115107E-4</v>
      </c>
      <c r="I51">
        <v>-1.71321113189874E-4</v>
      </c>
    </row>
    <row r="52" spans="1:9" x14ac:dyDescent="0.35">
      <c r="A52" s="37">
        <v>305.59659773776002</v>
      </c>
      <c r="B52">
        <v>9.9995609426023696E-4</v>
      </c>
      <c r="C52">
        <v>-2.7029043828547802E-4</v>
      </c>
      <c r="D52" s="6">
        <f t="shared" si="0"/>
        <v>-3.8136878226036508E-4</v>
      </c>
      <c r="H52">
        <v>9.9995609471640202E-4</v>
      </c>
      <c r="I52">
        <v>-1.7527173168643199E-4</v>
      </c>
    </row>
    <row r="53" spans="1:9" x14ac:dyDescent="0.35">
      <c r="A53" s="37">
        <v>312.64357272238198</v>
      </c>
      <c r="B53">
        <v>9.99956094223512E-4</v>
      </c>
      <c r="C53">
        <v>-2.7652326241783901E-4</v>
      </c>
      <c r="D53" s="6">
        <f t="shared" si="0"/>
        <v>-3.8136910126328953E-4</v>
      </c>
      <c r="H53">
        <v>9.9995609470096406E-4</v>
      </c>
      <c r="I53">
        <v>-1.7931345037163699E-4</v>
      </c>
    </row>
    <row r="54" spans="1:9" x14ac:dyDescent="0.35">
      <c r="A54" s="37">
        <v>319.853049046357</v>
      </c>
      <c r="B54">
        <v>9.9995609418508506E-4</v>
      </c>
      <c r="C54">
        <v>-2.8289981376594198E-4</v>
      </c>
      <c r="D54" s="6">
        <f t="shared" si="0"/>
        <v>-3.8136943505000308E-4</v>
      </c>
      <c r="H54">
        <v>9.9995609468479405E-4</v>
      </c>
      <c r="I54">
        <v>-1.8344836999102299E-4</v>
      </c>
    </row>
    <row r="55" spans="1:9" x14ac:dyDescent="0.35">
      <c r="A55" s="37">
        <v>327.22877394666898</v>
      </c>
      <c r="B55">
        <v>9.9995609414484207E-4</v>
      </c>
      <c r="C55">
        <v>-2.8942340663836602E-4</v>
      </c>
      <c r="D55" s="6">
        <f t="shared" si="0"/>
        <v>-3.8136978461091362E-4</v>
      </c>
      <c r="H55">
        <v>9.9995609466788202E-4</v>
      </c>
      <c r="I55">
        <v>-1.8767863973261E-4</v>
      </c>
    </row>
    <row r="56" spans="1:9" x14ac:dyDescent="0.35">
      <c r="A56" s="37">
        <v>334.77458107057402</v>
      </c>
      <c r="B56">
        <v>9.9995609410274706E-4</v>
      </c>
      <c r="C56">
        <v>-2.9609743177106399E-4</v>
      </c>
      <c r="D56" s="6">
        <f t="shared" si="0"/>
        <v>-3.8137015026040564E-4</v>
      </c>
      <c r="H56">
        <v>9.999560946501809E-4</v>
      </c>
      <c r="I56">
        <v>-1.9200645834368E-4</v>
      </c>
    </row>
    <row r="57" spans="1:9" x14ac:dyDescent="0.35">
      <c r="A57" s="37">
        <v>342.494392468201</v>
      </c>
      <c r="B57">
        <v>9.9995609405866405E-4</v>
      </c>
      <c r="C57">
        <v>-3.0292535808967299E-4</v>
      </c>
      <c r="D57" s="6">
        <f t="shared" si="0"/>
        <v>-3.8137053317693914E-4</v>
      </c>
      <c r="H57">
        <v>9.9995609463164191E-4</v>
      </c>
      <c r="I57">
        <v>-1.9643407527410899E-4</v>
      </c>
    </row>
    <row r="58" spans="1:9" x14ac:dyDescent="0.35">
      <c r="A58" s="37">
        <v>350.39222063109099</v>
      </c>
      <c r="B58">
        <v>9.9995609401253797E-4</v>
      </c>
      <c r="C58">
        <v>-3.0991073451181898E-4</v>
      </c>
      <c r="D58" s="6">
        <f t="shared" si="0"/>
        <v>-3.8137093384077019E-4</v>
      </c>
      <c r="H58">
        <v>9.9995609461225095E-4</v>
      </c>
      <c r="I58">
        <v>-2.00963791846147E-4</v>
      </c>
    </row>
    <row r="59" spans="1:9" x14ac:dyDescent="0.35">
      <c r="A59" s="37">
        <v>358.47217057776101</v>
      </c>
      <c r="B59">
        <v>9.9995609396425996E-4</v>
      </c>
      <c r="C59">
        <v>-3.1705719179203102E-4</v>
      </c>
      <c r="D59" s="6">
        <f t="shared" si="0"/>
        <v>-3.8137135319601695E-4</v>
      </c>
      <c r="H59">
        <v>9.9995609459195599E-4</v>
      </c>
      <c r="I59">
        <v>-2.0559796244903799E-4</v>
      </c>
    </row>
    <row r="60" spans="1:9" x14ac:dyDescent="0.35">
      <c r="A60" s="37">
        <v>366.73844198734201</v>
      </c>
      <c r="B60">
        <v>9.9995609391374395E-4</v>
      </c>
      <c r="C60">
        <v>-3.2436844440845899E-4</v>
      </c>
      <c r="D60" s="6">
        <f t="shared" si="0"/>
        <v>-3.8137179199199464E-4</v>
      </c>
      <c r="H60">
        <v>9.9995609457071409E-4</v>
      </c>
      <c r="I60">
        <v>-2.1033899576354301E-4</v>
      </c>
    </row>
    <row r="61" spans="1:9" x14ac:dyDescent="0.35">
      <c r="A61" s="37">
        <v>375.19533138243298</v>
      </c>
      <c r="B61">
        <v>9.9995609386085808E-4</v>
      </c>
      <c r="C61">
        <v>-3.3184829249480402E-4</v>
      </c>
      <c r="D61" s="6">
        <f t="shared" si="0"/>
        <v>-3.8137225137341025E-4</v>
      </c>
      <c r="H61">
        <v>9.9995609454846799E-4</v>
      </c>
      <c r="I61">
        <v>-2.1518935601463399E-4</v>
      </c>
    </row>
    <row r="62" spans="1:9" x14ac:dyDescent="0.35">
      <c r="A62" s="37">
        <v>383.84723436228199</v>
      </c>
      <c r="B62">
        <v>9.9995609380550501E-4</v>
      </c>
      <c r="C62">
        <v>-3.3950062381398198E-4</v>
      </c>
      <c r="D62" s="6">
        <f t="shared" si="0"/>
        <v>-3.8137273218505184E-4</v>
      </c>
      <c r="H62">
        <v>9.9995609452519798E-4</v>
      </c>
      <c r="I62">
        <v>-2.2015156425071099E-4</v>
      </c>
    </row>
    <row r="63" spans="1:9" x14ac:dyDescent="0.35">
      <c r="A63" s="37">
        <v>392.69864788746997</v>
      </c>
      <c r="B63">
        <v>9.9995609374754703E-4</v>
      </c>
      <c r="C63">
        <v>-3.4732941577943801E-4</v>
      </c>
      <c r="D63" s="6">
        <f t="shared" si="0"/>
        <v>-3.8137323562370225E-4</v>
      </c>
      <c r="H63">
        <v>9.9995609450081709E-4</v>
      </c>
      <c r="I63">
        <v>-2.2522819965554601E-4</v>
      </c>
    </row>
    <row r="64" spans="1:9" x14ac:dyDescent="0.35">
      <c r="A64" s="37">
        <v>401.75417261727398</v>
      </c>
      <c r="B64">
        <v>9.9995609368692191E-4</v>
      </c>
      <c r="C64">
        <v>-3.5533873752300498E-4</v>
      </c>
      <c r="D64" s="6">
        <f t="shared" si="0"/>
        <v>-3.8137376223037296E-4</v>
      </c>
      <c r="H64">
        <v>9.9995609447532598E-4</v>
      </c>
      <c r="I64">
        <v>-2.30421900888033E-4</v>
      </c>
    </row>
    <row r="65" spans="1:9" x14ac:dyDescent="0.35">
      <c r="A65" s="37">
        <v>411.01851530092898</v>
      </c>
      <c r="B65">
        <v>9.99956093623446E-4</v>
      </c>
      <c r="C65">
        <v>-3.6353275200930402E-4</v>
      </c>
      <c r="D65" s="6">
        <f t="shared" si="0"/>
        <v>-3.8137431359916722E-4</v>
      </c>
      <c r="H65">
        <v>9.9995609444863205E-4</v>
      </c>
      <c r="I65">
        <v>-2.35735367452911E-4</v>
      </c>
    </row>
    <row r="66" spans="1:9" x14ac:dyDescent="0.35">
      <c r="A66" s="37">
        <v>420.49649122403702</v>
      </c>
      <c r="B66">
        <v>9.9995609355702105E-4</v>
      </c>
      <c r="C66">
        <v>-3.7191571819937801E-4</v>
      </c>
      <c r="D66" s="6">
        <f t="shared" si="0"/>
        <v>-3.8137489058451686E-4</v>
      </c>
      <c r="H66">
        <v>9.9995609442070604E-4</v>
      </c>
      <c r="I66">
        <v>-2.4117136110636601E-4</v>
      </c>
    </row>
    <row r="67" spans="1:9" x14ac:dyDescent="0.35">
      <c r="A67" s="37">
        <v>430.19302671138598</v>
      </c>
      <c r="B67">
        <v>9.999560934874981E-4</v>
      </c>
      <c r="C67">
        <v>-3.8049199326313201E-4</v>
      </c>
      <c r="D67" s="6">
        <f t="shared" ref="D67:D130" si="1">20*LOG10(B67/0.001)</f>
        <v>-3.8137549447964163E-4</v>
      </c>
      <c r="H67">
        <v>9.9995609439146402E-4</v>
      </c>
      <c r="I67">
        <v>-2.4673270728785301E-4</v>
      </c>
    </row>
    <row r="68" spans="1:9" x14ac:dyDescent="0.35">
      <c r="A68" s="37">
        <v>440.11316168748198</v>
      </c>
      <c r="B68">
        <v>9.9995609341471995E-4</v>
      </c>
      <c r="C68">
        <v>-3.8926603484878801E-4</v>
      </c>
      <c r="D68" s="6">
        <f t="shared" si="1"/>
        <v>-3.8137612665008918E-4</v>
      </c>
      <c r="H68">
        <v>9.9995609436086003E-4</v>
      </c>
      <c r="I68">
        <v>-2.5242229659214199E-4</v>
      </c>
    </row>
    <row r="69" spans="1:9" x14ac:dyDescent="0.35">
      <c r="A69" s="37">
        <v>450.26205229612702</v>
      </c>
      <c r="B69">
        <v>9.9995609333855995E-4</v>
      </c>
      <c r="C69">
        <v>-3.98242403392988E-4</v>
      </c>
      <c r="D69" s="6">
        <f t="shared" si="1"/>
        <v>-3.8137678819620557E-4</v>
      </c>
      <c r="H69">
        <v>9.9995609432883899E-4</v>
      </c>
      <c r="I69">
        <v>-2.5824308626957402E-4</v>
      </c>
    </row>
    <row r="70" spans="1:9" x14ac:dyDescent="0.35">
      <c r="A70" s="37">
        <v>460.64497358040899</v>
      </c>
      <c r="B70">
        <v>9.9995609325883596E-4</v>
      </c>
      <c r="C70">
        <v>-4.0742576449549799E-4</v>
      </c>
      <c r="D70" s="6">
        <f t="shared" si="1"/>
        <v>-3.8137748070052162E-4</v>
      </c>
      <c r="H70">
        <v>9.9995609429531394E-4</v>
      </c>
      <c r="I70">
        <v>-2.6419810176431599E-4</v>
      </c>
    </row>
    <row r="71" spans="1:9" x14ac:dyDescent="0.35">
      <c r="A71" s="37">
        <v>471.267322224483</v>
      </c>
      <c r="B71">
        <v>9.9995609317539403E-4</v>
      </c>
      <c r="C71">
        <v>-4.1682089134436999E-4</v>
      </c>
      <c r="D71" s="6">
        <f t="shared" si="1"/>
        <v>-3.8137820549965389E-4</v>
      </c>
      <c r="H71">
        <v>9.9995609426023696E-4</v>
      </c>
      <c r="I71">
        <v>-2.7029043828547802E-4</v>
      </c>
    </row>
    <row r="72" spans="1:9" x14ac:dyDescent="0.35">
      <c r="A72" s="37">
        <v>482.13461935858197</v>
      </c>
      <c r="B72">
        <v>9.9995609308806003E-4</v>
      </c>
      <c r="C72">
        <v>-4.2643266719487902E-4</v>
      </c>
      <c r="D72" s="6">
        <f t="shared" si="1"/>
        <v>-3.8137896410669859E-4</v>
      </c>
      <c r="H72">
        <v>9.99956094223512E-4</v>
      </c>
      <c r="I72">
        <v>-2.7652326241783901E-4</v>
      </c>
    </row>
    <row r="73" spans="1:9" x14ac:dyDescent="0.35">
      <c r="A73" s="37">
        <v>493.25251342871201</v>
      </c>
      <c r="B73">
        <v>9.9995609299665289E-4</v>
      </c>
      <c r="C73">
        <v>-4.3626608790691302E-4</v>
      </c>
      <c r="D73" s="6">
        <f t="shared" si="1"/>
        <v>-3.8137975809357852E-4</v>
      </c>
      <c r="H73">
        <v>9.9995609418508506E-4</v>
      </c>
      <c r="I73">
        <v>-2.8289981376594198E-4</v>
      </c>
    </row>
    <row r="74" spans="1:9" x14ac:dyDescent="0.35">
      <c r="A74" s="37">
        <v>504.62678313251598</v>
      </c>
      <c r="B74">
        <v>9.9995609290099504E-4</v>
      </c>
      <c r="C74">
        <v>-4.4632626454676197E-4</v>
      </c>
      <c r="D74" s="6">
        <f t="shared" si="1"/>
        <v>-3.8138058900424984E-4</v>
      </c>
      <c r="H74">
        <v>9.9995609414484207E-4</v>
      </c>
      <c r="I74">
        <v>-2.8942340663836602E-4</v>
      </c>
    </row>
    <row r="75" spans="1:9" x14ac:dyDescent="0.35">
      <c r="A75" s="37">
        <v>516.263340422846</v>
      </c>
      <c r="B75">
        <v>9.9995609280086289E-4</v>
      </c>
      <c r="C75">
        <v>-4.5661842603604899E-4</v>
      </c>
      <c r="D75" s="6">
        <f t="shared" si="1"/>
        <v>-3.8138145877902451E-4</v>
      </c>
      <c r="H75">
        <v>9.9995609410274706E-4</v>
      </c>
      <c r="I75">
        <v>-2.9609743177106399E-4</v>
      </c>
    </row>
    <row r="76" spans="1:9" x14ac:dyDescent="0.35">
      <c r="A76" s="37">
        <v>528.16823358058798</v>
      </c>
      <c r="B76">
        <v>9.9995609269604895E-4</v>
      </c>
      <c r="C76">
        <v>-4.6714792187656202E-4</v>
      </c>
      <c r="D76" s="6">
        <f t="shared" si="1"/>
        <v>-3.813823692212742E-4</v>
      </c>
      <c r="H76">
        <v>9.9995609405866405E-4</v>
      </c>
      <c r="I76">
        <v>-3.0292535808967299E-4</v>
      </c>
    </row>
    <row r="77" spans="1:9" x14ac:dyDescent="0.35">
      <c r="A77" s="37">
        <v>540.34765035835198</v>
      </c>
      <c r="B77">
        <v>9.9995609258635891E-4</v>
      </c>
      <c r="C77">
        <v>-4.7792022492541299E-4</v>
      </c>
      <c r="D77" s="6">
        <f t="shared" si="1"/>
        <v>-3.8138332201864596E-4</v>
      </c>
      <c r="H77">
        <v>9.9995609401253797E-4</v>
      </c>
      <c r="I77">
        <v>-3.0991073451181898E-4</v>
      </c>
    </row>
    <row r="78" spans="1:9" x14ac:dyDescent="0.35">
      <c r="A78" s="37">
        <v>552.80792119664898</v>
      </c>
      <c r="B78">
        <v>9.9995609247155296E-4</v>
      </c>
      <c r="C78">
        <v>-4.8894093424405797E-4</v>
      </c>
      <c r="D78" s="6">
        <f t="shared" si="1"/>
        <v>-3.8138431925417861E-4</v>
      </c>
      <c r="H78">
        <v>9.9995609396425996E-4</v>
      </c>
      <c r="I78">
        <v>-3.1705719179203102E-4</v>
      </c>
    </row>
    <row r="79" spans="1:9" x14ac:dyDescent="0.35">
      <c r="A79" s="37">
        <v>565.55552251424297</v>
      </c>
      <c r="B79">
        <v>9.9995609235139105E-4</v>
      </c>
      <c r="C79">
        <v>-5.0021577800243996E-4</v>
      </c>
      <c r="D79" s="6">
        <f t="shared" si="1"/>
        <v>-3.8138536301283982E-4</v>
      </c>
      <c r="H79">
        <v>9.9995609391374395E-4</v>
      </c>
      <c r="I79">
        <v>-3.2436844440845899E-4</v>
      </c>
    </row>
    <row r="80" spans="1:9" x14ac:dyDescent="0.35">
      <c r="A80" s="37">
        <v>578.59708007435995</v>
      </c>
      <c r="B80">
        <v>9.9995609222561406E-4</v>
      </c>
      <c r="C80">
        <v>-5.1175061646438599E-4</v>
      </c>
      <c r="D80" s="6">
        <f t="shared" si="1"/>
        <v>-3.8138645554643298E-4</v>
      </c>
      <c r="H80">
        <v>9.9995609386085808E-4</v>
      </c>
      <c r="I80">
        <v>-3.3184829249480402E-4</v>
      </c>
    </row>
    <row r="81" spans="1:9" x14ac:dyDescent="0.35">
      <c r="A81" s="37">
        <v>591.93937242853895</v>
      </c>
      <c r="B81">
        <v>9.9995609209397002E-4</v>
      </c>
      <c r="C81">
        <v>-5.2355144502637505E-4</v>
      </c>
      <c r="D81" s="6">
        <f t="shared" si="1"/>
        <v>-3.8138759904214891E-4</v>
      </c>
      <c r="H81">
        <v>9.9995609380550501E-4</v>
      </c>
      <c r="I81">
        <v>-3.3950062381398198E-4</v>
      </c>
    </row>
    <row r="82" spans="1:9" x14ac:dyDescent="0.35">
      <c r="A82" s="37">
        <v>605.58933443988599</v>
      </c>
      <c r="B82">
        <v>9.9995609195618592E-4</v>
      </c>
      <c r="C82">
        <v>-5.35624397336689E-4</v>
      </c>
      <c r="D82" s="6">
        <f t="shared" si="1"/>
        <v>-3.8138879587233735E-4</v>
      </c>
      <c r="H82">
        <v>9.9995609374754703E-4</v>
      </c>
      <c r="I82">
        <v>-3.4732941577943801E-4</v>
      </c>
    </row>
    <row r="83" spans="1:9" x14ac:dyDescent="0.35">
      <c r="A83" s="37">
        <v>619.554060887574</v>
      </c>
      <c r="B83">
        <v>9.9995609181197705E-4</v>
      </c>
      <c r="C83">
        <v>-5.4797574848458304E-4</v>
      </c>
      <c r="D83" s="6">
        <f t="shared" si="1"/>
        <v>-3.8139004850964249E-4</v>
      </c>
      <c r="H83">
        <v>9.9995609368692191E-4</v>
      </c>
      <c r="I83">
        <v>-3.5533873752300498E-4</v>
      </c>
    </row>
    <row r="84" spans="1:9" x14ac:dyDescent="0.35">
      <c r="A84" s="37">
        <v>633.84081015446998</v>
      </c>
      <c r="B84">
        <v>9.9995609166104202E-4</v>
      </c>
      <c r="C84">
        <v>-5.6061191825807703E-4</v>
      </c>
      <c r="D84" s="6">
        <f t="shared" si="1"/>
        <v>-3.8139135957136408E-4</v>
      </c>
      <c r="H84">
        <v>9.99956093623446E-4</v>
      </c>
      <c r="I84">
        <v>-3.6353275200930402E-4</v>
      </c>
    </row>
    <row r="85" spans="1:9" x14ac:dyDescent="0.35">
      <c r="A85" s="37">
        <v>648.45700799978897</v>
      </c>
      <c r="B85">
        <v>9.9995609150306704E-4</v>
      </c>
      <c r="C85">
        <v>-5.7353947448316801E-4</v>
      </c>
      <c r="D85" s="6">
        <f t="shared" si="1"/>
        <v>-3.8139273178570423E-4</v>
      </c>
      <c r="H85">
        <v>9.9995609355702105E-4</v>
      </c>
      <c r="I85">
        <v>-3.7191571819937801E-4</v>
      </c>
    </row>
    <row r="86" spans="1:9" x14ac:dyDescent="0.35">
      <c r="A86" s="37">
        <v>663.41025141874604</v>
      </c>
      <c r="B86">
        <v>9.9995609133771189E-4</v>
      </c>
      <c r="C86">
        <v>-5.8676513643915896E-4</v>
      </c>
      <c r="D86" s="6">
        <f t="shared" si="1"/>
        <v>-3.813941681045991E-4</v>
      </c>
      <c r="H86">
        <v>9.999560934874981E-4</v>
      </c>
      <c r="I86">
        <v>-3.8049199326313201E-4</v>
      </c>
    </row>
    <row r="87" spans="1:9" x14ac:dyDescent="0.35">
      <c r="A87" s="37">
        <v>678.70831259121303</v>
      </c>
      <c r="B87">
        <v>9.9995609116465697E-4</v>
      </c>
      <c r="C87">
        <v>-6.0029577834877902E-4</v>
      </c>
      <c r="D87" s="6">
        <f t="shared" si="1"/>
        <v>-3.8139567130736232E-4</v>
      </c>
      <c r="H87">
        <v>9.9995609341471995E-4</v>
      </c>
      <c r="I87">
        <v>-3.8926603484878801E-4</v>
      </c>
    </row>
    <row r="88" spans="1:9" x14ac:dyDescent="0.35">
      <c r="A88" s="37">
        <v>694.35914292143104</v>
      </c>
      <c r="B88">
        <v>9.9995609098351996E-4</v>
      </c>
      <c r="C88">
        <v>-6.14138432948372E-4</v>
      </c>
      <c r="D88" s="6">
        <f t="shared" si="1"/>
        <v>-3.8139724471239066E-4</v>
      </c>
      <c r="H88">
        <v>9.9995609333855995E-4</v>
      </c>
      <c r="I88">
        <v>-3.98242403392988E-4</v>
      </c>
    </row>
    <row r="89" spans="1:9" x14ac:dyDescent="0.35">
      <c r="A89" s="37">
        <v>710.37087717087502</v>
      </c>
      <c r="B89">
        <v>9.999560907939329E-4</v>
      </c>
      <c r="C89">
        <v>-6.2830029514949299E-4</v>
      </c>
      <c r="D89" s="6">
        <f t="shared" si="1"/>
        <v>-3.8139889151657001E-4</v>
      </c>
      <c r="H89">
        <v>9.9995609325883596E-4</v>
      </c>
      <c r="I89">
        <v>-4.0742576449549799E-4</v>
      </c>
    </row>
    <row r="90" spans="1:9" x14ac:dyDescent="0.35">
      <c r="A90" s="37">
        <v>726.75183768642103</v>
      </c>
      <c r="B90">
        <v>9.9995609059549289E-4</v>
      </c>
      <c r="C90">
        <v>-6.4278872577340398E-4</v>
      </c>
      <c r="D90" s="6">
        <f t="shared" si="1"/>
        <v>-3.814006152205627E-4</v>
      </c>
      <c r="H90">
        <v>9.9995609317539403E-4</v>
      </c>
      <c r="I90">
        <v>-4.1682089134436999E-4</v>
      </c>
    </row>
    <row r="91" spans="1:9" x14ac:dyDescent="0.35">
      <c r="A91" s="37">
        <v>743.51053872601699</v>
      </c>
      <c r="B91">
        <v>9.9995609038781006E-4</v>
      </c>
      <c r="C91">
        <v>-6.5761125537808901E-4</v>
      </c>
      <c r="D91" s="6">
        <f t="shared" si="1"/>
        <v>-3.81402419209307E-4</v>
      </c>
      <c r="H91">
        <v>9.9995609308806003E-4</v>
      </c>
      <c r="I91">
        <v>-4.2643266719487902E-4</v>
      </c>
    </row>
    <row r="92" spans="1:9" x14ac:dyDescent="0.35">
      <c r="A92" s="37">
        <v>760.655690884097</v>
      </c>
      <c r="B92">
        <v>9.999560901704401E-4</v>
      </c>
      <c r="C92">
        <v>-6.7277558817496405E-4</v>
      </c>
      <c r="D92" s="6">
        <f t="shared" si="1"/>
        <v>-3.8140430734413962E-4</v>
      </c>
      <c r="H92">
        <v>9.9995609299665289E-4</v>
      </c>
      <c r="I92">
        <v>-4.3626608790691302E-4</v>
      </c>
    </row>
    <row r="93" spans="1:9" x14ac:dyDescent="0.35">
      <c r="A93" s="37">
        <v>778.19620561905106</v>
      </c>
      <c r="B93">
        <v>9.99956089942909E-4</v>
      </c>
      <c r="C93">
        <v>-6.8828960602904804E-4</v>
      </c>
      <c r="D93" s="6">
        <f t="shared" si="1"/>
        <v>-3.8140628374099098E-4</v>
      </c>
      <c r="H93">
        <v>9.9995609290099504E-4</v>
      </c>
      <c r="I93">
        <v>-4.4632626454676197E-4</v>
      </c>
    </row>
    <row r="94" spans="1:9" x14ac:dyDescent="0.35">
      <c r="A94" s="37">
        <v>796.14119988509105</v>
      </c>
      <c r="B94">
        <v>9.9995608970478893E-4</v>
      </c>
      <c r="C94">
        <v>-7.0416137255696002E-4</v>
      </c>
      <c r="D94" s="6">
        <f t="shared" si="1"/>
        <v>-3.8140835211654227E-4</v>
      </c>
      <c r="H94">
        <v>9.9995609280086289E-4</v>
      </c>
      <c r="I94">
        <v>-4.5661842603604899E-4</v>
      </c>
    </row>
    <row r="95" spans="1:9" x14ac:dyDescent="0.35">
      <c r="A95" s="37">
        <v>814.50000087093201</v>
      </c>
      <c r="B95">
        <v>9.999560894555521E-4</v>
      </c>
      <c r="C95">
        <v>-7.2039913732014097E-4</v>
      </c>
      <c r="D95" s="6">
        <f t="shared" si="1"/>
        <v>-3.8141051705540787E-4</v>
      </c>
      <c r="H95">
        <v>9.9995609269604895E-4</v>
      </c>
      <c r="I95">
        <v>-4.6714792187656202E-4</v>
      </c>
    </row>
    <row r="96" spans="1:9" x14ac:dyDescent="0.35">
      <c r="A96" s="37">
        <v>833.28215084773899</v>
      </c>
      <c r="B96">
        <v>9.999560891946781E-4</v>
      </c>
      <c r="C96">
        <v>-7.3701134010935602E-4</v>
      </c>
      <c r="D96" s="6">
        <f t="shared" si="1"/>
        <v>-3.8141278307758897E-4</v>
      </c>
      <c r="H96">
        <v>9.9995609258635891E-4</v>
      </c>
      <c r="I96">
        <v>-4.7792022492541299E-4</v>
      </c>
    </row>
    <row r="97" spans="1:9" x14ac:dyDescent="0.35">
      <c r="A97" s="37">
        <v>852.49741212887204</v>
      </c>
      <c r="B97">
        <v>9.999560889216491E-4</v>
      </c>
      <c r="C97">
        <v>-7.54006615332084E-4</v>
      </c>
      <c r="D97" s="6">
        <f t="shared" si="1"/>
        <v>-3.8141515468090661E-4</v>
      </c>
      <c r="H97">
        <v>9.9995609247155296E-4</v>
      </c>
      <c r="I97">
        <v>-4.8894093424405797E-4</v>
      </c>
    </row>
    <row r="98" spans="1:9" x14ac:dyDescent="0.35">
      <c r="A98" s="37">
        <v>872.15577214400196</v>
      </c>
      <c r="B98">
        <v>9.9995608863587509E-4</v>
      </c>
      <c r="C98">
        <v>-7.7139379650377395E-4</v>
      </c>
      <c r="D98" s="6">
        <f t="shared" si="1"/>
        <v>-3.8141763699195072E-4</v>
      </c>
      <c r="H98">
        <v>9.9995609235139105E-4</v>
      </c>
      <c r="I98">
        <v>-5.0021577800243996E-4</v>
      </c>
    </row>
    <row r="99" spans="1:9" x14ac:dyDescent="0.35">
      <c r="A99" s="37">
        <v>892.26744863022702</v>
      </c>
      <c r="B99">
        <v>9.9995608833675998E-4</v>
      </c>
      <c r="C99">
        <v>-7.8918192083178096E-4</v>
      </c>
      <c r="D99" s="6">
        <f t="shared" si="1"/>
        <v>-3.8142023518649413E-4</v>
      </c>
      <c r="H99">
        <v>9.9995609222561406E-4</v>
      </c>
      <c r="I99">
        <v>-5.1175061646438599E-4</v>
      </c>
    </row>
    <row r="100" spans="1:9" x14ac:dyDescent="0.35">
      <c r="A100" s="37">
        <v>912.84289494290397</v>
      </c>
      <c r="B100">
        <v>9.9995608802371698E-4</v>
      </c>
      <c r="C100">
        <v>-8.0738023391976996E-4</v>
      </c>
      <c r="D100" s="6">
        <f t="shared" si="1"/>
        <v>-3.8142295436316024E-4</v>
      </c>
      <c r="H100">
        <v>9.9995609209397002E-4</v>
      </c>
      <c r="I100">
        <v>-5.2355144502637505E-4</v>
      </c>
    </row>
    <row r="101" spans="1:9" x14ac:dyDescent="0.35">
      <c r="A101" s="37">
        <v>933.89280548894101</v>
      </c>
      <c r="B101">
        <v>9.9995608769605092E-4</v>
      </c>
      <c r="C101">
        <v>-8.2599819456860503E-4</v>
      </c>
      <c r="D101" s="6">
        <f t="shared" si="1"/>
        <v>-3.8142580055890423E-4</v>
      </c>
      <c r="H101">
        <v>9.9995609195618592E-4</v>
      </c>
      <c r="I101">
        <v>-5.35624397336689E-4</v>
      </c>
    </row>
    <row r="102" spans="1:9" x14ac:dyDescent="0.35">
      <c r="A102" s="37">
        <v>955.42812128537901</v>
      </c>
      <c r="B102">
        <v>9.999560873530911E-4</v>
      </c>
      <c r="C102">
        <v>-8.4504547969082298E-4</v>
      </c>
      <c r="D102" s="6">
        <f t="shared" si="1"/>
        <v>-3.8142877960141284E-4</v>
      </c>
      <c r="H102">
        <v>9.9995609181197705E-4</v>
      </c>
      <c r="I102">
        <v>-5.4797574848458304E-4</v>
      </c>
    </row>
    <row r="103" spans="1:9" x14ac:dyDescent="0.35">
      <c r="A103" s="37">
        <v>977.46003564615501</v>
      </c>
      <c r="B103">
        <v>9.9995608699414797E-4</v>
      </c>
      <c r="C103">
        <v>-8.6453198934864899E-4</v>
      </c>
      <c r="D103" s="6">
        <f t="shared" si="1"/>
        <v>-3.8143189747845858E-4</v>
      </c>
      <c r="H103">
        <v>9.9995609166104202E-4</v>
      </c>
      <c r="I103">
        <v>-5.6061191825807703E-4</v>
      </c>
    </row>
    <row r="104" spans="1:9" x14ac:dyDescent="0.35">
      <c r="A104" s="37">
        <v>1000</v>
      </c>
      <c r="B104">
        <v>9.9995608661846303E-4</v>
      </c>
      <c r="C104">
        <v>-8.8446785189020703E-4</v>
      </c>
      <c r="D104" s="6">
        <f t="shared" si="1"/>
        <v>-3.8143516077958047E-4</v>
      </c>
      <c r="H104">
        <v>9.9995609150306704E-4</v>
      </c>
      <c r="I104">
        <v>-5.7353947448316801E-4</v>
      </c>
    </row>
    <row r="105" spans="1:9" x14ac:dyDescent="0.35">
      <c r="A105" s="37">
        <v>1023.05972984251</v>
      </c>
      <c r="B105">
        <v>9.9995608622523201E-4</v>
      </c>
      <c r="C105">
        <v>-9.0486342921695896E-4</v>
      </c>
      <c r="D105" s="6">
        <f t="shared" si="1"/>
        <v>-3.8143857649067361E-4</v>
      </c>
      <c r="H105">
        <v>9.9995609133771189E-4</v>
      </c>
      <c r="I105">
        <v>-5.8676513643915896E-4</v>
      </c>
    </row>
    <row r="106" spans="1:9" x14ac:dyDescent="0.35">
      <c r="A106" s="37">
        <v>1046.6512108254301</v>
      </c>
      <c r="B106">
        <v>9.9995608581366106E-4</v>
      </c>
      <c r="C106">
        <v>-9.2572932216863197E-4</v>
      </c>
      <c r="D106" s="6">
        <f t="shared" si="1"/>
        <v>-3.8144215150794682E-4</v>
      </c>
      <c r="H106">
        <v>9.9995609116465697E-4</v>
      </c>
      <c r="I106">
        <v>-6.0029577834877902E-4</v>
      </c>
    </row>
    <row r="107" spans="1:9" x14ac:dyDescent="0.35">
      <c r="A107" s="37">
        <v>1070.7867049864001</v>
      </c>
      <c r="B107">
        <v>9.9995608538289496E-4</v>
      </c>
      <c r="C107">
        <v>-9.4707637603582795E-4</v>
      </c>
      <c r="D107" s="6">
        <f t="shared" si="1"/>
        <v>-3.8144589325897645E-4</v>
      </c>
      <c r="H107">
        <v>9.9995609098351996E-4</v>
      </c>
      <c r="I107">
        <v>-6.14138432948372E-4</v>
      </c>
    </row>
    <row r="108" spans="1:9" x14ac:dyDescent="0.35">
      <c r="A108" s="37">
        <v>1095.4787571223401</v>
      </c>
      <c r="B108">
        <v>9.9995608493203903E-4</v>
      </c>
      <c r="C108">
        <v>-9.6891568619235098E-4</v>
      </c>
      <c r="D108" s="6">
        <f t="shared" si="1"/>
        <v>-3.8144980951561921E-4</v>
      </c>
      <c r="H108">
        <v>9.999560907939329E-4</v>
      </c>
      <c r="I108">
        <v>-6.2830029514949299E-4</v>
      </c>
    </row>
    <row r="109" spans="1:9" x14ac:dyDescent="0.35">
      <c r="A109" s="37">
        <v>1120.7402013097801</v>
      </c>
      <c r="B109">
        <v>9.9995608446014198E-4</v>
      </c>
      <c r="C109">
        <v>-9.9125860386492905E-4</v>
      </c>
      <c r="D109" s="6">
        <f t="shared" si="1"/>
        <v>-3.8145390854156026E-4</v>
      </c>
      <c r="H109">
        <v>9.9995609059549289E-4</v>
      </c>
      <c r="I109">
        <v>-6.4278872577340398E-4</v>
      </c>
    </row>
    <row r="110" spans="1:9" x14ac:dyDescent="0.35">
      <c r="A110" s="37">
        <v>1146.5841675756301</v>
      </c>
      <c r="B110">
        <v>9.9995608396623802E-4</v>
      </c>
      <c r="C110">
        <v>-1.01411674202879E-3</v>
      </c>
      <c r="D110" s="6">
        <f t="shared" si="1"/>
        <v>-3.8145819872488859E-4</v>
      </c>
      <c r="H110">
        <v>9.9995609038781006E-4</v>
      </c>
      <c r="I110">
        <v>-6.5761125537808901E-4</v>
      </c>
    </row>
    <row r="111" spans="1:9" x14ac:dyDescent="0.35">
      <c r="A111" s="37">
        <v>1173.02408872162</v>
      </c>
      <c r="B111">
        <v>9.9995608344928392E-4</v>
      </c>
      <c r="C111">
        <v>-1.0375019814485699E-3</v>
      </c>
      <c r="D111" s="6">
        <f t="shared" si="1"/>
        <v>-3.8146268912875195E-4</v>
      </c>
      <c r="H111">
        <v>9.999560901704401E-4</v>
      </c>
      <c r="I111">
        <v>-6.7277558817496405E-4</v>
      </c>
    </row>
    <row r="112" spans="1:9" x14ac:dyDescent="0.35">
      <c r="A112" s="37">
        <v>1200.0737073062901</v>
      </c>
      <c r="B112">
        <v>9.9995608290822107E-4</v>
      </c>
      <c r="C112">
        <v>-1.0614264768489499E-3</v>
      </c>
      <c r="D112" s="6">
        <f t="shared" si="1"/>
        <v>-3.814673889474525E-4</v>
      </c>
      <c r="H112">
        <v>9.99956089942909E-4</v>
      </c>
      <c r="I112">
        <v>-6.8828960602904804E-4</v>
      </c>
    </row>
    <row r="113" spans="1:9" x14ac:dyDescent="0.35">
      <c r="A113" s="37">
        <v>1227.7470827878701</v>
      </c>
      <c r="B113">
        <v>9.9995608234192297E-4</v>
      </c>
      <c r="C113">
        <v>-1.0859026632353799E-3</v>
      </c>
      <c r="D113" s="6">
        <f t="shared" si="1"/>
        <v>-3.8147230796645122E-4</v>
      </c>
      <c r="H113">
        <v>9.9995608970478893E-4</v>
      </c>
      <c r="I113">
        <v>-7.0416137255696002E-4</v>
      </c>
    </row>
    <row r="114" spans="1:9" x14ac:dyDescent="0.35">
      <c r="A114" s="37">
        <v>1256.0585988318901</v>
      </c>
      <c r="B114">
        <v>9.9995608174920005E-4</v>
      </c>
      <c r="C114">
        <v>-1.11094326235074E-3</v>
      </c>
      <c r="D114" s="6">
        <f t="shared" si="1"/>
        <v>-3.8147745651800663E-4</v>
      </c>
      <c r="H114">
        <v>9.999560894555521E-4</v>
      </c>
      <c r="I114">
        <v>-7.2039913732014097E-4</v>
      </c>
    </row>
    <row r="115" spans="1:9" x14ac:dyDescent="0.35">
      <c r="A115" s="37">
        <v>1285.02297078731</v>
      </c>
      <c r="B115">
        <v>9.9995608112880894E-4</v>
      </c>
      <c r="C115">
        <v>-1.13656128929147E-3</v>
      </c>
      <c r="D115" s="6">
        <f t="shared" si="1"/>
        <v>-3.8148284540306119E-4</v>
      </c>
      <c r="H115">
        <v>9.999560891946781E-4</v>
      </c>
      <c r="I115">
        <v>-7.3701134010935602E-4</v>
      </c>
    </row>
    <row r="116" spans="1:9" x14ac:dyDescent="0.35">
      <c r="A116" s="37">
        <v>1314.65525333509</v>
      </c>
      <c r="B116">
        <v>9.9995608047948308E-4</v>
      </c>
      <c r="C116">
        <v>-1.16277005927589E-3</v>
      </c>
      <c r="D116" s="6">
        <f t="shared" si="1"/>
        <v>-3.8148848562411073E-4</v>
      </c>
      <c r="H116">
        <v>9.999560889216491E-4</v>
      </c>
      <c r="I116">
        <v>-7.54006615332084E-4</v>
      </c>
    </row>
    <row r="117" spans="1:9" x14ac:dyDescent="0.35">
      <c r="A117" s="37">
        <v>1344.97084831303</v>
      </c>
      <c r="B117">
        <v>9.9995607979987394E-4</v>
      </c>
      <c r="C117">
        <v>-1.18958319455476E-3</v>
      </c>
      <c r="D117" s="6">
        <f t="shared" si="1"/>
        <v>-3.8149438889342703E-4</v>
      </c>
      <c r="H117">
        <v>9.9995608863587509E-4</v>
      </c>
      <c r="I117">
        <v>-7.7139379650377395E-4</v>
      </c>
    </row>
    <row r="118" spans="1:9" x14ac:dyDescent="0.35">
      <c r="A118" s="37">
        <v>1375.9855127211799</v>
      </c>
      <c r="B118">
        <v>9.9995607908856792E-4</v>
      </c>
      <c r="C118">
        <v>-1.2170146314954501E-3</v>
      </c>
      <c r="D118" s="6">
        <f t="shared" si="1"/>
        <v>-3.8150056749033175E-4</v>
      </c>
      <c r="H118">
        <v>9.9995608833675998E-4</v>
      </c>
      <c r="I118">
        <v>-7.8918192083178096E-4</v>
      </c>
    </row>
    <row r="119" spans="1:9" x14ac:dyDescent="0.35">
      <c r="A119" s="37">
        <v>1407.7153669117299</v>
      </c>
      <c r="B119">
        <v>9.9995607834407405E-4</v>
      </c>
      <c r="C119">
        <v>-1.24507862782657E-3</v>
      </c>
      <c r="D119" s="6">
        <f t="shared" si="1"/>
        <v>-3.815070343653477E-4</v>
      </c>
      <c r="H119">
        <v>9.9995608802371698E-4</v>
      </c>
      <c r="I119">
        <v>-8.0738023391976996E-4</v>
      </c>
    </row>
    <row r="120" spans="1:9" x14ac:dyDescent="0.35">
      <c r="A120" s="37">
        <v>1440.1769029678701</v>
      </c>
      <c r="B120">
        <v>9.9995607756483409E-4</v>
      </c>
      <c r="C120">
        <v>-1.27378977004611E-3</v>
      </c>
      <c r="D120" s="6">
        <f t="shared" si="1"/>
        <v>-3.8151380305533484E-4</v>
      </c>
      <c r="H120">
        <v>9.9995608769605092E-4</v>
      </c>
      <c r="I120">
        <v>-8.2599819456860503E-4</v>
      </c>
    </row>
    <row r="121" spans="1:9" x14ac:dyDescent="0.35">
      <c r="A121" s="37">
        <v>1473.38699327573</v>
      </c>
      <c r="B121">
        <v>9.9995607674924995E-4</v>
      </c>
      <c r="C121">
        <v>-1.30316298100225E-3</v>
      </c>
      <c r="D121" s="6">
        <f t="shared" si="1"/>
        <v>-3.8152088744046871E-4</v>
      </c>
      <c r="H121">
        <v>9.999560873530911E-4</v>
      </c>
      <c r="I121">
        <v>-8.4504547969082298E-4</v>
      </c>
    </row>
    <row r="122" spans="1:9" x14ac:dyDescent="0.35">
      <c r="A122" s="37">
        <v>1507.3628992941301</v>
      </c>
      <c r="B122">
        <v>9.9995607589564001E-4</v>
      </c>
      <c r="C122">
        <v>-1.3332135276467099E-3</v>
      </c>
      <c r="D122" s="6">
        <f t="shared" si="1"/>
        <v>-3.8152830212805983E-4</v>
      </c>
      <c r="H122">
        <v>9.9995608699414797E-4</v>
      </c>
      <c r="I122">
        <v>-8.6453198934864899E-4</v>
      </c>
    </row>
    <row r="123" spans="1:9" x14ac:dyDescent="0.35">
      <c r="A123" s="37">
        <v>1542.1222805264699</v>
      </c>
      <c r="B123">
        <v>9.9995607500217003E-4</v>
      </c>
      <c r="C123">
        <v>-1.36395702897337E-3</v>
      </c>
      <c r="D123" s="6">
        <f t="shared" si="1"/>
        <v>-3.8153606305046299E-4</v>
      </c>
      <c r="H123">
        <v>9.9995608661846303E-4</v>
      </c>
      <c r="I123">
        <v>-8.8446785189020703E-4</v>
      </c>
    </row>
    <row r="124" spans="1:9" x14ac:dyDescent="0.35">
      <c r="A124" s="37">
        <v>1577.6832036995299</v>
      </c>
      <c r="B124">
        <v>9.9995607406702896E-4</v>
      </c>
      <c r="C124">
        <v>-1.3954094641302199E-3</v>
      </c>
      <c r="D124" s="6">
        <f t="shared" si="1"/>
        <v>-3.8154418593944412E-4</v>
      </c>
      <c r="H124">
        <v>9.9995608622523201E-4</v>
      </c>
      <c r="I124">
        <v>-9.0486342921695896E-4</v>
      </c>
    </row>
    <row r="125" spans="1:9" x14ac:dyDescent="0.35">
      <c r="A125" s="37">
        <v>1614.0641521539001</v>
      </c>
      <c r="B125">
        <v>9.9995607308827391E-4</v>
      </c>
      <c r="C125">
        <v>-1.42758718072583E-3</v>
      </c>
      <c r="D125" s="6">
        <f t="shared" si="1"/>
        <v>-3.8155268767051185E-4</v>
      </c>
      <c r="H125">
        <v>9.9995608581366106E-4</v>
      </c>
      <c r="I125">
        <v>-9.2572932216863197E-4</v>
      </c>
    </row>
    <row r="126" spans="1:9" x14ac:dyDescent="0.35">
      <c r="A126" s="37">
        <v>1651.2840354510499</v>
      </c>
      <c r="B126">
        <v>9.9995607206385703E-4</v>
      </c>
      <c r="C126">
        <v>-1.4605069033292099E-3</v>
      </c>
      <c r="D126" s="6">
        <f t="shared" si="1"/>
        <v>-3.8156158603339747E-4</v>
      </c>
      <c r="H126">
        <v>9.9995608538289496E-4</v>
      </c>
      <c r="I126">
        <v>-9.4707637603582795E-4</v>
      </c>
    </row>
    <row r="127" spans="1:9" x14ac:dyDescent="0.35">
      <c r="A127" s="37">
        <v>1689.3621992018</v>
      </c>
      <c r="B127">
        <v>9.9995607099163898E-4</v>
      </c>
      <c r="C127">
        <v>-1.4941857421553299E-3</v>
      </c>
      <c r="D127" s="6">
        <f t="shared" si="1"/>
        <v>-3.8157089961054455E-4</v>
      </c>
      <c r="H127">
        <v>9.9995608493203903E-4</v>
      </c>
      <c r="I127">
        <v>-9.6891568619235098E-4</v>
      </c>
    </row>
    <row r="128" spans="1:9" x14ac:dyDescent="0.35">
      <c r="A128" s="37">
        <v>1728.31843512154</v>
      </c>
      <c r="B128">
        <v>9.9995606986943704E-4</v>
      </c>
      <c r="C128">
        <v>-1.52864120195384E-3</v>
      </c>
      <c r="D128" s="6">
        <f t="shared" si="1"/>
        <v>-3.8158064736146518E-4</v>
      </c>
      <c r="H128">
        <v>9.9995608446014198E-4</v>
      </c>
      <c r="I128">
        <v>-9.9125860386492905E-4</v>
      </c>
    </row>
    <row r="129" spans="1:9" x14ac:dyDescent="0.35">
      <c r="A129" s="37">
        <v>1768.1729913172701</v>
      </c>
      <c r="B129">
        <v>9.999560686948471E-4</v>
      </c>
      <c r="C129">
        <v>-1.56389119111881E-3</v>
      </c>
      <c r="D129" s="6">
        <f t="shared" si="1"/>
        <v>-3.81590850167661E-4</v>
      </c>
      <c r="H129">
        <v>9.9995608396623802E-4</v>
      </c>
      <c r="I129">
        <v>-1.01411674202879E-3</v>
      </c>
    </row>
    <row r="130" spans="1:9" x14ac:dyDescent="0.35">
      <c r="A130" s="37">
        <v>1808.94658281186</v>
      </c>
      <c r="B130">
        <v>9.9995606746545096E-4</v>
      </c>
      <c r="C130">
        <v>-1.59995403098222E-3</v>
      </c>
      <c r="D130" s="6">
        <f t="shared" si="1"/>
        <v>-3.8160152903600155E-4</v>
      </c>
      <c r="H130">
        <v>9.9995608344928392E-4</v>
      </c>
      <c r="I130">
        <v>-1.0375019814485699E-3</v>
      </c>
    </row>
    <row r="131" spans="1:9" x14ac:dyDescent="0.35">
      <c r="A131" s="37">
        <v>1850.6604023110301</v>
      </c>
      <c r="B131">
        <v>9.9995606617874194E-4</v>
      </c>
      <c r="C131">
        <v>-1.6368484653410699E-3</v>
      </c>
      <c r="D131" s="6">
        <f t="shared" ref="D131:D194" si="2">20*LOG10(B131/0.001)</f>
        <v>-3.8161270574003079E-4</v>
      </c>
      <c r="H131">
        <v>9.9995608290822107E-4</v>
      </c>
      <c r="I131">
        <v>-1.0614264768489499E-3</v>
      </c>
    </row>
    <row r="132" spans="1:9" x14ac:dyDescent="0.35">
      <c r="A132" s="37">
        <v>1893.33613121855</v>
      </c>
      <c r="B132">
        <v>9.9995606483197093E-4</v>
      </c>
      <c r="C132">
        <v>-1.6745936701938499E-3</v>
      </c>
      <c r="D132" s="6">
        <f t="shared" si="2"/>
        <v>-3.8162440415851211E-4</v>
      </c>
      <c r="H132">
        <v>9.9995608234192297E-4</v>
      </c>
      <c r="I132">
        <v>-1.0859026632353799E-3</v>
      </c>
    </row>
    <row r="133" spans="1:9" x14ac:dyDescent="0.35">
      <c r="A133" s="37">
        <v>1936.99595090551</v>
      </c>
      <c r="B133">
        <v>9.9995606342238906E-4</v>
      </c>
      <c r="C133">
        <v>-1.71320926371552E-3</v>
      </c>
      <c r="D133" s="6">
        <f t="shared" si="2"/>
        <v>-3.8163664816828047E-4</v>
      </c>
      <c r="H133">
        <v>9.9995608174920005E-4</v>
      </c>
      <c r="I133">
        <v>-1.11094326235074E-3</v>
      </c>
    </row>
    <row r="134" spans="1:9" x14ac:dyDescent="0.35">
      <c r="A134" s="37">
        <v>1981.6625542394299</v>
      </c>
      <c r="B134">
        <v>9.9995606194703992E-4</v>
      </c>
      <c r="C134">
        <v>-1.75271531643649E-3</v>
      </c>
      <c r="D134" s="6">
        <f t="shared" si="2"/>
        <v>-3.8164946345147139E-4</v>
      </c>
      <c r="H134">
        <v>9.9995608112880894E-4</v>
      </c>
      <c r="I134">
        <v>-1.13656128929147E-3</v>
      </c>
    </row>
    <row r="135" spans="1:9" x14ac:dyDescent="0.35">
      <c r="A135" s="37">
        <v>2027.3591573792</v>
      </c>
      <c r="B135">
        <v>9.9995606040287105E-4</v>
      </c>
      <c r="C135">
        <v>-1.79313236168769E-3</v>
      </c>
      <c r="D135" s="6">
        <f t="shared" si="2"/>
        <v>-3.8166287652150735E-4</v>
      </c>
      <c r="H135">
        <v>9.9995608047948308E-4</v>
      </c>
      <c r="I135">
        <v>-1.16277005927589E-3</v>
      </c>
    </row>
    <row r="136" spans="1:9" x14ac:dyDescent="0.35">
      <c r="A136" s="37">
        <v>2074.1095118420999</v>
      </c>
      <c r="B136">
        <v>9.9995605878666909E-4</v>
      </c>
      <c r="C136">
        <v>-1.8344814062533599E-3</v>
      </c>
      <c r="D136" s="6">
        <f t="shared" si="2"/>
        <v>-3.8167691529014745E-4</v>
      </c>
      <c r="H136">
        <v>9.9995607979987394E-4</v>
      </c>
      <c r="I136">
        <v>-1.18958319455476E-3</v>
      </c>
    </row>
    <row r="137" spans="1:9" x14ac:dyDescent="0.35">
      <c r="A137" s="37">
        <v>2121.93791684896</v>
      </c>
      <c r="B137">
        <v>9.9995605709505306E-4</v>
      </c>
      <c r="C137">
        <v>-1.8767839413092E-3</v>
      </c>
      <c r="D137" s="6">
        <f t="shared" si="2"/>
        <v>-3.8169160912534964E-4</v>
      </c>
      <c r="H137">
        <v>9.9995607908856792E-4</v>
      </c>
      <c r="I137">
        <v>-1.2170146314954501E-3</v>
      </c>
    </row>
    <row r="138" spans="1:9" x14ac:dyDescent="0.35">
      <c r="A138" s="37">
        <v>2170.8692319540701</v>
      </c>
      <c r="B138">
        <v>9.9995605532454202E-4</v>
      </c>
      <c r="C138">
        <v>-1.92006195356747E-3</v>
      </c>
      <c r="D138" s="6">
        <f t="shared" si="2"/>
        <v>-3.817069882649338E-4</v>
      </c>
      <c r="H138">
        <v>9.9995607834407405E-4</v>
      </c>
      <c r="I138">
        <v>-1.24507862782657E-3</v>
      </c>
    </row>
    <row r="139" spans="1:9" x14ac:dyDescent="0.35">
      <c r="A139" s="37">
        <v>2220.9288899663502</v>
      </c>
      <c r="B139">
        <v>9.9995605347142995E-4</v>
      </c>
      <c r="C139">
        <v>-1.9643379367124099E-3</v>
      </c>
      <c r="D139" s="6">
        <f t="shared" si="2"/>
        <v>-3.8172308489956892E-4</v>
      </c>
      <c r="H139">
        <v>9.9995607756483409E-4</v>
      </c>
      <c r="I139">
        <v>-1.27378977004611E-3</v>
      </c>
    </row>
    <row r="140" spans="1:9" x14ac:dyDescent="0.35">
      <c r="A140" s="37">
        <v>2272.1429101683898</v>
      </c>
      <c r="B140">
        <v>9.9995605153186599E-4</v>
      </c>
      <c r="C140">
        <v>-2.0096349030943399E-3</v>
      </c>
      <c r="D140" s="6">
        <f t="shared" si="2"/>
        <v>-3.8173993247842734E-4</v>
      </c>
      <c r="H140">
        <v>9.9995607674924995E-4</v>
      </c>
      <c r="I140">
        <v>-1.30316298100225E-3</v>
      </c>
    </row>
    <row r="141" spans="1:9" x14ac:dyDescent="0.35">
      <c r="A141" s="37">
        <v>2324.5379118404499</v>
      </c>
      <c r="B141">
        <v>9.9995604950180498E-4</v>
      </c>
      <c r="C141">
        <v>-2.0559763956762198E-3</v>
      </c>
      <c r="D141" s="6">
        <f t="shared" si="2"/>
        <v>-3.8175756613929325E-4</v>
      </c>
      <c r="H141">
        <v>9.9995607589564001E-4</v>
      </c>
      <c r="I141">
        <v>-1.3332135276467099E-3</v>
      </c>
    </row>
    <row r="142" spans="1:9" x14ac:dyDescent="0.35">
      <c r="A142" s="37">
        <v>2378.1411280961602</v>
      </c>
      <c r="B142">
        <v>9.9995604737703999E-4</v>
      </c>
      <c r="C142">
        <v>-2.10338650026332E-3</v>
      </c>
      <c r="D142" s="6">
        <f t="shared" si="2"/>
        <v>-3.8177602242503829E-4</v>
      </c>
      <c r="H142">
        <v>9.9995607500217003E-4</v>
      </c>
      <c r="I142">
        <v>-1.36395702897337E-3</v>
      </c>
    </row>
    <row r="143" spans="1:9" x14ac:dyDescent="0.35">
      <c r="A143" s="37">
        <v>2432.9804200374201</v>
      </c>
      <c r="B143">
        <v>9.9995604515317805E-4</v>
      </c>
      <c r="C143">
        <v>-2.1518898580366401E-3</v>
      </c>
      <c r="D143" s="6">
        <f t="shared" si="2"/>
        <v>-3.8179533949288979E-4</v>
      </c>
      <c r="H143">
        <v>9.9995607406702896E-4</v>
      </c>
      <c r="I143">
        <v>-1.3954094641302199E-3</v>
      </c>
    </row>
    <row r="144" spans="1:9" x14ac:dyDescent="0.35">
      <c r="A144" s="37">
        <v>2489.0842912355902</v>
      </c>
      <c r="B144">
        <v>9.9995604282554691E-4</v>
      </c>
      <c r="C144">
        <v>-2.20151167834164E-3</v>
      </c>
      <c r="D144" s="6">
        <f t="shared" si="2"/>
        <v>-3.8181555792932332E-4</v>
      </c>
      <c r="H144">
        <v>9.9995607308827391E-4</v>
      </c>
      <c r="I144">
        <v>-1.42758718072583E-3</v>
      </c>
    </row>
    <row r="145" spans="1:9" x14ac:dyDescent="0.35">
      <c r="A145" s="37">
        <v>2546.48190254672</v>
      </c>
      <c r="B145">
        <v>9.9995604038935807E-4</v>
      </c>
      <c r="C145">
        <v>-2.2522777517821899E-3</v>
      </c>
      <c r="D145" s="6">
        <f t="shared" si="2"/>
        <v>-3.8183671932665286E-4</v>
      </c>
      <c r="H145">
        <v>9.9995607206385703E-4</v>
      </c>
      <c r="I145">
        <v>-1.4605069033292099E-3</v>
      </c>
    </row>
    <row r="146" spans="1:9" x14ac:dyDescent="0.35">
      <c r="A146" s="37">
        <v>2605.2030872682799</v>
      </c>
      <c r="B146">
        <v>9.9995603783948391E-4</v>
      </c>
      <c r="C146">
        <v>-2.3042144636314802E-3</v>
      </c>
      <c r="D146" s="6">
        <f t="shared" si="2"/>
        <v>-3.8185886822623613E-4</v>
      </c>
      <c r="H146">
        <v>9.9995607099163898E-4</v>
      </c>
      <c r="I146">
        <v>-1.4941857421553299E-3</v>
      </c>
    </row>
    <row r="147" spans="1:9" x14ac:dyDescent="0.35">
      <c r="A147" s="37">
        <v>2665.2783666455598</v>
      </c>
      <c r="B147">
        <v>9.9995603517067603E-4</v>
      </c>
      <c r="C147">
        <v>-2.3573488075372601E-3</v>
      </c>
      <c r="D147" s="6">
        <f t="shared" si="2"/>
        <v>-3.8188205021577289E-4</v>
      </c>
      <c r="H147">
        <v>9.9995606986943704E-4</v>
      </c>
      <c r="I147">
        <v>-1.52864120195384E-3</v>
      </c>
    </row>
    <row r="148" spans="1:9" x14ac:dyDescent="0.35">
      <c r="A148" s="37">
        <v>2726.7389657354902</v>
      </c>
      <c r="B148">
        <v>9.999560323773601E-4</v>
      </c>
      <c r="C148">
        <v>-2.4117083995539202E-3</v>
      </c>
      <c r="D148" s="6">
        <f t="shared" si="2"/>
        <v>-3.8190631371628255E-4</v>
      </c>
      <c r="H148">
        <v>9.999560686948471E-4</v>
      </c>
      <c r="I148">
        <v>-1.56389119111881E-3</v>
      </c>
    </row>
    <row r="149" spans="1:9" x14ac:dyDescent="0.35">
      <c r="A149" s="37">
        <v>2789.6168296363899</v>
      </c>
      <c r="B149">
        <v>9.9995602945372806E-4</v>
      </c>
      <c r="C149">
        <v>-2.46732149246224E-3</v>
      </c>
      <c r="D149" s="6">
        <f t="shared" si="2"/>
        <v>-3.8193170917781946E-4</v>
      </c>
      <c r="H149">
        <v>9.9995606746545096E-4</v>
      </c>
      <c r="I149">
        <v>-1.59995403098222E-3</v>
      </c>
    </row>
    <row r="150" spans="1:9" x14ac:dyDescent="0.35">
      <c r="A150" s="37">
        <v>2853.9446400919201</v>
      </c>
      <c r="B150">
        <v>9.9995602639370491E-4</v>
      </c>
      <c r="C150">
        <v>-2.5242169904889701E-3</v>
      </c>
      <c r="D150" s="6">
        <f t="shared" si="2"/>
        <v>-3.8195828937071316E-4</v>
      </c>
      <c r="H150">
        <v>9.9995606617874194E-4</v>
      </c>
      <c r="I150">
        <v>-1.6368484653410699E-3</v>
      </c>
    </row>
    <row r="151" spans="1:9" x14ac:dyDescent="0.35">
      <c r="A151" s="37">
        <v>2919.7558324779102</v>
      </c>
      <c r="B151">
        <v>9.9995602319095304E-4</v>
      </c>
      <c r="C151">
        <v>-2.5824244642825701E-3</v>
      </c>
      <c r="D151" s="6">
        <f t="shared" si="2"/>
        <v>-3.8198610934313574E-4</v>
      </c>
      <c r="H151">
        <v>9.9995606483197093E-4</v>
      </c>
      <c r="I151">
        <v>-1.6745936701938499E-3</v>
      </c>
    </row>
    <row r="152" spans="1:9" x14ac:dyDescent="0.35">
      <c r="A152" s="37">
        <v>2987.0846131809399</v>
      </c>
      <c r="B152">
        <v>9.99956019838776E-4</v>
      </c>
      <c r="C152">
        <v>-2.6419741663057201E-3</v>
      </c>
      <c r="D152" s="6">
        <f t="shared" si="2"/>
        <v>-3.8201522726299714E-4</v>
      </c>
      <c r="H152">
        <v>9.9995606342238906E-4</v>
      </c>
      <c r="I152">
        <v>-1.71320926371552E-3</v>
      </c>
    </row>
    <row r="153" spans="1:9" x14ac:dyDescent="0.35">
      <c r="A153" s="37">
        <v>3055.9659773776102</v>
      </c>
      <c r="B153">
        <v>9.9995601633019694E-4</v>
      </c>
      <c r="C153">
        <v>-2.7028970465380101E-3</v>
      </c>
      <c r="D153" s="6">
        <f t="shared" si="2"/>
        <v>-3.82045703734207E-4</v>
      </c>
      <c r="H153">
        <v>9.9995606194703992E-4</v>
      </c>
      <c r="I153">
        <v>-1.75271531643649E-3</v>
      </c>
    </row>
    <row r="154" spans="1:9" x14ac:dyDescent="0.35">
      <c r="A154" s="37">
        <v>3126.4357272238299</v>
      </c>
      <c r="B154">
        <v>9.9995601265795691E-4</v>
      </c>
      <c r="C154">
        <v>-2.7652247685480101E-3</v>
      </c>
      <c r="D154" s="6">
        <f t="shared" si="2"/>
        <v>-3.8207760180921149E-4</v>
      </c>
      <c r="H154">
        <v>9.9995606040287105E-4</v>
      </c>
      <c r="I154">
        <v>-1.79313236168769E-3</v>
      </c>
    </row>
    <row r="155" spans="1:9" x14ac:dyDescent="0.35">
      <c r="A155" s="37">
        <v>3198.53049046358</v>
      </c>
      <c r="B155">
        <v>9.9995600881438605E-4</v>
      </c>
      <c r="C155">
        <v>-2.8289897259536402E-3</v>
      </c>
      <c r="D155" s="6">
        <f t="shared" si="2"/>
        <v>-3.821109881095915E-4</v>
      </c>
      <c r="H155">
        <v>9.9995605878666909E-4</v>
      </c>
      <c r="I155">
        <v>-1.8344814062533599E-3</v>
      </c>
    </row>
    <row r="156" spans="1:9" x14ac:dyDescent="0.35">
      <c r="A156" s="37">
        <v>3272.2877394666998</v>
      </c>
      <c r="B156">
        <v>9.9995600479154106E-4</v>
      </c>
      <c r="C156">
        <v>-2.8942250592405299E-3</v>
      </c>
      <c r="D156" s="6">
        <f t="shared" si="2"/>
        <v>-3.8214593163506561E-4</v>
      </c>
      <c r="H156">
        <v>9.9995605709505306E-4</v>
      </c>
      <c r="I156">
        <v>-1.8767839413092E-3</v>
      </c>
    </row>
    <row r="157" spans="1:9" x14ac:dyDescent="0.35">
      <c r="A157" s="37">
        <v>3347.74581070575</v>
      </c>
      <c r="B157">
        <v>9.9995600058101308E-4</v>
      </c>
      <c r="C157">
        <v>-2.9609646729832199E-3</v>
      </c>
      <c r="D157" s="6">
        <f t="shared" si="2"/>
        <v>-3.8218250542510011E-4</v>
      </c>
      <c r="H157">
        <v>9.9995605532454202E-4</v>
      </c>
      <c r="I157">
        <v>-1.92006195356747E-3</v>
      </c>
    </row>
    <row r="158" spans="1:9" x14ac:dyDescent="0.35">
      <c r="A158" s="37">
        <v>3424.9439246820202</v>
      </c>
      <c r="B158">
        <v>9.9995599617405001E-4</v>
      </c>
      <c r="C158">
        <v>-3.0292432534549901E-3</v>
      </c>
      <c r="D158" s="6">
        <f t="shared" si="2"/>
        <v>-3.8222078550485242E-4</v>
      </c>
      <c r="H158">
        <v>9.9995605347142995E-4</v>
      </c>
      <c r="I158">
        <v>-1.9643379367124099E-3</v>
      </c>
    </row>
    <row r="159" spans="1:9" x14ac:dyDescent="0.35">
      <c r="A159" s="37">
        <v>3503.9222063109301</v>
      </c>
      <c r="B159">
        <v>9.9995599156150008E-4</v>
      </c>
      <c r="C159">
        <v>-3.0990962866356601E-3</v>
      </c>
      <c r="D159" s="6">
        <f t="shared" si="2"/>
        <v>-3.8226085136735665E-4</v>
      </c>
      <c r="H159">
        <v>9.9995605153186599E-4</v>
      </c>
      <c r="I159">
        <v>-2.0096349030943399E-3</v>
      </c>
    </row>
    <row r="160" spans="1:9" x14ac:dyDescent="0.35">
      <c r="A160" s="37">
        <v>3584.7217057776202</v>
      </c>
      <c r="B160">
        <v>9.9995598673377809E-4</v>
      </c>
      <c r="C160">
        <v>-3.1705600766416399E-3</v>
      </c>
      <c r="D160" s="6">
        <f t="shared" si="2"/>
        <v>-3.8230278627344235E-4</v>
      </c>
      <c r="H160">
        <v>9.9995604950180498E-4</v>
      </c>
      <c r="I160">
        <v>-2.0559763956762198E-3</v>
      </c>
    </row>
    <row r="161" spans="1:9" x14ac:dyDescent="0.35">
      <c r="A161" s="37">
        <v>3667.38441987343</v>
      </c>
      <c r="B161">
        <v>9.9995598168082199E-4</v>
      </c>
      <c r="C161">
        <v>-3.24367176460297E-3</v>
      </c>
      <c r="D161" s="6">
        <f t="shared" si="2"/>
        <v>-3.8234667762398225E-4</v>
      </c>
      <c r="H161">
        <v>9.9995604737703999E-4</v>
      </c>
      <c r="I161">
        <v>-2.10338650026332E-3</v>
      </c>
    </row>
    <row r="162" spans="1:9" x14ac:dyDescent="0.35">
      <c r="A162" s="37">
        <v>3751.9533138243401</v>
      </c>
      <c r="B162">
        <v>9.9995597639217595E-4</v>
      </c>
      <c r="C162">
        <v>-3.3184693479296999E-3</v>
      </c>
      <c r="D162" s="6">
        <f t="shared" si="2"/>
        <v>-3.8239261624240092E-4</v>
      </c>
      <c r="H162">
        <v>9.9995604515317805E-4</v>
      </c>
      <c r="I162">
        <v>-2.1518898580366401E-3</v>
      </c>
    </row>
    <row r="163" spans="1:9" x14ac:dyDescent="0.35">
      <c r="A163" s="37">
        <v>3838.4723436228301</v>
      </c>
      <c r="B163">
        <v>9.9995597085677504E-4</v>
      </c>
      <c r="C163">
        <v>-3.3949917000547498E-3</v>
      </c>
      <c r="D163" s="6">
        <f t="shared" si="2"/>
        <v>-3.824406982407307E-4</v>
      </c>
      <c r="H163">
        <v>9.9995604282554691E-4</v>
      </c>
      <c r="I163">
        <v>-2.20151167834164E-3</v>
      </c>
    </row>
    <row r="164" spans="1:9" x14ac:dyDescent="0.35">
      <c r="A164" s="37">
        <v>3926.98647887472</v>
      </c>
      <c r="B164">
        <v>9.9995596506317398E-4</v>
      </c>
      <c r="C164">
        <v>-3.47327859061118E-3</v>
      </c>
      <c r="D164" s="6">
        <f t="shared" si="2"/>
        <v>-3.8249102303590369E-4</v>
      </c>
      <c r="H164">
        <v>9.9995604038935807E-4</v>
      </c>
      <c r="I164">
        <v>-2.2522777517821899E-3</v>
      </c>
    </row>
    <row r="165" spans="1:9" x14ac:dyDescent="0.35">
      <c r="A165" s="37">
        <v>4017.5417261727498</v>
      </c>
      <c r="B165">
        <v>9.9995595899926505E-4</v>
      </c>
      <c r="C165">
        <v>-3.55337070609632E-3</v>
      </c>
      <c r="D165" s="6">
        <f t="shared" si="2"/>
        <v>-3.8254369579925117E-4</v>
      </c>
      <c r="H165">
        <v>9.9995603783948391E-4</v>
      </c>
      <c r="I165">
        <v>-2.3042144636314802E-3</v>
      </c>
    </row>
    <row r="166" spans="1:9" x14ac:dyDescent="0.35">
      <c r="A166" s="37">
        <v>4110.1851530092999</v>
      </c>
      <c r="B166">
        <v>9.9995595265249407E-4</v>
      </c>
      <c r="C166">
        <v>-3.6353096710113899E-3</v>
      </c>
      <c r="D166" s="6">
        <f t="shared" si="2"/>
        <v>-3.8259882557984044E-4</v>
      </c>
      <c r="H166">
        <v>9.9995603517067603E-4</v>
      </c>
      <c r="I166">
        <v>-2.3573488075372601E-3</v>
      </c>
    </row>
    <row r="167" spans="1:9" x14ac:dyDescent="0.35">
      <c r="A167" s="37">
        <v>4204.9649122403798</v>
      </c>
      <c r="B167">
        <v>9.9995594600961902E-4</v>
      </c>
      <c r="C167">
        <v>-3.7191380694387198E-3</v>
      </c>
      <c r="D167" s="6">
        <f t="shared" si="2"/>
        <v>-3.8265652740101548E-4</v>
      </c>
      <c r="H167">
        <v>9.999560323773601E-4</v>
      </c>
      <c r="I167">
        <v>-2.4117083995539202E-3</v>
      </c>
    </row>
    <row r="168" spans="1:9" x14ac:dyDescent="0.35">
      <c r="A168" s="37">
        <v>4301.9302671138803</v>
      </c>
      <c r="B168">
        <v>9.9995593866905792E-4</v>
      </c>
      <c r="C168">
        <v>-3.8048994644424099E-3</v>
      </c>
      <c r="D168" s="6">
        <f t="shared" si="2"/>
        <v>-3.8272028951433289E-4</v>
      </c>
      <c r="H168">
        <v>9.9995602945372806E-4</v>
      </c>
      <c r="I168">
        <v>-2.46732149246224E-3</v>
      </c>
    </row>
    <row r="169" spans="1:9" x14ac:dyDescent="0.35">
      <c r="A169" s="37">
        <v>4401.1316168748299</v>
      </c>
      <c r="B169">
        <v>9.9995593139196406E-4</v>
      </c>
      <c r="C169">
        <v>-3.8926384315611201E-3</v>
      </c>
      <c r="D169" s="6">
        <f t="shared" si="2"/>
        <v>-3.8278350033349104E-4</v>
      </c>
      <c r="H169">
        <v>9.9995602639370491E-4</v>
      </c>
      <c r="I169">
        <v>-2.5242169904889701E-3</v>
      </c>
    </row>
    <row r="170" spans="1:9" x14ac:dyDescent="0.35">
      <c r="A170" s="37">
        <v>4502.6205229612897</v>
      </c>
      <c r="B170">
        <v>9.9995592377536508E-4</v>
      </c>
      <c r="C170">
        <v>-3.9824005657134601E-3</v>
      </c>
      <c r="D170" s="6">
        <f t="shared" si="2"/>
        <v>-3.828496601878047E-4</v>
      </c>
      <c r="H170">
        <v>9.9995602319095304E-4</v>
      </c>
      <c r="I170">
        <v>-2.5824244642825701E-3</v>
      </c>
    </row>
    <row r="171" spans="1:9" x14ac:dyDescent="0.35">
      <c r="A171" s="37">
        <v>4606.4497358041099</v>
      </c>
      <c r="B171">
        <v>9.9995591580346308E-4</v>
      </c>
      <c r="C171">
        <v>-4.0742325156483596E-3</v>
      </c>
      <c r="D171" s="6">
        <f t="shared" si="2"/>
        <v>-3.829189063004391E-4</v>
      </c>
      <c r="H171">
        <v>9.99956019838776E-4</v>
      </c>
      <c r="I171">
        <v>-2.6419741663057201E-3</v>
      </c>
    </row>
    <row r="172" spans="1:9" x14ac:dyDescent="0.35">
      <c r="A172" s="37">
        <v>4712.67322224485</v>
      </c>
      <c r="B172">
        <v>9.9995590745967605E-4</v>
      </c>
      <c r="C172">
        <v>-4.1681820054557204E-3</v>
      </c>
      <c r="D172" s="6">
        <f t="shared" si="2"/>
        <v>-3.8299138270976916E-4</v>
      </c>
      <c r="H172">
        <v>9.9995601633019694E-4</v>
      </c>
      <c r="I172">
        <v>-2.7028970465380101E-3</v>
      </c>
    </row>
    <row r="173" spans="1:9" x14ac:dyDescent="0.35">
      <c r="A173" s="37">
        <v>4821.3461935858404</v>
      </c>
      <c r="B173">
        <v>9.9995589872660991E-4</v>
      </c>
      <c r="C173">
        <v>-4.2642978593850703E-3</v>
      </c>
      <c r="D173" s="6">
        <f t="shared" si="2"/>
        <v>-3.8306724050275889E-4</v>
      </c>
      <c r="H173">
        <v>9.9995601265795691E-4</v>
      </c>
      <c r="I173">
        <v>-2.7652247685480101E-3</v>
      </c>
    </row>
    <row r="174" spans="1:9" x14ac:dyDescent="0.35">
      <c r="A174" s="37">
        <v>4932.5251342871397</v>
      </c>
      <c r="B174">
        <v>9.9995588958617194E-4</v>
      </c>
      <c r="C174">
        <v>-4.3626300271161498E-3</v>
      </c>
      <c r="D174" s="6">
        <f t="shared" si="2"/>
        <v>-3.8314663684094782E-4</v>
      </c>
      <c r="H174">
        <v>9.9995600881438605E-4</v>
      </c>
      <c r="I174">
        <v>-2.8289897259536402E-3</v>
      </c>
    </row>
    <row r="175" spans="1:9" x14ac:dyDescent="0.35">
      <c r="A175" s="37">
        <v>5046.2678313251799</v>
      </c>
      <c r="B175">
        <v>9.99955880019314E-4</v>
      </c>
      <c r="C175">
        <v>-4.4632296097641801E-3</v>
      </c>
      <c r="D175" s="6">
        <f t="shared" si="2"/>
        <v>-3.8322973717850331E-4</v>
      </c>
      <c r="H175">
        <v>9.9995600479154106E-4</v>
      </c>
      <c r="I175">
        <v>-2.8942250592405299E-3</v>
      </c>
    </row>
    <row r="176" spans="1:9" x14ac:dyDescent="0.35">
      <c r="A176" s="37">
        <v>5162.6334042284798</v>
      </c>
      <c r="B176">
        <v>9.9995587000617199E-4</v>
      </c>
      <c r="C176">
        <v>-4.5661488863364104E-3</v>
      </c>
      <c r="D176" s="6">
        <f t="shared" si="2"/>
        <v>-3.8331671406350958E-4</v>
      </c>
      <c r="H176">
        <v>9.9995600058101308E-4</v>
      </c>
      <c r="I176">
        <v>-2.9609646729832199E-3</v>
      </c>
    </row>
    <row r="177" spans="1:9" x14ac:dyDescent="0.35">
      <c r="A177" s="37">
        <v>5281.6823358059</v>
      </c>
      <c r="B177">
        <v>9.99955859525885E-4</v>
      </c>
      <c r="C177">
        <v>-4.6714413409032199E-3</v>
      </c>
      <c r="D177" s="6">
        <f t="shared" si="2"/>
        <v>-3.8340774869735498E-4</v>
      </c>
      <c r="H177">
        <v>9.9995599617405001E-4</v>
      </c>
      <c r="I177">
        <v>-3.0292432534549901E-3</v>
      </c>
    </row>
    <row r="178" spans="1:9" x14ac:dyDescent="0.35">
      <c r="A178" s="37">
        <v>5403.4765035835399</v>
      </c>
      <c r="B178">
        <v>9.9995584855672604E-4</v>
      </c>
      <c r="C178">
        <v>-4.7791616903118603E-3</v>
      </c>
      <c r="D178" s="6">
        <f t="shared" si="2"/>
        <v>-3.8350302980738485E-4</v>
      </c>
      <c r="H178">
        <v>9.9995599156150008E-4</v>
      </c>
      <c r="I178">
        <v>-3.0990962866356601E-3</v>
      </c>
    </row>
    <row r="179" spans="1:9" x14ac:dyDescent="0.35">
      <c r="A179" s="37">
        <v>5528.0792119665102</v>
      </c>
      <c r="B179">
        <v>9.9995583707583407E-4</v>
      </c>
      <c r="C179">
        <v>-4.8893659126402001E-3</v>
      </c>
      <c r="D179" s="6">
        <f t="shared" si="2"/>
        <v>-3.8360275597199901E-4</v>
      </c>
      <c r="H179">
        <v>9.9995598673377809E-4</v>
      </c>
      <c r="I179">
        <v>-3.1705600766416399E-3</v>
      </c>
    </row>
    <row r="180" spans="1:9" x14ac:dyDescent="0.35">
      <c r="A180" s="37">
        <v>5655.5552251424497</v>
      </c>
      <c r="B180">
        <v>9.9995582505934405E-4</v>
      </c>
      <c r="C180">
        <v>-5.0021112761692898E-3</v>
      </c>
      <c r="D180" s="6">
        <f t="shared" si="2"/>
        <v>-3.8370713448848285E-4</v>
      </c>
      <c r="H180">
        <v>9.9995598168082199E-4</v>
      </c>
      <c r="I180">
        <v>-3.24367176460297E-3</v>
      </c>
    </row>
    <row r="181" spans="1:9" x14ac:dyDescent="0.35">
      <c r="A181" s="37">
        <v>5785.9708007436202</v>
      </c>
      <c r="B181">
        <v>9.9995581248228898E-4</v>
      </c>
      <c r="C181">
        <v>-5.1174563691245801E-3</v>
      </c>
      <c r="D181" s="6">
        <f t="shared" si="2"/>
        <v>-3.8381638222744066E-4</v>
      </c>
      <c r="H181">
        <v>9.9995597639217595E-4</v>
      </c>
      <c r="I181">
        <v>-3.3184693479296999E-3</v>
      </c>
    </row>
    <row r="182" spans="1:9" x14ac:dyDescent="0.35">
      <c r="A182" s="37">
        <v>5919.3937242854099</v>
      </c>
      <c r="B182">
        <v>9.9995579931851293E-4</v>
      </c>
      <c r="C182">
        <v>-5.2354611300783997E-3</v>
      </c>
      <c r="D182" s="6">
        <f t="shared" si="2"/>
        <v>-3.8393072638693508E-4</v>
      </c>
      <c r="H182">
        <v>9.9995597085677504E-4</v>
      </c>
      <c r="I182">
        <v>-3.3949917000547498E-3</v>
      </c>
    </row>
    <row r="183" spans="1:9" x14ac:dyDescent="0.35">
      <c r="A183" s="37">
        <v>6055.8933443988799</v>
      </c>
      <c r="B183">
        <v>9.9995578554063999E-4</v>
      </c>
      <c r="C183">
        <v>-5.3561868790334699E-3</v>
      </c>
      <c r="D183" s="6">
        <f t="shared" si="2"/>
        <v>-3.8405040476058354E-4</v>
      </c>
      <c r="H183">
        <v>9.9995596506317398E-4</v>
      </c>
      <c r="I183">
        <v>-3.47327859061118E-3</v>
      </c>
    </row>
    <row r="184" spans="1:9" x14ac:dyDescent="0.35">
      <c r="A184" s="37">
        <v>6195.54060887576</v>
      </c>
      <c r="B184">
        <v>9.9995577112003096E-4</v>
      </c>
      <c r="C184">
        <v>-5.47969634919969E-3</v>
      </c>
      <c r="D184" s="6">
        <f t="shared" si="2"/>
        <v>-3.8417566611848698E-4</v>
      </c>
      <c r="H184">
        <v>9.9995595899926505E-4</v>
      </c>
      <c r="I184">
        <v>-3.55337070609632E-3</v>
      </c>
    </row>
    <row r="185" spans="1:9" x14ac:dyDescent="0.35">
      <c r="A185" s="37">
        <v>6338.40810154473</v>
      </c>
      <c r="B185">
        <v>9.99955756026699E-4</v>
      </c>
      <c r="C185">
        <v>-5.6060537195709399E-3</v>
      </c>
      <c r="D185" s="6">
        <f t="shared" si="2"/>
        <v>-3.8430677093436702E-4</v>
      </c>
      <c r="H185">
        <v>9.9995595265249407E-4</v>
      </c>
      <c r="I185">
        <v>-3.6353096710113899E-3</v>
      </c>
    </row>
    <row r="186" spans="1:9" x14ac:dyDescent="0.35">
      <c r="A186" s="37">
        <v>6484.5700799979204</v>
      </c>
      <c r="B186">
        <v>9.9995574022925492E-4</v>
      </c>
      <c r="C186">
        <v>-5.73532464813864E-3</v>
      </c>
      <c r="D186" s="6">
        <f t="shared" si="2"/>
        <v>-3.844439918619676E-4</v>
      </c>
      <c r="H186">
        <v>9.9995594600961902E-4</v>
      </c>
      <c r="I186">
        <v>-3.7191380694387198E-3</v>
      </c>
    </row>
    <row r="187" spans="1:9" x14ac:dyDescent="0.35">
      <c r="A187" s="37">
        <v>6634.1025141874798</v>
      </c>
      <c r="B187">
        <v>9.999557236948771E-4</v>
      </c>
      <c r="C187">
        <v>-5.8675763060313203E-3</v>
      </c>
      <c r="D187" s="6">
        <f t="shared" si="2"/>
        <v>-3.8458761400122349E-4</v>
      </c>
      <c r="H187">
        <v>9.9995593866905792E-4</v>
      </c>
      <c r="I187">
        <v>-3.8048994644424099E-3</v>
      </c>
    </row>
    <row r="188" spans="1:9" x14ac:dyDescent="0.35">
      <c r="A188" s="37">
        <v>6787.0831259121496</v>
      </c>
      <c r="B188">
        <v>9.9995570638915796E-4</v>
      </c>
      <c r="C188">
        <v>-6.0028774122423099E-3</v>
      </c>
      <c r="D188" s="6">
        <f t="shared" si="2"/>
        <v>-3.8473793622427292E-4</v>
      </c>
      <c r="H188">
        <v>9.9995593139196406E-4</v>
      </c>
      <c r="I188">
        <v>-3.8926384315611201E-3</v>
      </c>
    </row>
    <row r="189" spans="1:9" x14ac:dyDescent="0.35">
      <c r="A189" s="37">
        <v>6943.5914292143398</v>
      </c>
      <c r="B189">
        <v>9.9995568827611196E-4</v>
      </c>
      <c r="C189">
        <v>-6.14129826927662E-3</v>
      </c>
      <c r="D189" s="6">
        <f t="shared" si="2"/>
        <v>-3.8489527111374084E-4</v>
      </c>
      <c r="H189">
        <v>9.9995592377536508E-4</v>
      </c>
      <c r="I189">
        <v>-3.9824005657134601E-3</v>
      </c>
    </row>
    <row r="190" spans="1:9" x14ac:dyDescent="0.35">
      <c r="A190" s="37">
        <v>7103.7087717087798</v>
      </c>
      <c r="B190">
        <v>9.9995566931811489E-4</v>
      </c>
      <c r="C190">
        <v>-6.2829107996427401E-3</v>
      </c>
      <c r="D190" s="6">
        <f t="shared" si="2"/>
        <v>-3.8505994548253828E-4</v>
      </c>
      <c r="H190">
        <v>9.9995591580346308E-4</v>
      </c>
      <c r="I190">
        <v>-4.0742325156483596E-3</v>
      </c>
    </row>
    <row r="191" spans="1:9" x14ac:dyDescent="0.35">
      <c r="A191" s="37">
        <v>7267.5183768642401</v>
      </c>
      <c r="B191">
        <v>9.9995564947573498E-4</v>
      </c>
      <c r="C191">
        <v>-6.4277885830347397E-3</v>
      </c>
      <c r="D191" s="6">
        <f t="shared" si="2"/>
        <v>-3.8523230184645977E-4</v>
      </c>
      <c r="H191">
        <v>9.9995590745967605E-4</v>
      </c>
      <c r="I191">
        <v>-4.1681820054557204E-3</v>
      </c>
    </row>
    <row r="192" spans="1:9" x14ac:dyDescent="0.35">
      <c r="A192" s="37">
        <v>7435.1053872601997</v>
      </c>
      <c r="B192">
        <v>9.999556287076921E-4</v>
      </c>
      <c r="C192">
        <v>-6.5760068945246502E-3</v>
      </c>
      <c r="D192" s="6">
        <f t="shared" si="2"/>
        <v>-3.8541269877811156E-4</v>
      </c>
      <c r="H192">
        <v>9.9995589872660991E-4</v>
      </c>
      <c r="I192">
        <v>-4.2642978593850703E-3</v>
      </c>
    </row>
    <row r="193" spans="1:9" x14ac:dyDescent="0.35">
      <c r="A193" s="37">
        <v>7606.5569088410002</v>
      </c>
      <c r="B193">
        <v>9.9995560697083998E-4</v>
      </c>
      <c r="C193">
        <v>-6.7276427435309398E-3</v>
      </c>
      <c r="D193" s="6">
        <f t="shared" si="2"/>
        <v>-3.8560151105639372E-4</v>
      </c>
      <c r="H193">
        <v>9.9995588958617194E-4</v>
      </c>
      <c r="I193">
        <v>-4.3626300271161498E-3</v>
      </c>
    </row>
    <row r="194" spans="1:9" x14ac:dyDescent="0.35">
      <c r="A194" s="37">
        <v>7781.9620561905404</v>
      </c>
      <c r="B194">
        <v>9.9995558421998604E-4</v>
      </c>
      <c r="C194">
        <v>-6.8827749137114697E-3</v>
      </c>
      <c r="D194" s="6">
        <f t="shared" si="2"/>
        <v>-3.8579913123842929E-4</v>
      </c>
      <c r="H194">
        <v>9.99955880019314E-4</v>
      </c>
      <c r="I194">
        <v>-4.4632296097641801E-3</v>
      </c>
    </row>
    <row r="195" spans="1:9" x14ac:dyDescent="0.35">
      <c r="A195" s="37">
        <v>7961.4119988509401</v>
      </c>
      <c r="B195">
        <v>9.9995556040780205E-4</v>
      </c>
      <c r="C195">
        <v>-7.0414840037748604E-3</v>
      </c>
      <c r="D195" s="6">
        <f t="shared" ref="D195:D258" si="3">20*LOG10(B195/0.001)</f>
        <v>-3.8600597043010197E-4</v>
      </c>
      <c r="H195">
        <v>9.9995587000617199E-4</v>
      </c>
      <c r="I195">
        <v>-4.5661488863364104E-3</v>
      </c>
    </row>
    <row r="196" spans="1:9" x14ac:dyDescent="0.35">
      <c r="A196" s="37">
        <v>8145.0000087093504</v>
      </c>
      <c r="B196">
        <v>9.9995553548479395E-4</v>
      </c>
      <c r="C196">
        <v>-7.2038524691826504E-3</v>
      </c>
      <c r="D196" s="6">
        <f t="shared" si="3"/>
        <v>-3.8622245855126394E-4</v>
      </c>
      <c r="H196">
        <v>9.99955859525885E-4</v>
      </c>
      <c r="I196">
        <v>-4.6714413409032199E-3</v>
      </c>
    </row>
    <row r="197" spans="1:9" x14ac:dyDescent="0.35">
      <c r="A197" s="37">
        <v>8332.8215084774201</v>
      </c>
      <c r="B197">
        <v>9.9995550939913406E-4</v>
      </c>
      <c r="C197">
        <v>-7.3699646648963599E-3</v>
      </c>
      <c r="D197" s="6">
        <f t="shared" si="3"/>
        <v>-3.8644904579194258E-4</v>
      </c>
      <c r="H197">
        <v>9.9995584855672604E-4</v>
      </c>
      <c r="I197">
        <v>-4.7791616903118603E-3</v>
      </c>
    </row>
    <row r="198" spans="1:9" x14ac:dyDescent="0.35">
      <c r="A198" s="37">
        <v>8524.9741212887493</v>
      </c>
      <c r="B198">
        <v>9.9995548209661205E-4</v>
      </c>
      <c r="C198">
        <v>-7.5399068889884704E-3</v>
      </c>
      <c r="D198" s="6">
        <f t="shared" si="3"/>
        <v>-3.8668620303956364E-4</v>
      </c>
      <c r="H198">
        <v>9.9995583707583407E-4</v>
      </c>
      <c r="I198">
        <v>-4.8893659126402001E-3</v>
      </c>
    </row>
    <row r="199" spans="1:9" x14ac:dyDescent="0.35">
      <c r="A199" s="37">
        <v>8721.5577214400491</v>
      </c>
      <c r="B199">
        <v>9.9995545352044198E-4</v>
      </c>
      <c r="C199">
        <v>-7.7137674273280504E-3</v>
      </c>
      <c r="D199" s="6">
        <f t="shared" si="3"/>
        <v>-3.8693442355310716E-4</v>
      </c>
      <c r="H199">
        <v>9.9995582505934405E-4</v>
      </c>
      <c r="I199">
        <v>-5.0021112761692898E-3</v>
      </c>
    </row>
    <row r="200" spans="1:9" x14ac:dyDescent="0.35">
      <c r="A200" s="37">
        <v>8922.6744863022996</v>
      </c>
      <c r="B200">
        <v>9.9995542361121605E-4</v>
      </c>
      <c r="C200">
        <v>-7.8916365992518795E-3</v>
      </c>
      <c r="D200" s="6">
        <f t="shared" si="3"/>
        <v>-3.8719422336525884E-4</v>
      </c>
      <c r="H200">
        <v>9.9995581248228898E-4</v>
      </c>
      <c r="I200">
        <v>-5.1174563691245801E-3</v>
      </c>
    </row>
    <row r="201" spans="1:9" x14ac:dyDescent="0.35">
      <c r="A201" s="37">
        <v>9128.4289494290806</v>
      </c>
      <c r="B201">
        <v>9.99955392306767E-4</v>
      </c>
      <c r="C201">
        <v>-8.0736068043271506E-3</v>
      </c>
      <c r="D201" s="6">
        <f t="shared" si="3"/>
        <v>-3.8746614248016812E-4</v>
      </c>
      <c r="H201">
        <v>9.9995579931851293E-4</v>
      </c>
      <c r="I201">
        <v>-5.2354611300783997E-3</v>
      </c>
    </row>
    <row r="202" spans="1:9" x14ac:dyDescent="0.35">
      <c r="A202" s="37">
        <v>9338.9280548894494</v>
      </c>
      <c r="B202">
        <v>9.9995535954199304E-4</v>
      </c>
      <c r="C202">
        <v>-8.2597725700392591E-3</v>
      </c>
      <c r="D202" s="6">
        <f t="shared" si="3"/>
        <v>-3.8775074639137857E-4</v>
      </c>
      <c r="H202">
        <v>9.9995578554063999E-4</v>
      </c>
      <c r="I202">
        <v>-5.3561868790334699E-3</v>
      </c>
    </row>
    <row r="203" spans="1:9" x14ac:dyDescent="0.35">
      <c r="A203" s="37">
        <v>9554.2812128538208</v>
      </c>
      <c r="B203">
        <v>9.9995532524878999E-4</v>
      </c>
      <c r="C203">
        <v>-8.4502306008056392E-3</v>
      </c>
      <c r="D203" s="6">
        <f t="shared" si="3"/>
        <v>-3.8804862667107007E-4</v>
      </c>
      <c r="H203">
        <v>9.9995577112003096E-4</v>
      </c>
      <c r="I203">
        <v>-5.47969634919969E-3</v>
      </c>
    </row>
    <row r="204" spans="1:9" x14ac:dyDescent="0.35">
      <c r="A204" s="37">
        <v>9774.6003564615894</v>
      </c>
      <c r="B204">
        <v>9.9995528935584491E-4</v>
      </c>
      <c r="C204">
        <v>-8.6450798278713097E-3</v>
      </c>
      <c r="D204" s="6">
        <f t="shared" si="3"/>
        <v>-3.8836040276476601E-4</v>
      </c>
      <c r="H204">
        <v>9.99955756026699E-4</v>
      </c>
      <c r="I204">
        <v>-5.6060537195709399E-3</v>
      </c>
    </row>
    <row r="205" spans="1:9" x14ac:dyDescent="0.35">
      <c r="A205" s="37">
        <v>10000.0000000001</v>
      </c>
      <c r="B205">
        <v>9.9995525140073602E-4</v>
      </c>
      <c r="C205">
        <v>-8.8444214541275705E-3</v>
      </c>
      <c r="D205" s="6">
        <f t="shared" si="3"/>
        <v>-3.8869009139814363E-4</v>
      </c>
      <c r="H205">
        <v>9.9995574022925492E-4</v>
      </c>
      <c r="I205">
        <v>-5.73532464813864E-3</v>
      </c>
    </row>
    <row r="206" spans="1:9" x14ac:dyDescent="0.35">
      <c r="A206" s="37">
        <v>10230.5972984252</v>
      </c>
      <c r="B206">
        <v>9.9995521208098501E-4</v>
      </c>
      <c r="C206">
        <v>-9.0483590316076893E-3</v>
      </c>
      <c r="D206" s="6">
        <f t="shared" si="3"/>
        <v>-3.8903163370627313E-4</v>
      </c>
      <c r="H206">
        <v>9.999557236948771E-4</v>
      </c>
      <c r="I206">
        <v>-5.8675763060313203E-3</v>
      </c>
    </row>
    <row r="207" spans="1:9" x14ac:dyDescent="0.35">
      <c r="A207" s="37">
        <v>10466.512108254399</v>
      </c>
      <c r="B207">
        <v>9.9995517092705904E-4</v>
      </c>
      <c r="C207">
        <v>-9.2569984773873907E-3</v>
      </c>
      <c r="D207" s="6">
        <f t="shared" si="3"/>
        <v>-3.8938910818396474E-4</v>
      </c>
      <c r="H207">
        <v>9.9995570638915796E-4</v>
      </c>
      <c r="I207">
        <v>-6.0028774122423099E-3</v>
      </c>
    </row>
    <row r="208" spans="1:9" x14ac:dyDescent="0.35">
      <c r="A208" s="37">
        <v>10707.867049864</v>
      </c>
      <c r="B208">
        <v>9.9995512785333997E-4</v>
      </c>
      <c r="C208">
        <v>-9.47044815317904E-3</v>
      </c>
      <c r="D208" s="6">
        <f t="shared" si="3"/>
        <v>-3.8976325853468379E-4</v>
      </c>
      <c r="H208">
        <v>9.9995568827611196E-4</v>
      </c>
      <c r="I208">
        <v>-6.14129826927662E-3</v>
      </c>
    </row>
    <row r="209" spans="1:9" x14ac:dyDescent="0.35">
      <c r="A209" s="37">
        <v>10954.7875712234</v>
      </c>
      <c r="B209">
        <v>9.9995508277033905E-4</v>
      </c>
      <c r="C209">
        <v>-9.6888189151237009E-3</v>
      </c>
      <c r="D209" s="6">
        <f t="shared" si="3"/>
        <v>-3.9015486208586919E-4</v>
      </c>
      <c r="H209">
        <v>9.9995566931811489E-4</v>
      </c>
      <c r="I209">
        <v>-6.2829107996427401E-3</v>
      </c>
    </row>
    <row r="210" spans="1:9" x14ac:dyDescent="0.35">
      <c r="A210" s="37">
        <v>11207.402013097901</v>
      </c>
      <c r="B210">
        <v>9.9995503558429708E-4</v>
      </c>
      <c r="C210">
        <v>-9.9122241709582205E-3</v>
      </c>
      <c r="D210" s="6">
        <f t="shared" si="3"/>
        <v>-3.9056473325876142E-4</v>
      </c>
      <c r="H210">
        <v>9.9995564947573498E-4</v>
      </c>
      <c r="I210">
        <v>-6.4277885830347397E-3</v>
      </c>
    </row>
    <row r="211" spans="1:9" x14ac:dyDescent="0.35">
      <c r="A211" s="37">
        <v>11465.841675756301</v>
      </c>
      <c r="B211">
        <v>9.9995498619715405E-4</v>
      </c>
      <c r="C211">
        <v>-1.01407799385035E-2</v>
      </c>
      <c r="D211" s="6">
        <f t="shared" si="3"/>
        <v>-3.9099372383266575E-4</v>
      </c>
      <c r="H211">
        <v>9.999556287076921E-4</v>
      </c>
      <c r="I211">
        <v>-6.5760068945246502E-3</v>
      </c>
    </row>
    <row r="212" spans="1:9" x14ac:dyDescent="0.35">
      <c r="A212" s="37">
        <v>11730.2408872162</v>
      </c>
      <c r="B212">
        <v>9.9995493450620891E-4</v>
      </c>
      <c r="C212">
        <v>-1.0374604905591099E-2</v>
      </c>
      <c r="D212" s="6">
        <f t="shared" si="3"/>
        <v>-3.914427259007761E-4</v>
      </c>
      <c r="H212">
        <v>9.9995560697083998E-4</v>
      </c>
      <c r="I212">
        <v>-6.7276427435309398E-3</v>
      </c>
    </row>
    <row r="213" spans="1:9" x14ac:dyDescent="0.35">
      <c r="A213" s="37">
        <v>12000.737073062999</v>
      </c>
      <c r="B213">
        <v>9.9995488040403001E-4</v>
      </c>
      <c r="C213">
        <v>-1.0613820491098399E-2</v>
      </c>
      <c r="D213" s="6">
        <f t="shared" si="3"/>
        <v>-3.9191267264652383E-4</v>
      </c>
      <c r="H213">
        <v>9.9995558421998604E-4</v>
      </c>
      <c r="I213">
        <v>-6.8827749137114697E-3</v>
      </c>
    </row>
    <row r="214" spans="1:9" x14ac:dyDescent="0.35">
      <c r="A214" s="37">
        <v>12277.4708278788</v>
      </c>
      <c r="B214">
        <v>9.9995482377811707E-4</v>
      </c>
      <c r="C214">
        <v>-1.08585509076884E-2</v>
      </c>
      <c r="D214" s="6">
        <f t="shared" si="3"/>
        <v>-3.9240454128397761E-4</v>
      </c>
      <c r="H214">
        <v>9.9995556040780205E-4</v>
      </c>
      <c r="I214">
        <v>-7.0414840037748604E-3</v>
      </c>
    </row>
    <row r="215" spans="1:9" x14ac:dyDescent="0.35">
      <c r="A215" s="37">
        <v>12560.585988319001</v>
      </c>
      <c r="B215">
        <v>9.9995476451081007E-4</v>
      </c>
      <c r="C215">
        <v>-1.11089232256373E-2</v>
      </c>
      <c r="D215" s="6">
        <f t="shared" si="3"/>
        <v>-3.9291935384480636E-4</v>
      </c>
      <c r="H215">
        <v>9.9995553548479395E-4</v>
      </c>
      <c r="I215">
        <v>-7.2038524691826504E-3</v>
      </c>
    </row>
    <row r="216" spans="1:9" x14ac:dyDescent="0.35">
      <c r="A216" s="37">
        <v>12850.229707873201</v>
      </c>
      <c r="B216">
        <v>9.9995470247882809E-4</v>
      </c>
      <c r="C216">
        <v>-1.13650674383927E-2</v>
      </c>
      <c r="D216" s="6">
        <f t="shared" si="3"/>
        <v>-3.9345818118431594E-4</v>
      </c>
      <c r="H216">
        <v>9.9995550939913406E-4</v>
      </c>
      <c r="I216">
        <v>-7.3699646648963599E-3</v>
      </c>
    </row>
    <row r="217" spans="1:9" x14ac:dyDescent="0.35">
      <c r="A217" s="37">
        <v>13146.552533350899</v>
      </c>
      <c r="B217">
        <v>9.9995463755329092E-4</v>
      </c>
      <c r="C217">
        <v>-1.1627116529387299E-2</v>
      </c>
      <c r="D217" s="6">
        <f t="shared" si="3"/>
        <v>-3.9402214279922671E-4</v>
      </c>
      <c r="H217">
        <v>9.9995548209661205E-4</v>
      </c>
      <c r="I217">
        <v>-7.5399068889884704E-3</v>
      </c>
    </row>
    <row r="218" spans="1:9" x14ac:dyDescent="0.35">
      <c r="A218" s="37">
        <v>13449.7084831303</v>
      </c>
      <c r="B218">
        <v>9.9995456921141601E-4</v>
      </c>
      <c r="C218">
        <v>-1.1895206531995699E-2</v>
      </c>
      <c r="D218" s="6">
        <f t="shared" si="3"/>
        <v>-3.9461577973169665E-4</v>
      </c>
      <c r="H218">
        <v>9.9995545352044198E-4</v>
      </c>
      <c r="I218">
        <v>-7.7137674273280504E-3</v>
      </c>
    </row>
    <row r="219" spans="1:9" x14ac:dyDescent="0.35">
      <c r="A219" s="37">
        <v>13759.8551272118</v>
      </c>
      <c r="B219">
        <v>9.9995449808752495E-4</v>
      </c>
      <c r="C219">
        <v>-1.21694766333232E-2</v>
      </c>
      <c r="D219" s="6">
        <f t="shared" si="3"/>
        <v>-3.9523358208972618E-4</v>
      </c>
      <c r="H219">
        <v>9.9995542361121605E-4</v>
      </c>
      <c r="I219">
        <v>-7.8916365992518795E-3</v>
      </c>
    </row>
    <row r="220" spans="1:9" x14ac:dyDescent="0.35">
      <c r="A220" s="37">
        <v>14077.153669117401</v>
      </c>
      <c r="B220">
        <v>9.9995442364603096E-4</v>
      </c>
      <c r="C220">
        <v>-1.2450069195146799E-2</v>
      </c>
      <c r="D220" s="6">
        <f t="shared" si="3"/>
        <v>-3.9588020213735062E-4</v>
      </c>
      <c r="H220">
        <v>9.99955392306767E-4</v>
      </c>
      <c r="I220">
        <v>-8.0736068043271506E-3</v>
      </c>
    </row>
    <row r="221" spans="1:9" x14ac:dyDescent="0.35">
      <c r="A221" s="37">
        <v>14401.7690296787</v>
      </c>
      <c r="B221">
        <v>9.9995434573213905E-4</v>
      </c>
      <c r="C221">
        <v>-1.27371298607429E-2</v>
      </c>
      <c r="D221" s="6">
        <f t="shared" si="3"/>
        <v>-3.9655698447524932E-4</v>
      </c>
      <c r="H221">
        <v>9.9995535954199304E-4</v>
      </c>
      <c r="I221">
        <v>-8.2597725700392591E-3</v>
      </c>
    </row>
    <row r="222" spans="1:9" x14ac:dyDescent="0.35">
      <c r="A222" s="37">
        <v>14733.869932757299</v>
      </c>
      <c r="B222">
        <v>9.9995426418391493E-4</v>
      </c>
      <c r="C222">
        <v>-1.3030807621097699E-2</v>
      </c>
      <c r="D222" s="6">
        <f t="shared" si="3"/>
        <v>-3.9726533571873932E-4</v>
      </c>
      <c r="H222">
        <v>9.9995532524878999E-4</v>
      </c>
      <c r="I222">
        <v>-8.4502306008056392E-3</v>
      </c>
    </row>
    <row r="223" spans="1:9" x14ac:dyDescent="0.35">
      <c r="A223" s="37">
        <v>15073.6289929414</v>
      </c>
      <c r="B223">
        <v>9.9995417883188696E-4</v>
      </c>
      <c r="C223">
        <v>-1.3331254891430199E-2</v>
      </c>
      <c r="D223" s="6">
        <f t="shared" si="3"/>
        <v>-3.9800672795319405E-4</v>
      </c>
      <c r="H223">
        <v>9.9995528935584491E-4</v>
      </c>
      <c r="I223">
        <v>-8.6450798278713097E-3</v>
      </c>
    </row>
    <row r="224" spans="1:9" x14ac:dyDescent="0.35">
      <c r="A224" s="37">
        <v>15421.222805264801</v>
      </c>
      <c r="B224">
        <v>9.9995408949860791E-4</v>
      </c>
      <c r="C224">
        <v>-1.3638627589408901E-2</v>
      </c>
      <c r="D224" s="6">
        <f t="shared" si="3"/>
        <v>-3.9878270254725017E-4</v>
      </c>
      <c r="H224">
        <v>9.9995525140073602E-4</v>
      </c>
      <c r="I224">
        <v>-8.8444214541275705E-3</v>
      </c>
    </row>
    <row r="225" spans="1:9" x14ac:dyDescent="0.35">
      <c r="A225" s="37">
        <v>15776.8320369953</v>
      </c>
      <c r="B225">
        <v>9.999539959984231E-4</v>
      </c>
      <c r="C225">
        <v>-1.3953085214982199E-2</v>
      </c>
      <c r="D225" s="6">
        <f t="shared" si="3"/>
        <v>-3.9959487215879069E-4</v>
      </c>
      <c r="H225">
        <v>9.9995521208098501E-4</v>
      </c>
      <c r="I225">
        <v>-9.0483590316076893E-3</v>
      </c>
    </row>
    <row r="226" spans="1:9" x14ac:dyDescent="0.35">
      <c r="A226" s="37">
        <v>16140.641521539101</v>
      </c>
      <c r="B226">
        <v>9.9995389774918102E-4</v>
      </c>
      <c r="C226">
        <v>-1.4274790921859499E-2</v>
      </c>
      <c r="D226" s="6">
        <f t="shared" si="3"/>
        <v>-4.0044829353520306E-4</v>
      </c>
      <c r="H226">
        <v>9.9995517092705904E-4</v>
      </c>
      <c r="I226">
        <v>-9.2569984773873907E-3</v>
      </c>
    </row>
    <row r="227" spans="1:9" x14ac:dyDescent="0.35">
      <c r="A227" s="37">
        <v>16512.840354510499</v>
      </c>
      <c r="B227">
        <v>9.9995379532311296E-4</v>
      </c>
      <c r="C227">
        <v>-1.4603911641629899E-2</v>
      </c>
      <c r="D227" s="6">
        <f t="shared" si="3"/>
        <v>-4.0133799612138951E-4</v>
      </c>
      <c r="H227">
        <v>9.9995512785333997E-4</v>
      </c>
      <c r="I227">
        <v>-9.47044815317904E-3</v>
      </c>
    </row>
    <row r="228" spans="1:9" x14ac:dyDescent="0.35">
      <c r="A228" s="37">
        <v>16893.621992018001</v>
      </c>
      <c r="B228">
        <v>9.9995368773171992E-4</v>
      </c>
      <c r="C228">
        <v>-1.4940618097810899E-2</v>
      </c>
      <c r="D228" s="6">
        <f t="shared" si="3"/>
        <v>-4.0227256631893143E-4</v>
      </c>
      <c r="H228">
        <v>9.9995508277033905E-4</v>
      </c>
      <c r="I228">
        <v>-9.6888189151237009E-3</v>
      </c>
    </row>
    <row r="229" spans="1:9" x14ac:dyDescent="0.35">
      <c r="A229" s="37">
        <v>17283.184351215401</v>
      </c>
      <c r="B229">
        <v>9.9995357552779994E-4</v>
      </c>
      <c r="C229">
        <v>-1.52850849758818E-2</v>
      </c>
      <c r="D229" s="6">
        <f t="shared" si="3"/>
        <v>-4.0324720237671377E-4</v>
      </c>
      <c r="H229">
        <v>9.9995503558429708E-4</v>
      </c>
      <c r="I229">
        <v>-9.9122241709582205E-3</v>
      </c>
    </row>
    <row r="230" spans="1:9" x14ac:dyDescent="0.35">
      <c r="A230" s="37">
        <v>17681.729913172701</v>
      </c>
      <c r="B230">
        <v>9.9995345809037405E-4</v>
      </c>
      <c r="C230">
        <v>-1.5637490938842299E-2</v>
      </c>
      <c r="D230" s="6">
        <f t="shared" si="3"/>
        <v>-4.0426729831473027E-4</v>
      </c>
      <c r="H230">
        <v>9.9995498619715405E-4</v>
      </c>
      <c r="I230">
        <v>-1.01407799385035E-2</v>
      </c>
    </row>
    <row r="231" spans="1:9" x14ac:dyDescent="0.35">
      <c r="A231" s="37">
        <v>18089.4658281187</v>
      </c>
      <c r="B231">
        <v>9.9995333517537404E-4</v>
      </c>
      <c r="C231">
        <v>-1.5998018760685399E-2</v>
      </c>
      <c r="D231" s="6">
        <f t="shared" si="3"/>
        <v>-4.0533497419746622E-4</v>
      </c>
      <c r="H231">
        <v>9.9995493450620891E-4</v>
      </c>
      <c r="I231">
        <v>-1.0374604905591099E-2</v>
      </c>
    </row>
    <row r="232" spans="1:9" x14ac:dyDescent="0.35">
      <c r="A232" s="37">
        <v>18506.604023110402</v>
      </c>
      <c r="B232">
        <v>9.9995320652737901E-4</v>
      </c>
      <c r="C232">
        <v>-1.6366855408805999E-2</v>
      </c>
      <c r="D232" s="6">
        <f t="shared" si="3"/>
        <v>-4.0645244870312779E-4</v>
      </c>
      <c r="H232">
        <v>9.9995488040403001E-4</v>
      </c>
      <c r="I232">
        <v>-1.0613820491098399E-2</v>
      </c>
    </row>
    <row r="233" spans="1:9" x14ac:dyDescent="0.35">
      <c r="A233" s="37">
        <v>18933.3613121856</v>
      </c>
      <c r="B233">
        <v>9.999530718790119E-4</v>
      </c>
      <c r="C233">
        <v>-1.6744192139410401E-2</v>
      </c>
      <c r="D233" s="6">
        <f t="shared" si="3"/>
        <v>-4.0762204436808631E-4</v>
      </c>
      <c r="H233">
        <v>9.9995482377811707E-4</v>
      </c>
      <c r="I233">
        <v>-1.08585509076884E-2</v>
      </c>
    </row>
    <row r="234" spans="1:9" x14ac:dyDescent="0.35">
      <c r="A234" s="37">
        <v>19369.959509055199</v>
      </c>
      <c r="B234">
        <v>9.9995293095050302E-4</v>
      </c>
      <c r="C234">
        <v>-1.7130224594739001E-2</v>
      </c>
      <c r="D234" s="6">
        <f t="shared" si="3"/>
        <v>-4.0884619137610239E-4</v>
      </c>
      <c r="H234">
        <v>9.9995476451081007E-4</v>
      </c>
      <c r="I234">
        <v>-1.11089232256373E-2</v>
      </c>
    </row>
    <row r="235" spans="1:9" x14ac:dyDescent="0.35">
      <c r="A235" s="37">
        <v>19816.625542394399</v>
      </c>
      <c r="B235">
        <v>9.9995278344898095E-4</v>
      </c>
      <c r="C235">
        <v>-1.7525152902525001E-2</v>
      </c>
      <c r="D235" s="6">
        <f t="shared" si="3"/>
        <v>-4.1012743371896248E-4</v>
      </c>
      <c r="H235">
        <v>9.9995470247882809E-4</v>
      </c>
      <c r="I235">
        <v>-1.13650674383927E-2</v>
      </c>
    </row>
    <row r="236" spans="1:9" x14ac:dyDescent="0.35">
      <c r="A236" s="37">
        <v>20273.591573792099</v>
      </c>
      <c r="B236">
        <v>9.9995262906795194E-4</v>
      </c>
      <c r="C236">
        <v>-1.79291817775101E-2</v>
      </c>
      <c r="D236" s="6">
        <f t="shared" si="3"/>
        <v>-4.1146843372059683E-4</v>
      </c>
      <c r="H236">
        <v>9.9995463755329092E-4</v>
      </c>
      <c r="I236">
        <v>-1.1627116529387299E-2</v>
      </c>
    </row>
    <row r="237" spans="1:9" x14ac:dyDescent="0.35">
      <c r="A237" s="37">
        <v>20741.095118421101</v>
      </c>
      <c r="B237">
        <v>9.999524667110289E-4</v>
      </c>
      <c r="C237">
        <v>-1.8342520599012299E-2</v>
      </c>
      <c r="D237" s="6">
        <f t="shared" si="3"/>
        <v>-4.1287871495671871E-4</v>
      </c>
      <c r="H237">
        <v>9.9995456921141601E-4</v>
      </c>
      <c r="I237">
        <v>-1.1895206531995699E-2</v>
      </c>
    </row>
    <row r="238" spans="1:9" x14ac:dyDescent="0.35">
      <c r="A238" s="37">
        <v>21219.379168489701</v>
      </c>
      <c r="B238">
        <v>9.9995229759370502E-4</v>
      </c>
      <c r="C238">
        <v>-1.87653836215994E-2</v>
      </c>
      <c r="D238" s="6">
        <f t="shared" si="3"/>
        <v>-4.1434771931902169E-4</v>
      </c>
      <c r="H238">
        <v>9.9995449808752495E-4</v>
      </c>
      <c r="I238">
        <v>-1.21694766333232E-2</v>
      </c>
    </row>
    <row r="239" spans="1:9" x14ac:dyDescent="0.35">
      <c r="A239" s="37">
        <v>21708.692319540802</v>
      </c>
      <c r="B239">
        <v>9.9995212058896603E-4</v>
      </c>
      <c r="C239">
        <v>-1.9197989927364101E-2</v>
      </c>
      <c r="D239" s="6">
        <f t="shared" si="3"/>
        <v>-4.1588523642653087E-4</v>
      </c>
      <c r="H239">
        <v>9.9995442364603096E-4</v>
      </c>
      <c r="I239">
        <v>-1.2450069195146799E-2</v>
      </c>
    </row>
    <row r="240" spans="1:9" x14ac:dyDescent="0.35">
      <c r="A240" s="37">
        <v>22209.288899663599</v>
      </c>
      <c r="B240">
        <v>9.999519353290809E-4</v>
      </c>
      <c r="C240">
        <v>-1.9640563640153499E-2</v>
      </c>
      <c r="D240" s="6">
        <f t="shared" si="3"/>
        <v>-4.1749446054062931E-4</v>
      </c>
      <c r="H240">
        <v>9.9995434573213905E-4</v>
      </c>
      <c r="I240">
        <v>-1.27371298607429E-2</v>
      </c>
    </row>
    <row r="241" spans="1:9" x14ac:dyDescent="0.35">
      <c r="A241" s="37">
        <v>22721.429101684</v>
      </c>
      <c r="B241">
        <v>9.9995174104134006E-4</v>
      </c>
      <c r="C241">
        <v>-2.0093333998446299E-2</v>
      </c>
      <c r="D241" s="6">
        <f t="shared" si="3"/>
        <v>-4.1918210369603438E-4</v>
      </c>
      <c r="H241">
        <v>9.9995426418391493E-4</v>
      </c>
      <c r="I241">
        <v>-1.3030807621097699E-2</v>
      </c>
    </row>
    <row r="242" spans="1:9" x14ac:dyDescent="0.35">
      <c r="A242" s="37">
        <v>23245.379118404599</v>
      </c>
      <c r="B242">
        <v>9.99951538098572E-4</v>
      </c>
      <c r="C242">
        <v>-2.0556535528207898E-2</v>
      </c>
      <c r="D242" s="6">
        <f t="shared" si="3"/>
        <v>-4.2094492743294389E-4</v>
      </c>
      <c r="H242">
        <v>9.9995417883188696E-4</v>
      </c>
      <c r="I242">
        <v>-1.3331254891430199E-2</v>
      </c>
    </row>
    <row r="243" spans="1:9" x14ac:dyDescent="0.35">
      <c r="A243" s="37">
        <v>23781.4112809617</v>
      </c>
      <c r="B243">
        <v>9.9995132569131204E-4</v>
      </c>
      <c r="C243">
        <v>-2.1030408075319602E-2</v>
      </c>
      <c r="D243" s="6">
        <f t="shared" si="3"/>
        <v>-4.2278996306057304E-4</v>
      </c>
      <c r="H243">
        <v>9.9995408949860791E-4</v>
      </c>
      <c r="I243">
        <v>-1.3638627589408901E-2</v>
      </c>
    </row>
    <row r="244" spans="1:9" x14ac:dyDescent="0.35">
      <c r="A244" s="37">
        <v>24329.804200374299</v>
      </c>
      <c r="B244">
        <v>9.99951103378379E-4</v>
      </c>
      <c r="C244">
        <v>-2.1515196982720999E-2</v>
      </c>
      <c r="D244" s="6">
        <f t="shared" si="3"/>
        <v>-4.2472104287089545E-4</v>
      </c>
      <c r="H244">
        <v>9.999539959984231E-4</v>
      </c>
      <c r="I244">
        <v>-1.3953085214982199E-2</v>
      </c>
    </row>
    <row r="245" spans="1:9" x14ac:dyDescent="0.35">
      <c r="A245" s="37">
        <v>24890.842912356002</v>
      </c>
      <c r="B245">
        <v>9.9995087069793594E-4</v>
      </c>
      <c r="C245">
        <v>-2.2011153199619E-2</v>
      </c>
      <c r="D245" s="6">
        <f t="shared" si="3"/>
        <v>-4.2674217858275121E-4</v>
      </c>
      <c r="H245">
        <v>9.9995389774918102E-4</v>
      </c>
      <c r="I245">
        <v>-1.4274790921859499E-2</v>
      </c>
    </row>
    <row r="246" spans="1:9" x14ac:dyDescent="0.35">
      <c r="A246" s="37">
        <v>25464.819025467299</v>
      </c>
      <c r="B246">
        <v>9.9995062716671797E-4</v>
      </c>
      <c r="C246">
        <v>-2.2518533406750901E-2</v>
      </c>
      <c r="D246" s="6">
        <f t="shared" si="3"/>
        <v>-4.2885756805064671E-4</v>
      </c>
      <c r="H246">
        <v>9.9995379532311296E-4</v>
      </c>
      <c r="I246">
        <v>-1.4603911641629899E-2</v>
      </c>
    </row>
    <row r="247" spans="1:9" x14ac:dyDescent="0.35">
      <c r="A247" s="37">
        <v>26052.030872682899</v>
      </c>
      <c r="B247">
        <v>9.9995037150325404E-4</v>
      </c>
      <c r="C247">
        <v>-2.3037600111827299E-2</v>
      </c>
      <c r="D247" s="6">
        <f t="shared" si="3"/>
        <v>-4.3107834261189859E-4</v>
      </c>
      <c r="H247">
        <v>9.9995368773171992E-4</v>
      </c>
      <c r="I247">
        <v>-1.4940618097810899E-2</v>
      </c>
    </row>
    <row r="248" spans="1:9" x14ac:dyDescent="0.35">
      <c r="A248" s="37">
        <v>26652.7836664557</v>
      </c>
      <c r="B248">
        <v>9.9995010472945806E-4</v>
      </c>
      <c r="C248">
        <v>-2.35686219117664E-2</v>
      </c>
      <c r="D248" s="6">
        <f t="shared" si="3"/>
        <v>-4.3339562567511951E-4</v>
      </c>
      <c r="H248">
        <v>9.9995357552779994E-4</v>
      </c>
      <c r="I248">
        <v>-1.52850849758818E-2</v>
      </c>
    </row>
    <row r="249" spans="1:9" x14ac:dyDescent="0.35">
      <c r="A249" s="37">
        <v>27267.389657355001</v>
      </c>
      <c r="B249">
        <v>9.9994982512780503E-4</v>
      </c>
      <c r="C249">
        <v>-2.41118734133095E-2</v>
      </c>
      <c r="D249" s="6">
        <f t="shared" si="3"/>
        <v>-4.3582433629590016E-4</v>
      </c>
      <c r="H249">
        <v>9.9995345809037405E-4</v>
      </c>
      <c r="I249">
        <v>-1.5637490938842299E-2</v>
      </c>
    </row>
    <row r="250" spans="1:9" x14ac:dyDescent="0.35">
      <c r="A250" s="37">
        <v>27896.168296364001</v>
      </c>
      <c r="B250">
        <v>9.9994953289410209E-4</v>
      </c>
      <c r="C250">
        <v>-2.4667635567910799E-2</v>
      </c>
      <c r="D250" s="6">
        <f t="shared" si="3"/>
        <v>-4.3836277372548698E-4</v>
      </c>
      <c r="H250">
        <v>9.9995333517537404E-4</v>
      </c>
      <c r="I250">
        <v>-1.5998018760685399E-2</v>
      </c>
    </row>
    <row r="251" spans="1:9" x14ac:dyDescent="0.35">
      <c r="A251" s="37">
        <v>28539.4464009193</v>
      </c>
      <c r="B251">
        <v>9.9994922703371494E-4</v>
      </c>
      <c r="C251">
        <v>-2.52361956763354E-2</v>
      </c>
      <c r="D251" s="6">
        <f t="shared" si="3"/>
        <v>-4.4101957778025947E-4</v>
      </c>
      <c r="H251">
        <v>9.9995320652737901E-4</v>
      </c>
      <c r="I251">
        <v>-1.6366855408805999E-2</v>
      </c>
    </row>
    <row r="252" spans="1:9" x14ac:dyDescent="0.35">
      <c r="A252" s="37">
        <v>29197.558324779198</v>
      </c>
      <c r="B252">
        <v>9.9994890691151601E-4</v>
      </c>
      <c r="C252">
        <v>-2.58178475986796E-2</v>
      </c>
      <c r="D252" s="6">
        <f t="shared" si="3"/>
        <v>-4.4380026550006231E-4</v>
      </c>
      <c r="H252">
        <v>9.999530718790119E-4</v>
      </c>
      <c r="I252">
        <v>-1.6744192139410401E-2</v>
      </c>
    </row>
    <row r="253" spans="1:9" x14ac:dyDescent="0.35">
      <c r="A253" s="37">
        <v>29870.8461318095</v>
      </c>
      <c r="B253">
        <v>9.9994857186288611E-4</v>
      </c>
      <c r="C253">
        <v>-2.64128918823213E-2</v>
      </c>
      <c r="D253" s="6">
        <f t="shared" si="3"/>
        <v>-4.4671061010828861E-4</v>
      </c>
      <c r="H253">
        <v>9.9995293095050302E-4</v>
      </c>
      <c r="I253">
        <v>-1.7130224594739001E-2</v>
      </c>
    </row>
    <row r="254" spans="1:9" x14ac:dyDescent="0.35">
      <c r="A254" s="37">
        <v>30559.659773776199</v>
      </c>
      <c r="B254">
        <v>9.999482204165681E-4</v>
      </c>
      <c r="C254">
        <v>-2.70216358713831E-2</v>
      </c>
      <c r="D254" s="6">
        <f t="shared" si="3"/>
        <v>-4.4976339157586293E-4</v>
      </c>
      <c r="H254">
        <v>9.9995278344898095E-4</v>
      </c>
      <c r="I254">
        <v>-1.7525152902525001E-2</v>
      </c>
    </row>
    <row r="255" spans="1:9" x14ac:dyDescent="0.35">
      <c r="A255" s="37">
        <v>31264.3572722385</v>
      </c>
      <c r="B255">
        <v>9.9994785339582205E-4</v>
      </c>
      <c r="C255">
        <v>-2.7644394011412599E-2</v>
      </c>
      <c r="D255" s="6">
        <f t="shared" si="3"/>
        <v>-4.5295145893249112E-4</v>
      </c>
      <c r="H255">
        <v>9.9995262906795194E-4</v>
      </c>
      <c r="I255">
        <v>-1.79291817775101E-2</v>
      </c>
    </row>
    <row r="256" spans="1:9" x14ac:dyDescent="0.35">
      <c r="A256" s="37">
        <v>31985.304904635999</v>
      </c>
      <c r="B256">
        <v>9.9994746887532393E-4</v>
      </c>
      <c r="C256">
        <v>-2.8281487753534399E-2</v>
      </c>
      <c r="D256" s="6">
        <f t="shared" si="3"/>
        <v>-4.5629153635849933E-4</v>
      </c>
      <c r="H256">
        <v>9.999524667110289E-4</v>
      </c>
      <c r="I256">
        <v>-1.8342520599012299E-2</v>
      </c>
    </row>
    <row r="257" spans="1:9" x14ac:dyDescent="0.35">
      <c r="A257" s="37">
        <v>32722.877394667099</v>
      </c>
      <c r="B257">
        <v>9.9994706683337602E-4</v>
      </c>
      <c r="C257">
        <v>-2.8933245943879301E-2</v>
      </c>
      <c r="D257" s="6">
        <f t="shared" si="3"/>
        <v>-4.597838125035285E-4</v>
      </c>
      <c r="H257">
        <v>9.9995229759370502E-4</v>
      </c>
      <c r="I257">
        <v>-1.87653836215994E-2</v>
      </c>
    </row>
    <row r="258" spans="1:9" x14ac:dyDescent="0.35">
      <c r="A258" s="37">
        <v>33477.458107057697</v>
      </c>
      <c r="B258">
        <v>9.9994664604772902E-4</v>
      </c>
      <c r="C258">
        <v>-2.9600004826121799E-2</v>
      </c>
      <c r="D258" s="6">
        <f t="shared" si="3"/>
        <v>-4.6343890443918602E-4</v>
      </c>
      <c r="H258">
        <v>9.9995212058896603E-4</v>
      </c>
      <c r="I258">
        <v>-1.9197989927364101E-2</v>
      </c>
    </row>
    <row r="259" spans="1:9" x14ac:dyDescent="0.35">
      <c r="A259" s="37">
        <v>34249.4392468203</v>
      </c>
      <c r="B259">
        <v>9.9994620486950291E-4</v>
      </c>
      <c r="C259">
        <v>-3.0282108240287899E-2</v>
      </c>
      <c r="D259" s="6">
        <f t="shared" ref="D259:D322" si="4">20*LOG10(B259/0.001)</f>
        <v>-4.6727113513148598E-4</v>
      </c>
      <c r="H259">
        <v>9.999519353290809E-4</v>
      </c>
      <c r="I259">
        <v>-1.9640563640153499E-2</v>
      </c>
    </row>
    <row r="260" spans="1:9" x14ac:dyDescent="0.35">
      <c r="A260" s="37">
        <v>35039.222063109402</v>
      </c>
      <c r="B260">
        <v>9.9994574354818995E-4</v>
      </c>
      <c r="C260">
        <v>-3.0979907919853601E-2</v>
      </c>
      <c r="D260" s="6">
        <f t="shared" si="4"/>
        <v>-4.7127833763651466E-4</v>
      </c>
      <c r="H260">
        <v>9.9995174104134006E-4</v>
      </c>
      <c r="I260">
        <v>-2.0093333998446299E-2</v>
      </c>
    </row>
    <row r="261" spans="1:9" x14ac:dyDescent="0.35">
      <c r="A261" s="37">
        <v>35847.217057776397</v>
      </c>
      <c r="B261">
        <v>9.99945261127418E-4</v>
      </c>
      <c r="C261">
        <v>-3.1693763492240103E-2</v>
      </c>
      <c r="D261" s="6">
        <f t="shared" si="4"/>
        <v>-4.7546881959169366E-4</v>
      </c>
      <c r="H261">
        <v>9.99951538098572E-4</v>
      </c>
      <c r="I261">
        <v>-2.0556535528207898E-2</v>
      </c>
    </row>
    <row r="262" spans="1:9" x14ac:dyDescent="0.35">
      <c r="A262" s="37">
        <v>36673.8441987345</v>
      </c>
      <c r="B262">
        <v>9.9994475621847001E-4</v>
      </c>
      <c r="C262">
        <v>-3.2424042689981801E-2</v>
      </c>
      <c r="D262" s="6">
        <f t="shared" si="4"/>
        <v>-4.7985464417347459E-4</v>
      </c>
      <c r="H262">
        <v>9.9995132569131204E-4</v>
      </c>
      <c r="I262">
        <v>-2.1030408075319602E-2</v>
      </c>
    </row>
    <row r="263" spans="1:9" x14ac:dyDescent="0.35">
      <c r="A263" s="37">
        <v>37519.533138243503</v>
      </c>
      <c r="B263">
        <v>9.9994422699828693E-4</v>
      </c>
      <c r="C263">
        <v>-3.3171121524269702E-2</v>
      </c>
      <c r="D263" s="6">
        <f t="shared" si="4"/>
        <v>-4.8445164745055714E-4</v>
      </c>
      <c r="H263">
        <v>9.99951103378379E-4</v>
      </c>
      <c r="I263">
        <v>-2.1515196982720999E-2</v>
      </c>
    </row>
    <row r="264" spans="1:9" x14ac:dyDescent="0.35">
      <c r="A264" s="37">
        <v>38384.723436228502</v>
      </c>
      <c r="B264">
        <v>9.9994367353413893E-4</v>
      </c>
      <c r="C264">
        <v>-3.3935384606744903E-2</v>
      </c>
      <c r="D264" s="6">
        <f t="shared" si="4"/>
        <v>-4.8925924542291997E-4</v>
      </c>
      <c r="H264">
        <v>9.9995087069793594E-4</v>
      </c>
      <c r="I264">
        <v>-2.2011153199619E-2</v>
      </c>
    </row>
    <row r="265" spans="1:9" x14ac:dyDescent="0.35">
      <c r="A265" s="37">
        <v>39269.864788747298</v>
      </c>
      <c r="B265">
        <v>9.9994309467887899E-4</v>
      </c>
      <c r="C265">
        <v>-3.4717225146818201E-2</v>
      </c>
      <c r="D265" s="6">
        <f t="shared" si="4"/>
        <v>-4.9428740300086948E-4</v>
      </c>
      <c r="H265">
        <v>9.9995062716671797E-4</v>
      </c>
      <c r="I265">
        <v>-2.2518533406750901E-2</v>
      </c>
    </row>
    <row r="266" spans="1:9" x14ac:dyDescent="0.35">
      <c r="A266" s="37">
        <v>40175.4172617277</v>
      </c>
      <c r="B266">
        <v>9.999424888443029E-4</v>
      </c>
      <c r="C266">
        <v>-3.5517045179741601E-2</v>
      </c>
      <c r="D266" s="6">
        <f t="shared" si="4"/>
        <v>-4.9954991632658314E-4</v>
      </c>
      <c r="H266">
        <v>9.9995037150325404E-4</v>
      </c>
      <c r="I266">
        <v>-2.3037600111827299E-2</v>
      </c>
    </row>
    <row r="267" spans="1:9" x14ac:dyDescent="0.35">
      <c r="A267" s="37">
        <v>41101.851530093198</v>
      </c>
      <c r="B267">
        <v>9.9994185399854404E-4</v>
      </c>
      <c r="C267">
        <v>-3.6335255752748E-2</v>
      </c>
      <c r="D267" s="6">
        <f t="shared" si="4"/>
        <v>-5.0506443542195929E-4</v>
      </c>
      <c r="H267">
        <v>9.9995010472945806E-4</v>
      </c>
      <c r="I267">
        <v>-2.35686219117664E-2</v>
      </c>
    </row>
    <row r="268" spans="1:9" x14ac:dyDescent="0.35">
      <c r="A268" s="37">
        <v>42049.649122404</v>
      </c>
      <c r="B268">
        <v>9.9994118999039805E-4</v>
      </c>
      <c r="C268">
        <v>-3.7172277273619797E-2</v>
      </c>
      <c r="D268" s="6">
        <f t="shared" si="4"/>
        <v>-5.1083227418879842E-4</v>
      </c>
      <c r="H268">
        <v>9.9994982512780503E-4</v>
      </c>
      <c r="I268">
        <v>-2.41118734133095E-2</v>
      </c>
    </row>
    <row r="269" spans="1:9" x14ac:dyDescent="0.35">
      <c r="A269" s="37">
        <v>43019.302671138903</v>
      </c>
      <c r="B269">
        <v>9.9994049544416394E-4</v>
      </c>
      <c r="C269">
        <v>-3.8028539503467303E-2</v>
      </c>
      <c r="D269" s="6">
        <f t="shared" si="4"/>
        <v>-5.1686538302888761E-4</v>
      </c>
      <c r="H269">
        <v>9.9994953289410209E-4</v>
      </c>
      <c r="I269">
        <v>-2.4667635567910799E-2</v>
      </c>
    </row>
    <row r="270" spans="1:9" x14ac:dyDescent="0.35">
      <c r="A270" s="37">
        <v>44011.316168748497</v>
      </c>
      <c r="B270">
        <v>9.9993976775684099E-4</v>
      </c>
      <c r="C270">
        <v>-3.8904481746228001E-2</v>
      </c>
      <c r="D270" s="6">
        <f t="shared" si="4"/>
        <v>-5.2318637323465632E-4</v>
      </c>
      <c r="H270">
        <v>9.9994922703371494E-4</v>
      </c>
      <c r="I270">
        <v>-2.52361956763354E-2</v>
      </c>
    </row>
    <row r="271" spans="1:9" x14ac:dyDescent="0.35">
      <c r="A271" s="37">
        <v>45026.205229613101</v>
      </c>
      <c r="B271">
        <v>9.9993900619759109E-4</v>
      </c>
      <c r="C271">
        <v>-3.98005532691523E-2</v>
      </c>
      <c r="D271" s="6">
        <f t="shared" si="4"/>
        <v>-5.2980159380147955E-4</v>
      </c>
      <c r="H271">
        <v>9.9994890691151601E-4</v>
      </c>
      <c r="I271">
        <v>-2.58178475986796E-2</v>
      </c>
    </row>
    <row r="272" spans="1:9" x14ac:dyDescent="0.35">
      <c r="A272" s="37">
        <v>46064.497358041299</v>
      </c>
      <c r="B272">
        <v>9.9993820957777107E-4</v>
      </c>
      <c r="C272">
        <v>-4.0717213349181498E-2</v>
      </c>
      <c r="D272" s="6">
        <f t="shared" si="4"/>
        <v>-5.3672137046118569E-4</v>
      </c>
      <c r="H272">
        <v>9.9994857186288611E-4</v>
      </c>
      <c r="I272">
        <v>-2.64128918823213E-2</v>
      </c>
    </row>
    <row r="273" spans="1:9" x14ac:dyDescent="0.35">
      <c r="A273" s="37">
        <v>47126.7322224487</v>
      </c>
      <c r="B273">
        <v>9.9993737624781199E-4</v>
      </c>
      <c r="C273">
        <v>-4.1654931477978399E-2</v>
      </c>
      <c r="D273" s="6">
        <f t="shared" si="4"/>
        <v>-5.4396003281358325E-4</v>
      </c>
      <c r="H273">
        <v>9.999482204165681E-4</v>
      </c>
      <c r="I273">
        <v>-2.70216358713831E-2</v>
      </c>
    </row>
    <row r="274" spans="1:9" x14ac:dyDescent="0.35">
      <c r="A274" s="37">
        <v>48213.461935858599</v>
      </c>
      <c r="B274">
        <v>9.9993650331812491E-4</v>
      </c>
      <c r="C274">
        <v>-4.2614187509670498E-2</v>
      </c>
      <c r="D274" s="6">
        <f t="shared" si="4"/>
        <v>-5.5154268190093689E-4</v>
      </c>
      <c r="H274">
        <v>9.9994785339582205E-4</v>
      </c>
      <c r="I274">
        <v>-2.7644394011412599E-2</v>
      </c>
    </row>
    <row r="275" spans="1:9" x14ac:dyDescent="0.35">
      <c r="A275" s="37">
        <v>49325.251342871597</v>
      </c>
      <c r="B275">
        <v>9.9993559014588005E-4</v>
      </c>
      <c r="C275">
        <v>-4.3595472145655803E-2</v>
      </c>
      <c r="D275" s="6">
        <f t="shared" si="4"/>
        <v>-5.5947490253142667E-4</v>
      </c>
      <c r="H275">
        <v>9.9994746887532393E-4</v>
      </c>
      <c r="I275">
        <v>-2.8281487753534399E-2</v>
      </c>
    </row>
    <row r="276" spans="1:9" x14ac:dyDescent="0.35">
      <c r="A276" s="37">
        <v>50462.678313251999</v>
      </c>
      <c r="B276">
        <v>9.9993463406542198E-4</v>
      </c>
      <c r="C276">
        <v>-4.4599286822505399E-2</v>
      </c>
      <c r="D276" s="6">
        <f t="shared" si="4"/>
        <v>-5.6777985076651575E-4</v>
      </c>
      <c r="H276">
        <v>9.9994706683337602E-4</v>
      </c>
      <c r="I276">
        <v>-2.8933245943879301E-2</v>
      </c>
    </row>
    <row r="277" spans="1:9" x14ac:dyDescent="0.35">
      <c r="A277" s="37">
        <v>51626.334042285103</v>
      </c>
      <c r="B277">
        <v>9.9993363387464195E-4</v>
      </c>
      <c r="C277">
        <v>-4.56261442092789E-2</v>
      </c>
      <c r="D277" s="6">
        <f t="shared" si="4"/>
        <v>-5.764679697503049E-4</v>
      </c>
      <c r="H277">
        <v>9.9994664604772902E-4</v>
      </c>
      <c r="I277">
        <v>-2.9600004826121799E-2</v>
      </c>
    </row>
    <row r="278" spans="1:9" x14ac:dyDescent="0.35">
      <c r="A278" s="37">
        <v>52816.823358059199</v>
      </c>
      <c r="B278">
        <v>9.9993258672852908E-4</v>
      </c>
      <c r="C278">
        <v>-4.6676568178065397E-2</v>
      </c>
      <c r="D278" s="6">
        <f t="shared" si="4"/>
        <v>-5.8556397375112042E-4</v>
      </c>
      <c r="H278">
        <v>9.9994620486950291E-4</v>
      </c>
      <c r="I278">
        <v>-3.0282108240287899E-2</v>
      </c>
    </row>
    <row r="279" spans="1:9" x14ac:dyDescent="0.35">
      <c r="A279" s="37">
        <v>54034.765035835597</v>
      </c>
      <c r="B279">
        <v>9.9993149084956099E-4</v>
      </c>
      <c r="C279">
        <v>-4.7751094256196003E-2</v>
      </c>
      <c r="D279" s="6">
        <f t="shared" si="4"/>
        <v>-5.9508330446922798E-4</v>
      </c>
      <c r="H279">
        <v>9.9994574354818995E-4</v>
      </c>
      <c r="I279">
        <v>-3.0979907919853601E-2</v>
      </c>
    </row>
    <row r="280" spans="1:9" x14ac:dyDescent="0.35">
      <c r="A280" s="37">
        <v>55280.792119665399</v>
      </c>
      <c r="B280">
        <v>9.999303443598501E-4</v>
      </c>
      <c r="C280">
        <v>-4.8850269761013303E-2</v>
      </c>
      <c r="D280" s="6">
        <f t="shared" si="4"/>
        <v>-6.0504227555925973E-4</v>
      </c>
      <c r="H280">
        <v>9.99945261127418E-4</v>
      </c>
      <c r="I280">
        <v>-3.1693763492240103E-2</v>
      </c>
    </row>
    <row r="281" spans="1:9" x14ac:dyDescent="0.35">
      <c r="A281" s="37">
        <v>56555.5522514248</v>
      </c>
      <c r="B281">
        <v>9.9992914411320497E-4</v>
      </c>
      <c r="C281">
        <v>-4.9974653926334503E-2</v>
      </c>
      <c r="D281" s="6">
        <f t="shared" si="4"/>
        <v>-6.1546821793935806E-4</v>
      </c>
      <c r="H281">
        <v>9.9994475621847001E-4</v>
      </c>
      <c r="I281">
        <v>-3.2424042689981801E-2</v>
      </c>
    </row>
    <row r="282" spans="1:9" x14ac:dyDescent="0.35">
      <c r="A282" s="37">
        <v>57859.7080074365</v>
      </c>
      <c r="B282">
        <v>9.9992788801700895E-4</v>
      </c>
      <c r="C282">
        <v>-5.1124818344404403E-2</v>
      </c>
      <c r="D282" s="6">
        <f t="shared" si="4"/>
        <v>-6.2637931084095111E-4</v>
      </c>
      <c r="H282">
        <v>9.9994422699828693E-4</v>
      </c>
      <c r="I282">
        <v>-3.3171121524269702E-2</v>
      </c>
    </row>
    <row r="283" spans="1:9" x14ac:dyDescent="0.35">
      <c r="A283" s="37">
        <v>59193.937242854401</v>
      </c>
      <c r="B283">
        <v>9.9992657347602594E-4</v>
      </c>
      <c r="C283">
        <v>-5.2301347065077997E-2</v>
      </c>
      <c r="D283" s="6">
        <f t="shared" si="4"/>
        <v>-6.3779809968131861E-4</v>
      </c>
      <c r="H283">
        <v>9.9994367353413893E-4</v>
      </c>
      <c r="I283">
        <v>-3.3935384606744903E-2</v>
      </c>
    </row>
    <row r="284" spans="1:9" x14ac:dyDescent="0.35">
      <c r="A284" s="37">
        <v>60558.933443989001</v>
      </c>
      <c r="B284">
        <v>9.9992519777494402E-4</v>
      </c>
      <c r="C284">
        <v>-5.3504836870887099E-2</v>
      </c>
      <c r="D284" s="6">
        <f t="shared" si="4"/>
        <v>-6.4974817312527585E-4</v>
      </c>
      <c r="H284">
        <v>9.9994309467887899E-4</v>
      </c>
      <c r="I284">
        <v>-3.4717225146818201E-2</v>
      </c>
    </row>
    <row r="285" spans="1:9" x14ac:dyDescent="0.35">
      <c r="A285" s="37">
        <v>61955.406088757903</v>
      </c>
      <c r="B285">
        <v>9.9992375807283498E-4</v>
      </c>
      <c r="C285">
        <v>-5.4735897518140501E-2</v>
      </c>
      <c r="D285" s="6">
        <f t="shared" si="4"/>
        <v>-6.6225421123844246E-4</v>
      </c>
      <c r="H285">
        <v>9.999424888443029E-4</v>
      </c>
      <c r="I285">
        <v>-3.5517045179741601E-2</v>
      </c>
    </row>
    <row r="286" spans="1:9" x14ac:dyDescent="0.35">
      <c r="A286" s="37">
        <v>63384.081015447497</v>
      </c>
      <c r="B286">
        <v>9.9992225139738499E-4</v>
      </c>
      <c r="C286">
        <v>-5.5995151980535902E-2</v>
      </c>
      <c r="D286" s="6">
        <f t="shared" si="4"/>
        <v>-6.7534203561766886E-4</v>
      </c>
      <c r="H286">
        <v>9.9994185399854404E-4</v>
      </c>
      <c r="I286">
        <v>-3.6335255752748E-2</v>
      </c>
    </row>
    <row r="287" spans="1:9" x14ac:dyDescent="0.35">
      <c r="A287" s="37">
        <v>64845.7007999794</v>
      </c>
      <c r="B287">
        <v>9.9992067425117102E-4</v>
      </c>
      <c r="C287">
        <v>-5.7283236654497902E-2</v>
      </c>
      <c r="D287" s="6">
        <f t="shared" si="4"/>
        <v>-6.890420295340517E-4</v>
      </c>
      <c r="H287">
        <v>9.9994118999039805E-4</v>
      </c>
      <c r="I287">
        <v>-3.7172277273619797E-2</v>
      </c>
    </row>
    <row r="288" spans="1:9" x14ac:dyDescent="0.35">
      <c r="A288" s="37">
        <v>66341.0251418751</v>
      </c>
      <c r="B288">
        <v>9.9991902454415397E-4</v>
      </c>
      <c r="C288">
        <v>-5.8600801810379001E-2</v>
      </c>
      <c r="D288" s="6">
        <f t="shared" si="4"/>
        <v>-7.0337235120367515E-4</v>
      </c>
      <c r="H288">
        <v>9.9994049544416394E-4</v>
      </c>
      <c r="I288">
        <v>-3.8028539503467303E-2</v>
      </c>
    </row>
    <row r="289" spans="1:9" x14ac:dyDescent="0.35">
      <c r="A289" s="37">
        <v>67870.831259121798</v>
      </c>
      <c r="B289">
        <v>9.999172973216299E-4</v>
      </c>
      <c r="C289">
        <v>-5.9948511388137102E-2</v>
      </c>
      <c r="D289" s="6">
        <f t="shared" si="4"/>
        <v>-7.1837604331574201E-4</v>
      </c>
      <c r="H289">
        <v>9.9993976775684099E-4</v>
      </c>
      <c r="I289">
        <v>-3.8904481746228001E-2</v>
      </c>
    </row>
    <row r="290" spans="1:9" x14ac:dyDescent="0.35">
      <c r="A290" s="37">
        <v>69435.914292143701</v>
      </c>
      <c r="B290">
        <v>9.9991548979849504E-4</v>
      </c>
      <c r="C290">
        <v>-6.1327043783965002E-2</v>
      </c>
      <c r="D290" s="6">
        <f t="shared" si="4"/>
        <v>-7.3407730251050815E-4</v>
      </c>
      <c r="H290">
        <v>9.9993900619759109E-4</v>
      </c>
      <c r="I290">
        <v>-3.98005532691523E-2</v>
      </c>
    </row>
    <row r="291" spans="1:9" x14ac:dyDescent="0.35">
      <c r="A291" s="37">
        <v>71037.087717088099</v>
      </c>
      <c r="B291">
        <v>9.9991359824976489E-4</v>
      </c>
      <c r="C291">
        <v>-6.2737091769304698E-2</v>
      </c>
      <c r="D291" s="6">
        <f t="shared" si="4"/>
        <v>-7.5050849016829895E-4</v>
      </c>
      <c r="H291">
        <v>9.9993820957777107E-4</v>
      </c>
      <c r="I291">
        <v>-4.0717213349181498E-2</v>
      </c>
    </row>
    <row r="292" spans="1:9" x14ac:dyDescent="0.35">
      <c r="A292" s="37">
        <v>72675.183768642702</v>
      </c>
      <c r="B292">
        <v>9.9991161877872902E-4</v>
      </c>
      <c r="C292">
        <v>-6.4179362824309499E-2</v>
      </c>
      <c r="D292" s="6">
        <f t="shared" si="4"/>
        <v>-7.6770345982149599E-4</v>
      </c>
      <c r="H292">
        <v>9.9993737624781199E-4</v>
      </c>
      <c r="I292">
        <v>-4.1654931477978399E-2</v>
      </c>
    </row>
    <row r="293" spans="1:9" x14ac:dyDescent="0.35">
      <c r="A293" s="37">
        <v>74351.053872602293</v>
      </c>
      <c r="B293">
        <v>9.9990954769689196E-4</v>
      </c>
      <c r="C293">
        <v>-6.5654579434164695E-2</v>
      </c>
      <c r="D293" s="6">
        <f t="shared" si="4"/>
        <v>-7.8569425676911853E-4</v>
      </c>
      <c r="H293">
        <v>9.9993650331812491E-4</v>
      </c>
      <c r="I293">
        <v>-4.2614187509670498E-2</v>
      </c>
    </row>
    <row r="294" spans="1:9" x14ac:dyDescent="0.35">
      <c r="A294" s="37">
        <v>76065.569088410295</v>
      </c>
      <c r="B294">
        <v>9.9990737996457604E-4</v>
      </c>
      <c r="C294">
        <v>-6.7163479152782798E-2</v>
      </c>
      <c r="D294" s="6">
        <f t="shared" si="4"/>
        <v>-8.0452466409300914E-4</v>
      </c>
      <c r="H294">
        <v>9.9993559014588005E-4</v>
      </c>
      <c r="I294">
        <v>-4.3595472145655803E-2</v>
      </c>
    </row>
    <row r="295" spans="1:9" x14ac:dyDescent="0.35">
      <c r="A295" s="37">
        <v>77819.6205619057</v>
      </c>
      <c r="B295">
        <v>9.9990511073374893E-4</v>
      </c>
      <c r="C295">
        <v>-6.8706815031766594E-2</v>
      </c>
      <c r="D295" s="6">
        <f t="shared" si="4"/>
        <v>-8.2423680072528913E-4</v>
      </c>
      <c r="H295">
        <v>9.9993463406542198E-4</v>
      </c>
      <c r="I295">
        <v>-4.4599286822505399E-2</v>
      </c>
    </row>
    <row r="296" spans="1:9" x14ac:dyDescent="0.35">
      <c r="A296" s="37">
        <v>79614.119988509803</v>
      </c>
      <c r="B296">
        <v>9.9990273688998306E-4</v>
      </c>
      <c r="C296">
        <v>-7.0285356074981195E-2</v>
      </c>
      <c r="D296" s="6">
        <f t="shared" si="4"/>
        <v>-8.4485772687381208E-4</v>
      </c>
      <c r="H296">
        <v>9.9993363387464195E-4</v>
      </c>
      <c r="I296">
        <v>-4.56261442092789E-2</v>
      </c>
    </row>
    <row r="297" spans="1:9" x14ac:dyDescent="0.35">
      <c r="A297" s="37">
        <v>81450.000087093897</v>
      </c>
      <c r="B297">
        <v>9.9990025238993704E-4</v>
      </c>
      <c r="C297">
        <v>-7.1899886894538703E-2</v>
      </c>
      <c r="D297" s="6">
        <f t="shared" si="4"/>
        <v>-8.6643994604270738E-4</v>
      </c>
      <c r="H297">
        <v>9.9993258672852908E-4</v>
      </c>
      <c r="I297">
        <v>-4.6676568178065397E-2</v>
      </c>
    </row>
    <row r="298" spans="1:9" x14ac:dyDescent="0.35">
      <c r="A298" s="37">
        <v>83328.215084774594</v>
      </c>
      <c r="B298">
        <v>9.9989765251719894E-4</v>
      </c>
      <c r="C298">
        <v>-7.3551208494623599E-2</v>
      </c>
      <c r="D298" s="6">
        <f t="shared" si="4"/>
        <v>-8.8902443582708067E-4</v>
      </c>
      <c r="H298">
        <v>9.9993149084956099E-4</v>
      </c>
      <c r="I298">
        <v>-4.7751094256196003E-2</v>
      </c>
    </row>
    <row r="299" spans="1:9" x14ac:dyDescent="0.35">
      <c r="A299" s="37">
        <v>85249.741212887893</v>
      </c>
      <c r="B299">
        <v>9.9989493193329603E-4</v>
      </c>
      <c r="C299">
        <v>-7.5240138263827097E-2</v>
      </c>
      <c r="D299" s="6">
        <f t="shared" si="4"/>
        <v>-9.1265757829875934E-4</v>
      </c>
      <c r="H299">
        <v>9.999303443598501E-4</v>
      </c>
      <c r="I299">
        <v>-4.8850269761013303E-2</v>
      </c>
    </row>
    <row r="300" spans="1:9" x14ac:dyDescent="0.35">
      <c r="A300" s="37">
        <v>87215.577214400895</v>
      </c>
      <c r="B300">
        <v>9.9989208505478705E-4</v>
      </c>
      <c r="C300">
        <v>-7.6967510263059397E-2</v>
      </c>
      <c r="D300" s="6">
        <f t="shared" si="4"/>
        <v>-9.3738788440885261E-4</v>
      </c>
      <c r="H300">
        <v>9.9992914411320497E-4</v>
      </c>
      <c r="I300">
        <v>-4.9974653926334503E-2</v>
      </c>
    </row>
    <row r="301" spans="1:9" x14ac:dyDescent="0.35">
      <c r="A301" s="37">
        <v>89226.744863023399</v>
      </c>
      <c r="B301">
        <v>9.9988910643015409E-4</v>
      </c>
      <c r="C301">
        <v>-7.8734175513373597E-2</v>
      </c>
      <c r="D301" s="6">
        <f t="shared" si="4"/>
        <v>-9.6326272006102241E-4</v>
      </c>
      <c r="H301">
        <v>9.9992788801700895E-4</v>
      </c>
      <c r="I301">
        <v>-5.1124818344404403E-2</v>
      </c>
    </row>
    <row r="302" spans="1:9" x14ac:dyDescent="0.35">
      <c r="A302" s="37">
        <v>91284.289494291195</v>
      </c>
      <c r="B302">
        <v>9.9988598840164509E-4</v>
      </c>
      <c r="C302">
        <v>-8.0541001882931701E-2</v>
      </c>
      <c r="D302" s="6">
        <f t="shared" si="4"/>
        <v>-9.9034861745720651E-4</v>
      </c>
      <c r="H302">
        <v>9.9992657347602594E-4</v>
      </c>
      <c r="I302">
        <v>-5.2301347065077997E-2</v>
      </c>
    </row>
    <row r="303" spans="1:9" x14ac:dyDescent="0.35">
      <c r="A303" s="37">
        <v>93389.280548894894</v>
      </c>
      <c r="B303">
        <v>9.9988272613408201E-4</v>
      </c>
      <c r="C303">
        <v>-8.2388875043988993E-2</v>
      </c>
      <c r="D303" s="6">
        <f t="shared" si="4"/>
        <v>-1.0186875906763309E-3</v>
      </c>
      <c r="H303">
        <v>9.9992519777494402E-4</v>
      </c>
      <c r="I303">
        <v>-5.3504836870887099E-2</v>
      </c>
    </row>
    <row r="304" spans="1:9" x14ac:dyDescent="0.35">
      <c r="A304" s="37">
        <v>95542.812128538601</v>
      </c>
      <c r="B304">
        <v>9.9987931256163495E-4</v>
      </c>
      <c r="C304">
        <v>-8.4278697954110901E-2</v>
      </c>
      <c r="D304" s="6">
        <f t="shared" si="4"/>
        <v>-1.0483410324087406E-3</v>
      </c>
      <c r="H304">
        <v>9.9992375807283498E-4</v>
      </c>
      <c r="I304">
        <v>-5.4735897518140501E-2</v>
      </c>
    </row>
    <row r="305" spans="1:9" x14ac:dyDescent="0.35">
      <c r="A305" s="37">
        <v>97746.003564616301</v>
      </c>
      <c r="B305">
        <v>9.998757410889091E-4</v>
      </c>
      <c r="C305">
        <v>-8.6211391462338804E-2</v>
      </c>
      <c r="D305" s="6">
        <f t="shared" si="4"/>
        <v>-1.0793662501081562E-3</v>
      </c>
      <c r="H305">
        <v>9.9992225139738499E-4</v>
      </c>
      <c r="I305">
        <v>-5.5995151980535902E-2</v>
      </c>
    </row>
    <row r="306" spans="1:9" x14ac:dyDescent="0.35">
      <c r="A306" s="37">
        <v>100000.000000001</v>
      </c>
      <c r="B306">
        <v>9.9987200325096001E-4</v>
      </c>
      <c r="C306">
        <v>-8.8187894140098103E-2</v>
      </c>
      <c r="D306" s="6">
        <f t="shared" si="4"/>
        <v>-1.1118367934577625E-3</v>
      </c>
      <c r="H306">
        <v>9.9992067425117102E-4</v>
      </c>
      <c r="I306">
        <v>-5.7283236654497902E-2</v>
      </c>
    </row>
    <row r="307" spans="1:9" x14ac:dyDescent="0.35">
      <c r="A307" s="37">
        <v>102305.972984252</v>
      </c>
      <c r="B307">
        <v>9.9986809180097904E-4</v>
      </c>
      <c r="C307">
        <v>-9.0209162958596406E-2</v>
      </c>
      <c r="D307" s="6">
        <f t="shared" si="4"/>
        <v>-1.1458156319518842E-3</v>
      </c>
      <c r="H307">
        <v>9.9991902454415397E-4</v>
      </c>
      <c r="I307">
        <v>-5.8600801810379001E-2</v>
      </c>
    </row>
    <row r="308" spans="1:9" x14ac:dyDescent="0.35">
      <c r="A308" s="37">
        <v>104665.12108254401</v>
      </c>
      <c r="B308">
        <v>9.9986399953237606E-4</v>
      </c>
      <c r="C308">
        <v>-9.2276173294473199E-2</v>
      </c>
      <c r="D308" s="6">
        <f t="shared" si="4"/>
        <v>-1.1813653874505714E-3</v>
      </c>
      <c r="H308">
        <v>9.999172973216299E-4</v>
      </c>
      <c r="I308">
        <v>-5.9948511388137102E-2</v>
      </c>
    </row>
    <row r="309" spans="1:9" x14ac:dyDescent="0.35">
      <c r="A309" s="37">
        <v>107078.670498641</v>
      </c>
      <c r="B309">
        <v>9.9985971810000402E-4</v>
      </c>
      <c r="C309">
        <v>-9.4389918898742403E-2</v>
      </c>
      <c r="D309" s="6">
        <f t="shared" si="4"/>
        <v>-1.2185585744382121E-3</v>
      </c>
      <c r="H309">
        <v>9.9991548979849504E-4</v>
      </c>
      <c r="I309">
        <v>-6.1327043783965002E-2</v>
      </c>
    </row>
    <row r="310" spans="1:9" x14ac:dyDescent="0.35">
      <c r="A310" s="37">
        <v>109547.87571223501</v>
      </c>
      <c r="B310">
        <v>9.9985523722878394E-4</v>
      </c>
      <c r="C310">
        <v>-9.6551411892090003E-2</v>
      </c>
      <c r="D310" s="6">
        <f t="shared" si="4"/>
        <v>-1.2574844751484673E-3</v>
      </c>
      <c r="H310">
        <v>9.9991359824976489E-4</v>
      </c>
      <c r="I310">
        <v>-6.2737091769304698E-2</v>
      </c>
    </row>
    <row r="311" spans="1:9" x14ac:dyDescent="0.35">
      <c r="A311" s="37">
        <v>112074.020130979</v>
      </c>
      <c r="B311">
        <v>9.9985054973751402E-4</v>
      </c>
      <c r="C311">
        <v>-9.8761683789295299E-2</v>
      </c>
      <c r="D311" s="6">
        <f t="shared" si="4"/>
        <v>-1.2982054973261683E-3</v>
      </c>
      <c r="H311">
        <v>9.9991161877872902E-4</v>
      </c>
      <c r="I311">
        <v>-6.4179362824309499E-2</v>
      </c>
    </row>
    <row r="312" spans="1:9" x14ac:dyDescent="0.35">
      <c r="A312" s="37">
        <v>114658.416757564</v>
      </c>
      <c r="B312">
        <v>9.998456445422031E-4</v>
      </c>
      <c r="C312">
        <v>-0.101021784382567</v>
      </c>
      <c r="D312" s="6">
        <f t="shared" si="4"/>
        <v>-1.3408179554044368E-3</v>
      </c>
      <c r="H312">
        <v>9.9990954769689196E-4</v>
      </c>
      <c r="I312">
        <v>-6.5654579434164695E-2</v>
      </c>
    </row>
    <row r="313" spans="1:9" x14ac:dyDescent="0.35">
      <c r="A313" s="37">
        <v>117302.408872163</v>
      </c>
      <c r="B313">
        <v>9.9984051284174205E-4</v>
      </c>
      <c r="C313">
        <v>-0.103332782953464</v>
      </c>
      <c r="D313" s="6">
        <f t="shared" si="4"/>
        <v>-1.3853983348759691E-3</v>
      </c>
      <c r="H313">
        <v>9.9990737996457604E-4</v>
      </c>
      <c r="I313">
        <v>-6.7163479152782798E-2</v>
      </c>
    </row>
    <row r="314" spans="1:9" x14ac:dyDescent="0.35">
      <c r="A314" s="37">
        <v>120007.37073063001</v>
      </c>
      <c r="B314">
        <v>9.9983514344625891E-4</v>
      </c>
      <c r="C314">
        <v>-0.10569576749791899</v>
      </c>
      <c r="D314" s="6">
        <f t="shared" si="4"/>
        <v>-1.4320438760596051E-3</v>
      </c>
      <c r="H314">
        <v>9.9990511073374893E-4</v>
      </c>
      <c r="I314">
        <v>-6.8706815031766594E-2</v>
      </c>
    </row>
    <row r="315" spans="1:9" x14ac:dyDescent="0.35">
      <c r="A315" s="37">
        <v>122774.70827878801</v>
      </c>
      <c r="B315">
        <v>9.99829525471545E-4</v>
      </c>
      <c r="C315">
        <v>-0.108111845282679</v>
      </c>
      <c r="D315" s="6">
        <f t="shared" si="4"/>
        <v>-1.4808491673794998E-3</v>
      </c>
      <c r="H315">
        <v>9.9990273688998306E-4</v>
      </c>
      <c r="I315">
        <v>-7.0285356074981195E-2</v>
      </c>
    </row>
    <row r="316" spans="1:9" x14ac:dyDescent="0.35">
      <c r="A316" s="37">
        <v>125605.85988319</v>
      </c>
      <c r="B316">
        <v>9.9982364831878792E-4</v>
      </c>
      <c r="C316">
        <v>-0.110582142890363</v>
      </c>
      <c r="D316" s="6">
        <f t="shared" si="4"/>
        <v>-1.5319063215937442E-3</v>
      </c>
      <c r="H316">
        <v>9.9990025238993704E-4</v>
      </c>
      <c r="I316">
        <v>-7.1899886894538703E-2</v>
      </c>
    </row>
    <row r="317" spans="1:9" x14ac:dyDescent="0.35">
      <c r="A317" s="37">
        <v>128502.29707873199</v>
      </c>
      <c r="B317">
        <v>9.9981749893919797E-4</v>
      </c>
      <c r="C317">
        <v>-0.11310780567423399</v>
      </c>
      <c r="D317" s="6">
        <f t="shared" si="4"/>
        <v>-1.5853287394456263E-3</v>
      </c>
      <c r="H317">
        <v>9.9989765251719894E-4</v>
      </c>
      <c r="I317">
        <v>-7.3551208494623599E-2</v>
      </c>
    </row>
    <row r="318" spans="1:9" x14ac:dyDescent="0.35">
      <c r="A318" s="37">
        <v>131465.52533351001</v>
      </c>
      <c r="B318">
        <v>9.9981106607691691E-4</v>
      </c>
      <c r="C318">
        <v>-0.11568999859822</v>
      </c>
      <c r="D318" s="6">
        <f t="shared" si="4"/>
        <v>-1.6412142501920832E-3</v>
      </c>
      <c r="H318">
        <v>9.9989493193329603E-4</v>
      </c>
      <c r="I318">
        <v>-7.5240138263827097E-2</v>
      </c>
    </row>
    <row r="319" spans="1:9" x14ac:dyDescent="0.35">
      <c r="A319" s="37">
        <v>134497.084831304</v>
      </c>
      <c r="B319">
        <v>9.9980433559355899E-4</v>
      </c>
      <c r="C319">
        <v>-0.118329905215025</v>
      </c>
      <c r="D319" s="6">
        <f t="shared" si="4"/>
        <v>-1.6996857298672129E-3</v>
      </c>
      <c r="H319">
        <v>9.9989208505478705E-4</v>
      </c>
      <c r="I319">
        <v>-7.6967510263059397E-2</v>
      </c>
    </row>
    <row r="320" spans="1:9" x14ac:dyDescent="0.35">
      <c r="A320" s="37">
        <v>137598.55127211899</v>
      </c>
      <c r="B320">
        <v>9.99797295096851E-4</v>
      </c>
      <c r="C320">
        <v>-0.121028728557248</v>
      </c>
      <c r="D320" s="6">
        <f t="shared" si="4"/>
        <v>-1.7608508904314133E-3</v>
      </c>
      <c r="H320">
        <v>9.9988910643015409E-4</v>
      </c>
      <c r="I320">
        <v>-7.8734175513373597E-2</v>
      </c>
    </row>
    <row r="321" spans="1:9" x14ac:dyDescent="0.35">
      <c r="A321" s="37">
        <v>140771.536691174</v>
      </c>
      <c r="B321">
        <v>9.9978993003901396E-4</v>
      </c>
      <c r="C321">
        <v>-0.12378769017585201</v>
      </c>
      <c r="D321" s="6">
        <f t="shared" si="4"/>
        <v>-1.824836175741009E-3</v>
      </c>
      <c r="H321">
        <v>9.9988598840164509E-4</v>
      </c>
      <c r="I321">
        <v>-8.0541001882931701E-2</v>
      </c>
    </row>
    <row r="322" spans="1:9" x14ac:dyDescent="0.35">
      <c r="A322" s="37">
        <v>144017.690296788</v>
      </c>
      <c r="B322">
        <v>9.9978222446650208E-4</v>
      </c>
      <c r="C322">
        <v>-0.12660803011029301</v>
      </c>
      <c r="D322" s="6">
        <f t="shared" si="4"/>
        <v>-1.8917802490373632E-3</v>
      </c>
      <c r="H322">
        <v>9.9988272613408201E-4</v>
      </c>
      <c r="I322">
        <v>-8.2388875043988993E-2</v>
      </c>
    </row>
    <row r="323" spans="1:9" x14ac:dyDescent="0.35">
      <c r="A323" s="37">
        <v>147338.699327574</v>
      </c>
      <c r="B323">
        <v>9.9977416487024391E-4</v>
      </c>
      <c r="C323">
        <v>-0.12949100757929399</v>
      </c>
      <c r="D323" s="6">
        <f t="shared" ref="D323:D386" si="5">20*LOG10(B323/0.001)</f>
        <v>-1.9618005435390771E-3</v>
      </c>
      <c r="H323">
        <v>9.9987931256163495E-4</v>
      </c>
      <c r="I323">
        <v>-8.4278697954110901E-2</v>
      </c>
    </row>
    <row r="324" spans="1:9" x14ac:dyDescent="0.35">
      <c r="A324" s="37">
        <v>150736.28992941399</v>
      </c>
      <c r="B324">
        <v>9.9976573356756401E-4</v>
      </c>
      <c r="C324">
        <v>-0.13243789918253701</v>
      </c>
      <c r="D324" s="6">
        <f t="shared" si="5"/>
        <v>-2.0350507593907578E-3</v>
      </c>
      <c r="H324">
        <v>9.998757410889091E-4</v>
      </c>
      <c r="I324">
        <v>-8.6211391462338804E-2</v>
      </c>
    </row>
    <row r="325" spans="1:9" x14ac:dyDescent="0.35">
      <c r="A325" s="37">
        <v>154212.22805264901</v>
      </c>
      <c r="B325">
        <v>9.997569144887461E-4</v>
      </c>
      <c r="C325">
        <v>-0.135449999948208</v>
      </c>
      <c r="D325" s="6">
        <f t="shared" si="5"/>
        <v>-2.1116705920268247E-3</v>
      </c>
      <c r="H325">
        <v>9.9987200325096001E-4</v>
      </c>
      <c r="I325">
        <v>-8.8187894140098103E-2</v>
      </c>
    </row>
    <row r="326" spans="1:9" x14ac:dyDescent="0.35">
      <c r="A326" s="37">
        <v>157768.32036995399</v>
      </c>
      <c r="B326">
        <v>9.9974768965837299E-4</v>
      </c>
      <c r="C326">
        <v>-0.138528622128514</v>
      </c>
      <c r="D326" s="6">
        <f t="shared" si="5"/>
        <v>-2.1918163025036346E-3</v>
      </c>
      <c r="H326">
        <v>9.9986809180097904E-4</v>
      </c>
      <c r="I326">
        <v>-9.0209162958596406E-2</v>
      </c>
    </row>
    <row r="327" spans="1:9" x14ac:dyDescent="0.35">
      <c r="A327" s="37">
        <v>161406.415215391</v>
      </c>
      <c r="B327">
        <v>9.9973804071542107E-4</v>
      </c>
      <c r="C327">
        <v>-0.14167509514082399</v>
      </c>
      <c r="D327" s="6">
        <f t="shared" si="5"/>
        <v>-2.2756475120314546E-3</v>
      </c>
      <c r="H327">
        <v>9.9986399953237606E-4</v>
      </c>
      <c r="I327">
        <v>-9.2276173294473199E-2</v>
      </c>
    </row>
    <row r="328" spans="1:9" x14ac:dyDescent="0.35">
      <c r="A328" s="37">
        <v>165128.403545106</v>
      </c>
      <c r="B328">
        <v>9.997279488815191E-4</v>
      </c>
      <c r="C328">
        <v>-0.144890765081964</v>
      </c>
      <c r="D328" s="6">
        <f t="shared" si="5"/>
        <v>-2.3633274785577248E-3</v>
      </c>
      <c r="H328">
        <v>9.9985971810000402E-4</v>
      </c>
      <c r="I328">
        <v>-9.4389918898742403E-2</v>
      </c>
    </row>
    <row r="329" spans="1:9" x14ac:dyDescent="0.35">
      <c r="A329" s="37">
        <v>168936.219920181</v>
      </c>
      <c r="B329">
        <v>9.997173941528781E-4</v>
      </c>
      <c r="C329">
        <v>-0.148176993957396</v>
      </c>
      <c r="D329" s="6">
        <f t="shared" si="5"/>
        <v>-2.4550301184478145E-3</v>
      </c>
      <c r="H329">
        <v>9.9985523722878394E-4</v>
      </c>
      <c r="I329">
        <v>-9.6551411892090003E-2</v>
      </c>
    </row>
    <row r="330" spans="1:9" x14ac:dyDescent="0.35">
      <c r="A330" s="37">
        <v>172831.843512155</v>
      </c>
      <c r="B330">
        <v>9.9970635487893391E-4</v>
      </c>
      <c r="C330">
        <v>-0.151535158921246</v>
      </c>
      <c r="D330" s="6">
        <f t="shared" si="5"/>
        <v>-2.550943668750512E-3</v>
      </c>
      <c r="H330">
        <v>9.9985054973751402E-4</v>
      </c>
      <c r="I330">
        <v>-9.8761683789295299E-2</v>
      </c>
    </row>
    <row r="331" spans="1:9" x14ac:dyDescent="0.35">
      <c r="A331" s="37">
        <v>176817.29913172801</v>
      </c>
      <c r="B331">
        <v>9.996948096654629E-4</v>
      </c>
      <c r="C331">
        <v>-0.15496665208389401</v>
      </c>
      <c r="D331" s="6">
        <f t="shared" si="5"/>
        <v>-2.6512541535462435E-3</v>
      </c>
      <c r="H331">
        <v>9.998456445422031E-4</v>
      </c>
      <c r="I331">
        <v>-0.101021784382567</v>
      </c>
    </row>
    <row r="332" spans="1:9" x14ac:dyDescent="0.35">
      <c r="A332" s="37">
        <v>180894.65828118799</v>
      </c>
      <c r="B332">
        <v>9.9968273617563998E-4</v>
      </c>
      <c r="C332">
        <v>-0.15847287940034299</v>
      </c>
      <c r="D332" s="6">
        <f t="shared" si="5"/>
        <v>-2.756155801929235E-3</v>
      </c>
      <c r="H332">
        <v>9.9984051284174205E-4</v>
      </c>
      <c r="I332">
        <v>-0.103332782953464</v>
      </c>
    </row>
    <row r="333" spans="1:9" x14ac:dyDescent="0.35">
      <c r="A333" s="37">
        <v>185066.040231105</v>
      </c>
      <c r="B333">
        <v>9.996701103176229E-4</v>
      </c>
      <c r="C333">
        <v>-0.16205525953612701</v>
      </c>
      <c r="D333" s="6">
        <f t="shared" si="5"/>
        <v>-2.865858108369171E-3</v>
      </c>
      <c r="H333">
        <v>9.9983514344625891E-4</v>
      </c>
      <c r="I333">
        <v>-0.10569576749791899</v>
      </c>
    </row>
    <row r="334" spans="1:9" x14ac:dyDescent="0.35">
      <c r="A334" s="37">
        <v>189333.61312185699</v>
      </c>
      <c r="B334">
        <v>9.9965690736921299E-4</v>
      </c>
      <c r="C334">
        <v>-0.16571522319998599</v>
      </c>
      <c r="D334" s="6">
        <f t="shared" si="5"/>
        <v>-2.9805760627334065E-3</v>
      </c>
      <c r="H334">
        <v>9.99829525471545E-4</v>
      </c>
      <c r="I334">
        <v>-0.108111845282679</v>
      </c>
    </row>
    <row r="335" spans="1:9" x14ac:dyDescent="0.35">
      <c r="A335" s="37">
        <v>193699.59509055299</v>
      </c>
      <c r="B335">
        <v>9.9964310155076599E-4</v>
      </c>
      <c r="C335">
        <v>-0.16945421193150001</v>
      </c>
      <c r="D335" s="6">
        <f t="shared" si="5"/>
        <v>-3.1005338628242274E-3</v>
      </c>
      <c r="H335">
        <v>9.9982364831878792E-4</v>
      </c>
      <c r="I335">
        <v>-0.110582142890363</v>
      </c>
    </row>
    <row r="336" spans="1:9" x14ac:dyDescent="0.35">
      <c r="A336" s="37">
        <v>198166.25542394401</v>
      </c>
      <c r="B336">
        <v>9.9962866637218206E-4</v>
      </c>
      <c r="C336">
        <v>-0.173273677009111</v>
      </c>
      <c r="D336" s="6">
        <f t="shared" si="5"/>
        <v>-3.2259619012724428E-3</v>
      </c>
      <c r="H336">
        <v>9.9981749893919797E-4</v>
      </c>
      <c r="I336">
        <v>-0.11310780567423399</v>
      </c>
    </row>
    <row r="337" spans="1:9" x14ac:dyDescent="0.35">
      <c r="A337" s="37">
        <v>202735.91573792201</v>
      </c>
      <c r="B337">
        <v>9.9961357304120704E-4</v>
      </c>
      <c r="C337">
        <v>-0.17717507761665799</v>
      </c>
      <c r="D337" s="6">
        <f t="shared" si="5"/>
        <v>-3.3571105980516802E-3</v>
      </c>
      <c r="H337">
        <v>9.9981106607691691E-4</v>
      </c>
      <c r="I337">
        <v>-0.11568999859822</v>
      </c>
    </row>
    <row r="338" spans="1:9" x14ac:dyDescent="0.35">
      <c r="A338" s="37">
        <v>207410.951184212</v>
      </c>
      <c r="B338">
        <v>9.995977927460091E-4</v>
      </c>
      <c r="C338">
        <v>-0.181159880119212</v>
      </c>
      <c r="D338" s="6">
        <f t="shared" si="5"/>
        <v>-3.494230569349771E-3</v>
      </c>
      <c r="H338">
        <v>9.9980433559355899E-4</v>
      </c>
      <c r="I338">
        <v>-0.118329905215025</v>
      </c>
    </row>
    <row r="339" spans="1:9" x14ac:dyDescent="0.35">
      <c r="A339" s="37">
        <v>212193.79168489799</v>
      </c>
      <c r="B339">
        <v>9.995812946737891E-4</v>
      </c>
      <c r="C339">
        <v>-0.185229555838406</v>
      </c>
      <c r="D339" s="6">
        <f t="shared" si="5"/>
        <v>-3.6375898466142085E-3</v>
      </c>
      <c r="H339">
        <v>9.99797295096851E-4</v>
      </c>
      <c r="I339">
        <v>-0.121028728557248</v>
      </c>
    </row>
    <row r="340" spans="1:9" x14ac:dyDescent="0.35">
      <c r="A340" s="37">
        <v>217086.92319540901</v>
      </c>
      <c r="B340">
        <v>9.9956404790353692E-4</v>
      </c>
      <c r="C340">
        <v>-0.18938557996043301</v>
      </c>
      <c r="D340" s="6">
        <f t="shared" si="5"/>
        <v>-3.787457432363593E-3</v>
      </c>
      <c r="H340">
        <v>9.9978993003901396E-4</v>
      </c>
      <c r="I340">
        <v>-0.12378769017585201</v>
      </c>
    </row>
    <row r="341" spans="1:9" x14ac:dyDescent="0.35">
      <c r="A341" s="37">
        <v>222092.88899663699</v>
      </c>
      <c r="B341">
        <v>9.9954601903523804E-4</v>
      </c>
      <c r="C341">
        <v>-0.193629428844243</v>
      </c>
      <c r="D341" s="6">
        <f t="shared" si="5"/>
        <v>-3.9441239040479744E-3</v>
      </c>
      <c r="H341">
        <v>9.9978222446650208E-4</v>
      </c>
      <c r="I341">
        <v>-0.12660803011029301</v>
      </c>
    </row>
    <row r="342" spans="1:9" x14ac:dyDescent="0.35">
      <c r="A342" s="37">
        <v>227214.29101684099</v>
      </c>
      <c r="B342">
        <v>9.9952717330594495E-4</v>
      </c>
      <c r="C342">
        <v>-0.197962578340764</v>
      </c>
      <c r="D342" s="6">
        <f t="shared" si="5"/>
        <v>-4.1078917194735118E-3</v>
      </c>
      <c r="H342">
        <v>9.9977416487024391E-4</v>
      </c>
      <c r="I342">
        <v>-0.12949100757929399</v>
      </c>
    </row>
    <row r="343" spans="1:9" x14ac:dyDescent="0.35">
      <c r="A343" s="37">
        <v>232453.791184047</v>
      </c>
      <c r="B343">
        <v>9.9950747531697302E-4</v>
      </c>
      <c r="C343">
        <v>-0.202386501847369</v>
      </c>
      <c r="D343" s="6">
        <f t="shared" si="5"/>
        <v>-4.2790689008450674E-3</v>
      </c>
      <c r="H343">
        <v>9.9976573356756401E-4</v>
      </c>
      <c r="I343">
        <v>-0.13243789918253701</v>
      </c>
    </row>
    <row r="344" spans="1:9" x14ac:dyDescent="0.35">
      <c r="A344" s="37">
        <v>237814.112809618</v>
      </c>
      <c r="B344">
        <v>9.9948688782327101E-4</v>
      </c>
      <c r="C344">
        <v>-0.20690266747323899</v>
      </c>
      <c r="D344" s="6">
        <f t="shared" si="5"/>
        <v>-4.4579795586477131E-3</v>
      </c>
      <c r="H344">
        <v>9.997569144887461E-4</v>
      </c>
      <c r="I344">
        <v>-0.135449999948208</v>
      </c>
    </row>
    <row r="345" spans="1:9" x14ac:dyDescent="0.35">
      <c r="A345" s="37">
        <v>243298.04200374399</v>
      </c>
      <c r="B345">
        <v>9.9946537168430806E-4</v>
      </c>
      <c r="C345">
        <v>-0.21151253540759099</v>
      </c>
      <c r="D345" s="6">
        <f t="shared" si="5"/>
        <v>-4.6449643228788735E-3</v>
      </c>
      <c r="H345">
        <v>9.9974768965837299E-4</v>
      </c>
      <c r="I345">
        <v>-0.138528622128514</v>
      </c>
    </row>
    <row r="346" spans="1:9" x14ac:dyDescent="0.35">
      <c r="A346" s="37">
        <v>248908.42912356101</v>
      </c>
      <c r="B346">
        <v>9.9944288658942808E-4</v>
      </c>
      <c r="C346">
        <v>-0.216217555395639</v>
      </c>
      <c r="D346" s="6">
        <f t="shared" si="5"/>
        <v>-4.8403740439894195E-3</v>
      </c>
      <c r="H346">
        <v>9.9973804071542107E-4</v>
      </c>
      <c r="I346">
        <v>-0.14167509514082399</v>
      </c>
    </row>
    <row r="347" spans="1:9" x14ac:dyDescent="0.35">
      <c r="A347" s="37">
        <v>254648.190254674</v>
      </c>
      <c r="B347">
        <v>9.9941939100741794E-4</v>
      </c>
      <c r="C347">
        <v>-0.22101916371614699</v>
      </c>
      <c r="D347" s="6">
        <f t="shared" si="5"/>
        <v>-5.0445702356115016E-3</v>
      </c>
      <c r="H347">
        <v>9.997279488815191E-4</v>
      </c>
      <c r="I347">
        <v>-0.144890765081964</v>
      </c>
    </row>
    <row r="348" spans="1:9" x14ac:dyDescent="0.35">
      <c r="A348" s="37">
        <v>260520.30872683</v>
      </c>
      <c r="B348">
        <v>9.9939484136124805E-4</v>
      </c>
      <c r="C348">
        <v>-0.22591877960555601</v>
      </c>
      <c r="D348" s="6">
        <f t="shared" si="5"/>
        <v>-5.2579322517941037E-3</v>
      </c>
      <c r="H348">
        <v>9.997173941528781E-4</v>
      </c>
      <c r="I348">
        <v>-0.148176993957396</v>
      </c>
    </row>
    <row r="349" spans="1:9" x14ac:dyDescent="0.35">
      <c r="A349" s="37">
        <v>266527.83666455798</v>
      </c>
      <c r="B349">
        <v>9.9936919158983097E-4</v>
      </c>
      <c r="C349">
        <v>-0.23091780156807201</v>
      </c>
      <c r="D349" s="6">
        <f t="shared" si="5"/>
        <v>-5.4808611019330055E-3</v>
      </c>
      <c r="H349">
        <v>9.9970635487893391E-4</v>
      </c>
      <c r="I349">
        <v>-0.151535158921246</v>
      </c>
    </row>
    <row r="350" spans="1:9" x14ac:dyDescent="0.35">
      <c r="A350" s="37">
        <v>272673.896573551</v>
      </c>
      <c r="B350">
        <v>9.9934239542130601E-4</v>
      </c>
      <c r="C350">
        <v>-0.23601760459590199</v>
      </c>
      <c r="D350" s="6">
        <f t="shared" si="5"/>
        <v>-5.7137596992667562E-3</v>
      </c>
      <c r="H350">
        <v>9.996948096654629E-4</v>
      </c>
      <c r="I350">
        <v>-0.15496665208389401</v>
      </c>
    </row>
    <row r="351" spans="1:9" x14ac:dyDescent="0.35">
      <c r="A351" s="37">
        <v>278961.68296364101</v>
      </c>
      <c r="B351">
        <v>9.993144032233081E-4</v>
      </c>
      <c r="C351">
        <v>-0.241219534821458</v>
      </c>
      <c r="D351" s="6">
        <f t="shared" si="5"/>
        <v>-5.9570602426288442E-3</v>
      </c>
      <c r="H351">
        <v>9.9968273617563998E-4</v>
      </c>
      <c r="I351">
        <v>-0.15847287940034299</v>
      </c>
    </row>
    <row r="352" spans="1:9" x14ac:dyDescent="0.35">
      <c r="A352" s="37">
        <v>285394.46400919399</v>
      </c>
      <c r="B352">
        <v>9.9928516505110509E-4</v>
      </c>
      <c r="C352">
        <v>-0.24652490655731699</v>
      </c>
      <c r="D352" s="6">
        <f t="shared" si="5"/>
        <v>-6.2111977307215977E-3</v>
      </c>
      <c r="H352">
        <v>9.996701103176229E-4</v>
      </c>
      <c r="I352">
        <v>-0.16205525953612701</v>
      </c>
    </row>
    <row r="353" spans="1:9" x14ac:dyDescent="0.35">
      <c r="A353" s="37">
        <v>291975.58324779401</v>
      </c>
      <c r="B353">
        <v>9.9925462749894797E-4</v>
      </c>
      <c r="C353">
        <v>-0.25193499631020599</v>
      </c>
      <c r="D353" s="6">
        <f t="shared" si="5"/>
        <v>-6.4766373370407516E-3</v>
      </c>
      <c r="H353">
        <v>9.9965690736921299E-4</v>
      </c>
      <c r="I353">
        <v>-0.16571522319998599</v>
      </c>
    </row>
    <row r="354" spans="1:9" x14ac:dyDescent="0.35">
      <c r="A354" s="37">
        <v>298708.46131809702</v>
      </c>
      <c r="B354">
        <v>9.9922273636182798E-4</v>
      </c>
      <c r="C354">
        <v>-0.25745103909801798</v>
      </c>
      <c r="D354" s="6">
        <f t="shared" si="5"/>
        <v>-6.7538512825067116E-3</v>
      </c>
      <c r="H354">
        <v>9.9964310155076599E-4</v>
      </c>
      <c r="I354">
        <v>-0.16945421193150001</v>
      </c>
    </row>
    <row r="355" spans="1:9" x14ac:dyDescent="0.35">
      <c r="A355" s="37">
        <v>305596.59773776302</v>
      </c>
      <c r="B355">
        <v>9.9918943581237202E-4</v>
      </c>
      <c r="C355">
        <v>-0.26307422289652599</v>
      </c>
      <c r="D355" s="6">
        <f t="shared" si="5"/>
        <v>-7.0433259979997241E-3</v>
      </c>
      <c r="H355">
        <v>9.9962866637218206E-4</v>
      </c>
      <c r="I355">
        <v>-0.173273677009111</v>
      </c>
    </row>
    <row r="356" spans="1:9" x14ac:dyDescent="0.35">
      <c r="A356" s="37">
        <v>312643.57272238599</v>
      </c>
      <c r="B356">
        <v>9.9915466525631893E-4</v>
      </c>
      <c r="C356">
        <v>-0.268805681536952</v>
      </c>
      <c r="D356" s="6">
        <f t="shared" si="5"/>
        <v>-7.345589469440853E-3</v>
      </c>
      <c r="H356">
        <v>9.9961357304120704E-4</v>
      </c>
      <c r="I356">
        <v>-0.17717507761665799</v>
      </c>
    </row>
    <row r="357" spans="1:9" x14ac:dyDescent="0.35">
      <c r="A357" s="37">
        <v>319853.049046361</v>
      </c>
      <c r="B357">
        <v>9.9911836470808991E-4</v>
      </c>
      <c r="C357">
        <v>-0.27464649143042802</v>
      </c>
      <c r="D357" s="6">
        <f t="shared" si="5"/>
        <v>-7.6611645195216816E-3</v>
      </c>
      <c r="H357">
        <v>9.995977927460091E-4</v>
      </c>
      <c r="I357">
        <v>-0.181159880119212</v>
      </c>
    </row>
    <row r="358" spans="1:9" x14ac:dyDescent="0.35">
      <c r="A358" s="37">
        <v>327228.77394667303</v>
      </c>
      <c r="B358">
        <v>9.9908047203669799E-4</v>
      </c>
      <c r="C358">
        <v>-0.28059766401814201</v>
      </c>
      <c r="D358" s="6">
        <f t="shared" si="5"/>
        <v>-7.990592758382882E-3</v>
      </c>
      <c r="H358">
        <v>9.995812946737891E-4</v>
      </c>
      <c r="I358">
        <v>-0.185229555838406</v>
      </c>
    </row>
    <row r="359" spans="1:9" x14ac:dyDescent="0.35">
      <c r="A359" s="37">
        <v>334774.58107057802</v>
      </c>
      <c r="B359">
        <v>9.9904092137632601E-4</v>
      </c>
      <c r="C359">
        <v>-0.28666013829008802</v>
      </c>
      <c r="D359" s="6">
        <f t="shared" si="5"/>
        <v>-8.334448414281416E-3</v>
      </c>
      <c r="H359">
        <v>9.9956404790353692E-4</v>
      </c>
      <c r="I359">
        <v>-0.18938557996043301</v>
      </c>
    </row>
    <row r="360" spans="1:9" x14ac:dyDescent="0.35">
      <c r="A360" s="37">
        <v>342494.39246820501</v>
      </c>
      <c r="B360">
        <v>9.9899964579822E-4</v>
      </c>
      <c r="C360">
        <v>-0.29283477514921202</v>
      </c>
      <c r="D360" s="6">
        <f t="shared" si="5"/>
        <v>-8.6933151181078309E-3</v>
      </c>
      <c r="H360">
        <v>9.9954601903523804E-4</v>
      </c>
      <c r="I360">
        <v>-0.193629428844243</v>
      </c>
    </row>
    <row r="361" spans="1:9" x14ac:dyDescent="0.35">
      <c r="A361" s="37">
        <v>350392.22063109599</v>
      </c>
      <c r="B361">
        <v>9.9895657495319211E-4</v>
      </c>
      <c r="C361">
        <v>-0.29912234873503502</v>
      </c>
      <c r="D361" s="6">
        <f t="shared" si="5"/>
        <v>-9.0678064134650863E-3</v>
      </c>
      <c r="H361">
        <v>9.9952717330594495E-4</v>
      </c>
      <c r="I361">
        <v>-0.197962578340764</v>
      </c>
    </row>
    <row r="362" spans="1:9" x14ac:dyDescent="0.35">
      <c r="A362" s="37">
        <v>358472.17057776498</v>
      </c>
      <c r="B362">
        <v>9.9891163658888003E-4</v>
      </c>
      <c r="C362">
        <v>-0.305523539401097</v>
      </c>
      <c r="D362" s="6">
        <f t="shared" si="5"/>
        <v>-9.4585525805452389E-3</v>
      </c>
      <c r="H362">
        <v>9.9950747531697302E-4</v>
      </c>
      <c r="I362">
        <v>-0.202386501847369</v>
      </c>
    </row>
    <row r="363" spans="1:9" x14ac:dyDescent="0.35">
      <c r="A363" s="37">
        <v>366738.44198734598</v>
      </c>
      <c r="B363">
        <v>9.98864757683798E-4</v>
      </c>
      <c r="C363">
        <v>-0.31203892614846901</v>
      </c>
      <c r="D363" s="6">
        <f t="shared" si="5"/>
        <v>-9.8661907898443119E-3</v>
      </c>
      <c r="H363">
        <v>9.9948688782327101E-4</v>
      </c>
      <c r="I363">
        <v>-0.20690266747323899</v>
      </c>
    </row>
    <row r="364" spans="1:9" x14ac:dyDescent="0.35">
      <c r="A364" s="37">
        <v>375195.33138243703</v>
      </c>
      <c r="B364">
        <v>9.9881586094247E-4</v>
      </c>
      <c r="C364">
        <v>-0.31866897593715698</v>
      </c>
      <c r="D364" s="6">
        <f t="shared" si="5"/>
        <v>-1.0291395594817659E-2</v>
      </c>
      <c r="H364">
        <v>9.9946537168430806E-4</v>
      </c>
      <c r="I364">
        <v>-0.21151253540759099</v>
      </c>
    </row>
    <row r="365" spans="1:9" x14ac:dyDescent="0.35">
      <c r="A365" s="37">
        <v>383847.23436228698</v>
      </c>
      <c r="B365">
        <v>9.9876486864870989E-4</v>
      </c>
      <c r="C365">
        <v>-0.32541403680505698</v>
      </c>
      <c r="D365" s="6">
        <f t="shared" si="5"/>
        <v>-1.0734845443454662E-2</v>
      </c>
      <c r="H365">
        <v>9.9944288658942808E-4</v>
      </c>
      <c r="I365">
        <v>-0.216217555395639</v>
      </c>
    </row>
    <row r="366" spans="1:9" x14ac:dyDescent="0.35">
      <c r="A366" s="37">
        <v>392698.64788747497</v>
      </c>
      <c r="B366">
        <v>9.9871169723895993E-4</v>
      </c>
      <c r="C366">
        <v>-0.33227432501523302</v>
      </c>
      <c r="D366" s="6">
        <f t="shared" si="5"/>
        <v>-1.119726988936247E-2</v>
      </c>
      <c r="H366">
        <v>9.9941939100741794E-4</v>
      </c>
      <c r="I366">
        <v>-0.22101916371614699</v>
      </c>
    </row>
    <row r="367" spans="1:9" x14ac:dyDescent="0.35">
      <c r="A367" s="37">
        <v>401754.172617278</v>
      </c>
      <c r="B367">
        <v>9.9865626464975209E-4</v>
      </c>
      <c r="C367">
        <v>-0.33924991951059802</v>
      </c>
      <c r="D367" s="6">
        <f t="shared" si="5"/>
        <v>-1.1679385715311342E-2</v>
      </c>
      <c r="H367">
        <v>9.9939484136124805E-4</v>
      </c>
      <c r="I367">
        <v>-0.22591877960555601</v>
      </c>
    </row>
    <row r="368" spans="1:9" x14ac:dyDescent="0.35">
      <c r="A368" s="37">
        <v>411018.51530093298</v>
      </c>
      <c r="B368">
        <v>9.9859848451906989E-4</v>
      </c>
      <c r="C368">
        <v>-0.34634074789581498</v>
      </c>
      <c r="D368" s="6">
        <f t="shared" si="5"/>
        <v>-1.2181947382747978E-2</v>
      </c>
      <c r="H368">
        <v>9.9936919158983097E-4</v>
      </c>
      <c r="I368">
        <v>-0.23091780156807201</v>
      </c>
    </row>
    <row r="369" spans="1:9" x14ac:dyDescent="0.35">
      <c r="A369" s="37">
        <v>420496.49122404202</v>
      </c>
      <c r="B369">
        <v>9.9853826813370706E-4</v>
      </c>
      <c r="C369">
        <v>-0.353546576676457</v>
      </c>
      <c r="D369" s="6">
        <f t="shared" si="5"/>
        <v>-1.2705730120337905E-2</v>
      </c>
      <c r="H369">
        <v>9.9934239542130601E-4</v>
      </c>
      <c r="I369">
        <v>-0.23601760459590199</v>
      </c>
    </row>
    <row r="370" spans="1:9" x14ac:dyDescent="0.35">
      <c r="A370" s="37">
        <v>430193.02671139099</v>
      </c>
      <c r="B370">
        <v>9.9847552561156509E-4</v>
      </c>
      <c r="C370">
        <v>-0.360867000675132</v>
      </c>
      <c r="D370" s="6">
        <f t="shared" si="5"/>
        <v>-1.3251519663530314E-2</v>
      </c>
      <c r="H370">
        <v>9.993144032233081E-4</v>
      </c>
      <c r="I370">
        <v>-0.241219534821458</v>
      </c>
    </row>
    <row r="371" spans="1:9" x14ac:dyDescent="0.35">
      <c r="A371" s="37">
        <v>440113.16168748698</v>
      </c>
      <c r="B371">
        <v>9.98410162840581E-4</v>
      </c>
      <c r="C371">
        <v>-0.368301429145243</v>
      </c>
      <c r="D371" s="6">
        <f t="shared" si="5"/>
        <v>-1.3820138907678477E-2</v>
      </c>
      <c r="H371">
        <v>9.9928516505110509E-4</v>
      </c>
      <c r="I371">
        <v>-0.24652490655731699</v>
      </c>
    </row>
    <row r="372" spans="1:9" x14ac:dyDescent="0.35">
      <c r="A372" s="37">
        <v>450262.05229613301</v>
      </c>
      <c r="B372">
        <v>9.9834208538902196E-4</v>
      </c>
      <c r="C372">
        <v>-0.37584907614476198</v>
      </c>
      <c r="D372" s="6">
        <f t="shared" si="5"/>
        <v>-1.4412413920099967E-2</v>
      </c>
      <c r="H372">
        <v>9.9925462749894797E-4</v>
      </c>
      <c r="I372">
        <v>-0.25193499631020599</v>
      </c>
    </row>
    <row r="373" spans="1:9" x14ac:dyDescent="0.35">
      <c r="A373" s="37">
        <v>460644.97358041501</v>
      </c>
      <c r="B373">
        <v>9.98271194695266E-4</v>
      </c>
      <c r="C373">
        <v>-0.383508945205846</v>
      </c>
      <c r="D373" s="6">
        <f t="shared" si="5"/>
        <v>-1.5029207115588602E-2</v>
      </c>
      <c r="H373">
        <v>9.9922273636182798E-4</v>
      </c>
      <c r="I373">
        <v>-0.25745103909801798</v>
      </c>
    </row>
    <row r="374" spans="1:9" x14ac:dyDescent="0.35">
      <c r="A374" s="37">
        <v>471267.32222448901</v>
      </c>
      <c r="B374">
        <v>9.9819739238849597E-4</v>
      </c>
      <c r="C374">
        <v>-0.391279819301043</v>
      </c>
      <c r="D374" s="6">
        <f t="shared" si="5"/>
        <v>-1.5671379695791618E-2</v>
      </c>
      <c r="H374">
        <v>9.9918943581237202E-4</v>
      </c>
      <c r="I374">
        <v>-0.26307422289652599</v>
      </c>
    </row>
    <row r="375" spans="1:9" x14ac:dyDescent="0.35">
      <c r="A375" s="37">
        <v>482134.61935858801</v>
      </c>
      <c r="B375">
        <v>9.98120576120328E-4</v>
      </c>
      <c r="C375">
        <v>-0.39916024436426401</v>
      </c>
      <c r="D375" s="6">
        <f t="shared" si="5"/>
        <v>-1.6339827947592086E-2</v>
      </c>
      <c r="H375">
        <v>9.9915466525631893E-4</v>
      </c>
      <c r="I375">
        <v>-0.268805681536952</v>
      </c>
    </row>
    <row r="376" spans="1:9" x14ac:dyDescent="0.35">
      <c r="A376" s="37">
        <v>493252.51342871803</v>
      </c>
      <c r="B376">
        <v>9.9804064236872609E-4</v>
      </c>
      <c r="C376">
        <v>-0.40714851747359798</v>
      </c>
      <c r="D376" s="6">
        <f t="shared" si="5"/>
        <v>-1.7035458880315973E-2</v>
      </c>
      <c r="H376">
        <v>9.9911836470808991E-4</v>
      </c>
      <c r="I376">
        <v>-0.27464649143042802</v>
      </c>
    </row>
    <row r="377" spans="1:9" x14ac:dyDescent="0.35">
      <c r="A377" s="37">
        <v>504626.78313252202</v>
      </c>
      <c r="B377">
        <v>9.9795748539351103E-4</v>
      </c>
      <c r="C377">
        <v>-0.41524267191365399</v>
      </c>
      <c r="D377" s="6">
        <f t="shared" si="5"/>
        <v>-1.7759199348530156E-2</v>
      </c>
      <c r="H377">
        <v>9.9908047203669799E-4</v>
      </c>
      <c r="I377">
        <v>-0.28059766401814201</v>
      </c>
    </row>
    <row r="378" spans="1:9" x14ac:dyDescent="0.35">
      <c r="A378" s="37">
        <v>516263.34042285202</v>
      </c>
      <c r="B378">
        <v>9.9787099814128304E-4</v>
      </c>
      <c r="C378">
        <v>-0.42344046343409403</v>
      </c>
      <c r="D378" s="6">
        <f t="shared" si="5"/>
        <v>-1.8511988212523114E-2</v>
      </c>
      <c r="H378">
        <v>9.9904092137632601E-4</v>
      </c>
      <c r="I378">
        <v>-0.28666013829008802</v>
      </c>
    </row>
    <row r="379" spans="1:9" x14ac:dyDescent="0.35">
      <c r="A379" s="37">
        <v>528168.23358059395</v>
      </c>
      <c r="B379">
        <v>9.9778107239613801E-4</v>
      </c>
      <c r="C379">
        <v>-0.43173935571420802</v>
      </c>
      <c r="D379" s="6">
        <f t="shared" si="5"/>
        <v>-1.9294775062004825E-2</v>
      </c>
      <c r="H379">
        <v>9.9899964579822E-4</v>
      </c>
      <c r="I379">
        <v>-0.29283477514921202</v>
      </c>
    </row>
    <row r="380" spans="1:9" x14ac:dyDescent="0.35">
      <c r="A380" s="37">
        <v>540347.65035835805</v>
      </c>
      <c r="B380">
        <v>9.9768759817794005E-4</v>
      </c>
      <c r="C380">
        <v>-0.44013650503368501</v>
      </c>
      <c r="D380" s="6">
        <f t="shared" si="5"/>
        <v>-2.0108525491503684E-2</v>
      </c>
      <c r="H380">
        <v>9.9895657495319211E-4</v>
      </c>
      <c r="I380">
        <v>-0.29912234873503502</v>
      </c>
    </row>
    <row r="381" spans="1:9" x14ac:dyDescent="0.35">
      <c r="A381" s="37">
        <v>552807.92119665595</v>
      </c>
      <c r="B381">
        <v>9.9759046239070105E-4</v>
      </c>
      <c r="C381">
        <v>-0.44862874407933401</v>
      </c>
      <c r="D381" s="6">
        <f t="shared" si="5"/>
        <v>-2.0954232909637473E-2</v>
      </c>
      <c r="H381">
        <v>9.9891163658888003E-4</v>
      </c>
      <c r="I381">
        <v>-0.305523539401097</v>
      </c>
    </row>
    <row r="382" spans="1:9" x14ac:dyDescent="0.35">
      <c r="A382" s="37">
        <v>565555.52251425001</v>
      </c>
      <c r="B382">
        <v>9.9748955559760205E-4</v>
      </c>
      <c r="C382">
        <v>-0.45721257272536803</v>
      </c>
      <c r="D382" s="6">
        <f t="shared" si="5"/>
        <v>-2.1832859592712049E-2</v>
      </c>
      <c r="H382">
        <v>9.98864757683798E-4</v>
      </c>
      <c r="I382">
        <v>-0.31203892614846901</v>
      </c>
    </row>
    <row r="383" spans="1:9" x14ac:dyDescent="0.35">
      <c r="A383" s="37">
        <v>578597.080074367</v>
      </c>
      <c r="B383">
        <v>9.9738476183735408E-4</v>
      </c>
      <c r="C383">
        <v>-0.46588413427826803</v>
      </c>
      <c r="D383" s="6">
        <f t="shared" si="5"/>
        <v>-2.2745425391122204E-2</v>
      </c>
      <c r="H383">
        <v>9.9881586094247E-4</v>
      </c>
      <c r="I383">
        <v>-0.31866897593715698</v>
      </c>
    </row>
    <row r="384" spans="1:9" x14ac:dyDescent="0.35">
      <c r="A384" s="37">
        <v>591939.37242854596</v>
      </c>
      <c r="B384">
        <v>9.9727597007584793E-4</v>
      </c>
      <c r="C384">
        <v>-0.47463921060242897</v>
      </c>
      <c r="D384" s="6">
        <f t="shared" si="5"/>
        <v>-2.3692908058015241E-2</v>
      </c>
      <c r="H384">
        <v>9.9876486864870989E-4</v>
      </c>
      <c r="I384">
        <v>-0.32541403680505698</v>
      </c>
    </row>
    <row r="385" spans="1:9" x14ac:dyDescent="0.35">
      <c r="A385" s="37">
        <v>605589.33443989302</v>
      </c>
      <c r="B385">
        <v>9.9716306561768091E-4</v>
      </c>
      <c r="C385">
        <v>-0.48347319989945498</v>
      </c>
      <c r="D385" s="6">
        <f t="shared" si="5"/>
        <v>-2.4676318076352462E-2</v>
      </c>
      <c r="H385">
        <v>9.9871169723895993E-4</v>
      </c>
      <c r="I385">
        <v>-0.33227432501523302</v>
      </c>
    </row>
    <row r="386" spans="1:9" x14ac:dyDescent="0.35">
      <c r="A386" s="37">
        <v>619554.06088758097</v>
      </c>
      <c r="B386">
        <v>9.9704593389128896E-4</v>
      </c>
      <c r="C386">
        <v>-0.49238110568133397</v>
      </c>
      <c r="D386" s="6">
        <f t="shared" si="5"/>
        <v>-2.5696665742998125E-2</v>
      </c>
      <c r="H386">
        <v>9.9865626464975209E-4</v>
      </c>
      <c r="I386">
        <v>-0.33924991951059802</v>
      </c>
    </row>
    <row r="387" spans="1:9" x14ac:dyDescent="0.35">
      <c r="A387" s="37">
        <v>633840.81015447795</v>
      </c>
      <c r="B387">
        <v>9.9692446348535399E-4</v>
      </c>
      <c r="C387">
        <v>-0.50135752585411097</v>
      </c>
      <c r="D387" s="6">
        <f t="shared" ref="D387:D407" si="6">20*LOG10(B387/0.001)</f>
        <v>-2.6754934755351432E-2</v>
      </c>
      <c r="H387">
        <v>9.9859848451906989E-4</v>
      </c>
      <c r="I387">
        <v>-0.34634074789581498</v>
      </c>
    </row>
    <row r="388" spans="1:9" x14ac:dyDescent="0.35">
      <c r="A388" s="37">
        <v>648457.007999797</v>
      </c>
      <c r="B388">
        <v>9.9679854073169696E-4</v>
      </c>
      <c r="C388">
        <v>-0.51039663426132198</v>
      </c>
      <c r="D388" s="6">
        <f t="shared" si="6"/>
        <v>-2.7852129441200538E-2</v>
      </c>
      <c r="H388">
        <v>9.9853826813370706E-4</v>
      </c>
      <c r="I388">
        <v>-0.353546576676457</v>
      </c>
    </row>
    <row r="389" spans="1:9" x14ac:dyDescent="0.35">
      <c r="A389" s="37">
        <v>663410.25141875399</v>
      </c>
      <c r="B389">
        <v>9.96668055880738E-4</v>
      </c>
      <c r="C389">
        <v>-0.51949217407966497</v>
      </c>
      <c r="D389" s="6">
        <f t="shared" si="6"/>
        <v>-2.8989220996597578E-2</v>
      </c>
      <c r="H389">
        <v>9.9847552561156509E-4</v>
      </c>
      <c r="I389">
        <v>-0.360867000675132</v>
      </c>
    </row>
    <row r="390" spans="1:9" x14ac:dyDescent="0.35">
      <c r="A390" s="37">
        <v>678708.31259122095</v>
      </c>
      <c r="B390">
        <v>9.96532898128147E-4</v>
      </c>
      <c r="C390">
        <v>-0.52863744118044798</v>
      </c>
      <c r="D390" s="6">
        <f t="shared" si="6"/>
        <v>-3.0167190856759785E-2</v>
      </c>
      <c r="H390">
        <v>9.98410162840581E-4</v>
      </c>
      <c r="I390">
        <v>-0.368301429145243</v>
      </c>
    </row>
    <row r="391" spans="1:9" x14ac:dyDescent="0.35">
      <c r="A391" s="37">
        <v>694359.14292143902</v>
      </c>
      <c r="B391">
        <v>9.9639296145803496E-4</v>
      </c>
      <c r="C391">
        <v>-0.53782527933861202</v>
      </c>
      <c r="D391" s="6">
        <f t="shared" si="6"/>
        <v>-3.1386979810836949E-2</v>
      </c>
      <c r="H391">
        <v>9.9834208538902196E-4</v>
      </c>
      <c r="I391">
        <v>-0.37584907614476198</v>
      </c>
    </row>
    <row r="392" spans="1:9" x14ac:dyDescent="0.35">
      <c r="A392" s="37">
        <v>710370.877170883</v>
      </c>
      <c r="B392">
        <v>9.9624814011355805E-4</v>
      </c>
      <c r="C392">
        <v>-0.54704806608829604</v>
      </c>
      <c r="D392" s="6">
        <f t="shared" si="6"/>
        <v>-3.2649527508548604E-2</v>
      </c>
      <c r="H392">
        <v>9.98271194695266E-4</v>
      </c>
      <c r="I392">
        <v>-0.383508945205846</v>
      </c>
    </row>
    <row r="393" spans="1:9" x14ac:dyDescent="0.35">
      <c r="A393" s="37">
        <v>726751.83768642996</v>
      </c>
      <c r="B393">
        <v>9.9609833218353106E-4</v>
      </c>
      <c r="C393">
        <v>-0.55629770826913905</v>
      </c>
      <c r="D393" s="6">
        <f t="shared" si="6"/>
        <v>-3.3955741229571783E-2</v>
      </c>
      <c r="H393">
        <v>9.9819739238849597E-4</v>
      </c>
      <c r="I393">
        <v>-0.391279819301043</v>
      </c>
    </row>
    <row r="394" spans="1:9" x14ac:dyDescent="0.35">
      <c r="A394" s="37">
        <v>743510.53872602596</v>
      </c>
      <c r="B394">
        <v>9.9594343936415097E-4</v>
      </c>
      <c r="C394">
        <v>-0.56556563523152104</v>
      </c>
      <c r="D394" s="6">
        <f t="shared" si="6"/>
        <v>-3.5306497982559179E-2</v>
      </c>
      <c r="H394">
        <v>9.98120576120328E-4</v>
      </c>
      <c r="I394">
        <v>-0.39916024436426401</v>
      </c>
    </row>
    <row r="395" spans="1:9" x14ac:dyDescent="0.35">
      <c r="A395" s="37">
        <v>760655.69088410598</v>
      </c>
      <c r="B395">
        <v>9.9578336905489697E-4</v>
      </c>
      <c r="C395">
        <v>-0.57484279636302005</v>
      </c>
      <c r="D395" s="6">
        <f t="shared" si="6"/>
        <v>-3.6702626244354684E-2</v>
      </c>
      <c r="H395">
        <v>9.9804064236872609E-4</v>
      </c>
      <c r="I395">
        <v>-0.40714851747359798</v>
      </c>
    </row>
    <row r="396" spans="1:9" x14ac:dyDescent="0.35">
      <c r="A396" s="37">
        <v>778196.20561905997</v>
      </c>
      <c r="B396">
        <v>9.9561803071077809E-4</v>
      </c>
      <c r="C396">
        <v>-0.58411965404530497</v>
      </c>
      <c r="D396" s="6">
        <f t="shared" si="6"/>
        <v>-3.8144937787799586E-2</v>
      </c>
      <c r="H396">
        <v>9.9795748539351103E-4</v>
      </c>
      <c r="I396">
        <v>-0.41524267191365399</v>
      </c>
    </row>
    <row r="397" spans="1:9" x14ac:dyDescent="0.35">
      <c r="A397" s="37">
        <v>796141.19988510106</v>
      </c>
      <c r="B397">
        <v>9.9544734106237105E-4</v>
      </c>
      <c r="C397">
        <v>-0.59338618877965899</v>
      </c>
      <c r="D397" s="6">
        <f t="shared" si="6"/>
        <v>-3.9634182162267745E-2</v>
      </c>
      <c r="H397">
        <v>9.9787099814128304E-4</v>
      </c>
      <c r="I397">
        <v>-0.42344046343409403</v>
      </c>
    </row>
    <row r="398" spans="1:9" x14ac:dyDescent="0.35">
      <c r="A398" s="37">
        <v>814500.00087094202</v>
      </c>
      <c r="B398">
        <v>9.9527122205026407E-4</v>
      </c>
      <c r="C398">
        <v>-0.60263189840882603</v>
      </c>
      <c r="D398" s="6">
        <f t="shared" si="6"/>
        <v>-4.117106470775906E-2</v>
      </c>
      <c r="H398">
        <v>9.9778107239613801E-4</v>
      </c>
      <c r="I398">
        <v>-0.43173935571420802</v>
      </c>
    </row>
    <row r="399" spans="1:9" x14ac:dyDescent="0.35">
      <c r="A399" s="37">
        <v>833282.15084774897</v>
      </c>
      <c r="B399">
        <v>9.9508960108621791E-4</v>
      </c>
      <c r="C399">
        <v>-0.61184580241035302</v>
      </c>
      <c r="D399" s="6">
        <f t="shared" si="6"/>
        <v>-4.275624427490566E-2</v>
      </c>
      <c r="H399">
        <v>9.9768759817794005E-4</v>
      </c>
      <c r="I399">
        <v>-0.44013650503368501</v>
      </c>
    </row>
    <row r="400" spans="1:9" x14ac:dyDescent="0.35">
      <c r="A400" s="37">
        <v>852497.41212888202</v>
      </c>
      <c r="B400">
        <v>9.9490241593642092E-4</v>
      </c>
      <c r="C400">
        <v>-0.62101645472563405</v>
      </c>
      <c r="D400" s="6">
        <f t="shared" si="6"/>
        <v>-4.4390290586557753E-2</v>
      </c>
      <c r="H400">
        <v>9.9759046239070105E-4</v>
      </c>
      <c r="I400">
        <v>-0.44862874407933401</v>
      </c>
    </row>
    <row r="401" spans="1:9" x14ac:dyDescent="0.35">
      <c r="A401" s="37">
        <v>872155.77214401204</v>
      </c>
      <c r="B401">
        <v>9.9470961001531808E-4</v>
      </c>
      <c r="C401">
        <v>-0.63013194776478798</v>
      </c>
      <c r="D401" s="6">
        <f t="shared" si="6"/>
        <v>-4.6073725282028841E-2</v>
      </c>
      <c r="H401">
        <v>9.9748955559760205E-4</v>
      </c>
      <c r="I401">
        <v>-0.45721257272536803</v>
      </c>
    </row>
    <row r="402" spans="1:9" x14ac:dyDescent="0.35">
      <c r="A402" s="37">
        <v>892267.44863023795</v>
      </c>
      <c r="B402">
        <v>9.9451113460302795E-4</v>
      </c>
      <c r="C402">
        <v>-0.63917992784926703</v>
      </c>
      <c r="D402" s="6">
        <f t="shared" si="6"/>
        <v>-4.7807002533843235E-2</v>
      </c>
      <c r="H402">
        <v>9.9738476183735408E-4</v>
      </c>
      <c r="I402">
        <v>-0.46588413427826803</v>
      </c>
    </row>
    <row r="403" spans="1:9" x14ac:dyDescent="0.35">
      <c r="A403" s="37">
        <v>912842.89494291495</v>
      </c>
      <c r="B403">
        <v>9.9430695336208299E-4</v>
      </c>
      <c r="C403">
        <v>-0.64814761725192804</v>
      </c>
      <c r="D403" s="6">
        <f t="shared" si="6"/>
        <v>-4.9590469550735677E-2</v>
      </c>
      <c r="H403">
        <v>9.9727597007584793E-4</v>
      </c>
      <c r="I403">
        <v>-0.47463921060242897</v>
      </c>
    </row>
    <row r="404" spans="1:9" x14ac:dyDescent="0.35">
      <c r="A404" s="37">
        <v>933892.80548895197</v>
      </c>
      <c r="B404">
        <v>9.9409703649880094E-4</v>
      </c>
      <c r="C404">
        <v>-0.65702182611101001</v>
      </c>
      <c r="D404" s="6">
        <f t="shared" si="6"/>
        <v>-5.1424417504680672E-2</v>
      </c>
      <c r="H404">
        <v>9.9716306561768091E-4</v>
      </c>
      <c r="I404">
        <v>-0.48347319989945498</v>
      </c>
    </row>
    <row r="405" spans="1:9" x14ac:dyDescent="0.35">
      <c r="A405" s="37">
        <v>955428.12128538999</v>
      </c>
      <c r="B405">
        <v>9.9388136680654505E-4</v>
      </c>
      <c r="C405">
        <v>-0.66578898347273596</v>
      </c>
      <c r="D405" s="6">
        <f t="shared" si="6"/>
        <v>-5.3309028674947065E-2</v>
      </c>
      <c r="H405">
        <v>9.9704593389128896E-4</v>
      </c>
      <c r="I405">
        <v>-0.49238110568133397</v>
      </c>
    </row>
    <row r="406" spans="1:9" x14ac:dyDescent="0.35">
      <c r="A406" s="37">
        <v>977460.035646167</v>
      </c>
      <c r="B406">
        <v>9.93659938027442E-4</v>
      </c>
      <c r="C406">
        <v>-0.67443516194531405</v>
      </c>
      <c r="D406" s="6">
        <f t="shared" si="6"/>
        <v>-5.5244390663409769E-2</v>
      </c>
      <c r="H406">
        <v>9.9692446348535399E-4</v>
      </c>
      <c r="I406">
        <v>-0.50135752585411097</v>
      </c>
    </row>
    <row r="407" spans="1:9" x14ac:dyDescent="0.35">
      <c r="A407" s="37">
        <v>1000000.00000002</v>
      </c>
      <c r="B407">
        <v>9.9343275664510794E-4</v>
      </c>
      <c r="C407">
        <v>-0.68294611073620004</v>
      </c>
      <c r="D407" s="6">
        <f t="shared" si="6"/>
        <v>-5.723048062153327E-2</v>
      </c>
      <c r="H407">
        <v>9.9679854073169696E-4</v>
      </c>
      <c r="I407">
        <v>-0.51039663426132198</v>
      </c>
    </row>
    <row r="408" spans="1:9" x14ac:dyDescent="0.35">
      <c r="H408">
        <v>9.96668055880738E-4</v>
      </c>
      <c r="I408">
        <v>-0.51949217407966497</v>
      </c>
    </row>
    <row r="409" spans="1:9" x14ac:dyDescent="0.35">
      <c r="H409">
        <v>9.96532898128147E-4</v>
      </c>
      <c r="I409">
        <v>-0.52863744118044798</v>
      </c>
    </row>
    <row r="410" spans="1:9" x14ac:dyDescent="0.35">
      <c r="H410">
        <v>9.9639296145803496E-4</v>
      </c>
      <c r="I410">
        <v>-0.53782527933861202</v>
      </c>
    </row>
    <row r="411" spans="1:9" x14ac:dyDescent="0.35">
      <c r="H411">
        <v>9.9624814011355805E-4</v>
      </c>
      <c r="I411">
        <v>-0.54704806608829604</v>
      </c>
    </row>
    <row r="412" spans="1:9" x14ac:dyDescent="0.35">
      <c r="H412">
        <v>9.9609833218353106E-4</v>
      </c>
      <c r="I412">
        <v>-0.55629770826913905</v>
      </c>
    </row>
    <row r="413" spans="1:9" x14ac:dyDescent="0.35">
      <c r="H413">
        <v>9.9594343936415097E-4</v>
      </c>
      <c r="I413">
        <v>-0.56556563523152104</v>
      </c>
    </row>
    <row r="414" spans="1:9" x14ac:dyDescent="0.35">
      <c r="H414">
        <v>9.9578336905489697E-4</v>
      </c>
      <c r="I414">
        <v>-0.57484279636302005</v>
      </c>
    </row>
    <row r="415" spans="1:9" x14ac:dyDescent="0.35">
      <c r="H415">
        <v>9.9561803071077809E-4</v>
      </c>
      <c r="I415">
        <v>-0.58411965404530497</v>
      </c>
    </row>
    <row r="416" spans="1:9" x14ac:dyDescent="0.35">
      <c r="H416">
        <v>9.9544734106237105E-4</v>
      </c>
      <c r="I416">
        <v>-0.59338618877965899</v>
      </c>
    </row>
    <row r="417" spans="8:9" x14ac:dyDescent="0.35">
      <c r="H417">
        <v>9.9527122205026407E-4</v>
      </c>
      <c r="I417">
        <v>-0.60263189840882603</v>
      </c>
    </row>
    <row r="418" spans="8:9" x14ac:dyDescent="0.35">
      <c r="H418">
        <v>9.9508960108621791E-4</v>
      </c>
      <c r="I418">
        <v>-0.61184580241035302</v>
      </c>
    </row>
    <row r="419" spans="8:9" x14ac:dyDescent="0.35">
      <c r="H419">
        <v>9.9490241593642092E-4</v>
      </c>
      <c r="I419">
        <v>-0.62101645472563405</v>
      </c>
    </row>
    <row r="420" spans="8:9" x14ac:dyDescent="0.35">
      <c r="H420">
        <v>9.9470961001531808E-4</v>
      </c>
      <c r="I420">
        <v>-0.63013194776478798</v>
      </c>
    </row>
    <row r="421" spans="8:9" x14ac:dyDescent="0.35">
      <c r="H421">
        <v>9.9451113460302795E-4</v>
      </c>
      <c r="I421">
        <v>-0.63917992784926703</v>
      </c>
    </row>
    <row r="422" spans="8:9" x14ac:dyDescent="0.35">
      <c r="H422">
        <v>9.9430695336208299E-4</v>
      </c>
      <c r="I422">
        <v>-0.64814761725192804</v>
      </c>
    </row>
    <row r="423" spans="8:9" x14ac:dyDescent="0.35">
      <c r="H423">
        <v>9.9409703649880094E-4</v>
      </c>
      <c r="I423">
        <v>-0.65702182611101001</v>
      </c>
    </row>
    <row r="424" spans="8:9" x14ac:dyDescent="0.35">
      <c r="H424">
        <v>9.9388136680654505E-4</v>
      </c>
      <c r="I424">
        <v>-0.66578898347273596</v>
      </c>
    </row>
    <row r="425" spans="8:9" x14ac:dyDescent="0.35">
      <c r="H425">
        <v>9.93659938027442E-4</v>
      </c>
      <c r="I425">
        <v>-0.67443516194531405</v>
      </c>
    </row>
    <row r="426" spans="8:9" x14ac:dyDescent="0.35">
      <c r="H426">
        <v>9.9343275664510794E-4</v>
      </c>
      <c r="I426">
        <v>-0.68294611073620004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tabSelected="1" zoomScale="104" workbookViewId="0">
      <selection activeCell="C4" sqref="C4"/>
    </sheetView>
  </sheetViews>
  <sheetFormatPr defaultColWidth="9.1328125" defaultRowHeight="12.75" x14ac:dyDescent="0.35"/>
  <cols>
    <col min="1" max="1" width="10.1328125" style="2" bestFit="1" customWidth="1"/>
    <col min="2" max="2" width="13.73046875" style="2" bestFit="1" customWidth="1"/>
  </cols>
  <sheetData>
    <row r="1" spans="1:3" x14ac:dyDescent="0.35">
      <c r="A1" s="2" t="s">
        <v>29</v>
      </c>
      <c r="B1" s="2" t="s">
        <v>31</v>
      </c>
      <c r="C1" s="7" t="s">
        <v>32</v>
      </c>
    </row>
    <row r="2" spans="1:3" x14ac:dyDescent="0.35">
      <c r="A2" s="2" t="s">
        <v>1</v>
      </c>
      <c r="B2" s="2" t="s">
        <v>1</v>
      </c>
      <c r="C2" s="3" t="s">
        <v>1</v>
      </c>
    </row>
    <row r="3" spans="1:3" x14ac:dyDescent="0.35">
      <c r="A3" s="2">
        <v>-5</v>
      </c>
      <c r="B3">
        <v>-5.0321199999999999</v>
      </c>
      <c r="C3">
        <v>-4.6841999999999997</v>
      </c>
    </row>
    <row r="4" spans="1:3" x14ac:dyDescent="0.35">
      <c r="A4" s="2">
        <v>-4.5</v>
      </c>
      <c r="B4">
        <v>-4.5295800000000002</v>
      </c>
      <c r="C4">
        <v>-4.6830600000000002</v>
      </c>
    </row>
    <row r="5" spans="1:3" x14ac:dyDescent="0.35">
      <c r="A5" s="2">
        <v>-4</v>
      </c>
      <c r="B5">
        <v>-4.0259799999999997</v>
      </c>
      <c r="C5">
        <v>-4.5573800000000002</v>
      </c>
    </row>
    <row r="6" spans="1:3" x14ac:dyDescent="0.35">
      <c r="A6" s="2">
        <v>-3.5</v>
      </c>
      <c r="B6">
        <v>-3.52474</v>
      </c>
      <c r="C6">
        <v>-4.0958399999999999</v>
      </c>
    </row>
    <row r="7" spans="1:3" x14ac:dyDescent="0.35">
      <c r="A7" s="2">
        <v>-3</v>
      </c>
      <c r="B7">
        <v>-3.0226799999999998</v>
      </c>
      <c r="C7">
        <v>-3.6080599999999898</v>
      </c>
    </row>
    <row r="8" spans="1:3" x14ac:dyDescent="0.35">
      <c r="A8" s="2">
        <v>-2.5</v>
      </c>
      <c r="B8">
        <v>-2.5201799999999999</v>
      </c>
      <c r="C8">
        <v>-3.1120199999999998</v>
      </c>
    </row>
    <row r="9" spans="1:3" x14ac:dyDescent="0.35">
      <c r="A9" s="2">
        <v>-2</v>
      </c>
      <c r="B9">
        <v>-2.0161199999999999</v>
      </c>
      <c r="C9">
        <v>-2.6110000000000002</v>
      </c>
    </row>
    <row r="10" spans="1:3" x14ac:dyDescent="0.35">
      <c r="A10" s="2">
        <v>-1.5</v>
      </c>
      <c r="B10">
        <v>-1.51474</v>
      </c>
      <c r="C10">
        <v>-2.1080000000000001</v>
      </c>
    </row>
    <row r="11" spans="1:3" x14ac:dyDescent="0.35">
      <c r="A11" s="2">
        <v>-1</v>
      </c>
      <c r="B11">
        <v>-1.01142</v>
      </c>
      <c r="C11">
        <v>-1.6045</v>
      </c>
    </row>
    <row r="12" spans="1:3" x14ac:dyDescent="0.35">
      <c r="A12" s="2">
        <v>-0.5</v>
      </c>
      <c r="B12">
        <v>-0.51127999999999996</v>
      </c>
      <c r="C12">
        <v>-1.10188</v>
      </c>
    </row>
    <row r="13" spans="1:3" x14ac:dyDescent="0.35">
      <c r="A13" s="2">
        <v>0</v>
      </c>
      <c r="B13">
        <v>-9.6399999999999993E-3</v>
      </c>
      <c r="C13">
        <v>-0.59770000000000001</v>
      </c>
    </row>
    <row r="14" spans="1:3" x14ac:dyDescent="0.35">
      <c r="A14" s="2">
        <v>0.5</v>
      </c>
      <c r="B14">
        <v>0.49006</v>
      </c>
      <c r="C14">
        <v>-9.6600000000000005E-2</v>
      </c>
    </row>
    <row r="15" spans="1:3" x14ac:dyDescent="0.35">
      <c r="A15" s="2">
        <v>1</v>
      </c>
      <c r="B15" s="41">
        <v>0.99722</v>
      </c>
      <c r="C15" s="41">
        <v>0.39892</v>
      </c>
    </row>
    <row r="16" spans="1:3" x14ac:dyDescent="0.35">
      <c r="A16" s="2">
        <v>1.5</v>
      </c>
      <c r="B16">
        <v>1.4982599999999999</v>
      </c>
      <c r="C16" s="41">
        <v>0.90095999999999998</v>
      </c>
    </row>
    <row r="17" spans="1:3" x14ac:dyDescent="0.35">
      <c r="A17" s="2">
        <v>2</v>
      </c>
      <c r="B17">
        <v>1.9983</v>
      </c>
      <c r="C17">
        <v>1.4050800000000001</v>
      </c>
    </row>
    <row r="18" spans="1:3" x14ac:dyDescent="0.35">
      <c r="A18" s="2">
        <v>2.5</v>
      </c>
      <c r="B18" s="41">
        <v>2.50088</v>
      </c>
      <c r="C18">
        <v>1.90612</v>
      </c>
    </row>
    <row r="19" spans="1:3" x14ac:dyDescent="0.35">
      <c r="A19" s="2">
        <v>3</v>
      </c>
      <c r="B19">
        <v>3.0037600000000002</v>
      </c>
      <c r="C19">
        <v>2.4053599999999999</v>
      </c>
    </row>
    <row r="20" spans="1:3" x14ac:dyDescent="0.35">
      <c r="A20" s="2">
        <v>3.5</v>
      </c>
      <c r="B20">
        <v>3.5061599999999999</v>
      </c>
      <c r="C20">
        <v>2.90754</v>
      </c>
    </row>
    <row r="21" spans="1:3" x14ac:dyDescent="0.35">
      <c r="A21" s="2">
        <v>4</v>
      </c>
      <c r="B21">
        <v>4.0067399999999997</v>
      </c>
      <c r="C21" s="41">
        <v>3.4104000000000001</v>
      </c>
    </row>
    <row r="22" spans="1:3" x14ac:dyDescent="0.35">
      <c r="A22" s="2">
        <v>4.5</v>
      </c>
      <c r="B22" s="41">
        <v>4.5099599999999898</v>
      </c>
      <c r="C22">
        <v>3.9130400000000001</v>
      </c>
    </row>
    <row r="23" spans="1:3" x14ac:dyDescent="0.35">
      <c r="A23" s="2">
        <v>5</v>
      </c>
      <c r="B23">
        <v>5.0103200000000001</v>
      </c>
      <c r="C23" s="41">
        <v>4.4132999999999996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zoomScale="22" zoomScaleNormal="70" workbookViewId="0">
      <selection activeCell="C2" sqref="C2"/>
    </sheetView>
  </sheetViews>
  <sheetFormatPr defaultColWidth="9.1328125" defaultRowHeight="12.75" x14ac:dyDescent="0.35"/>
  <cols>
    <col min="1" max="1" width="21.73046875" bestFit="1" customWidth="1"/>
    <col min="2" max="2" width="20.19921875" bestFit="1" customWidth="1"/>
    <col min="3" max="3" width="18.59765625" bestFit="1" customWidth="1"/>
    <col min="4" max="4" width="12.73046875" bestFit="1" customWidth="1"/>
  </cols>
  <sheetData>
    <row r="1" spans="1:5" ht="13.15" x14ac:dyDescent="0.4">
      <c r="A1" s="16" t="s">
        <v>36</v>
      </c>
      <c r="B1" s="16" t="s">
        <v>37</v>
      </c>
      <c r="C1" s="21" t="s">
        <v>30</v>
      </c>
      <c r="D1" s="21"/>
      <c r="E1" s="21"/>
    </row>
    <row r="2" spans="1:5" x14ac:dyDescent="0.35">
      <c r="A2" s="42">
        <v>1.8469999999999999E-3</v>
      </c>
      <c r="B2" s="42">
        <v>1.8649999999999999E-3</v>
      </c>
      <c r="C2" s="15">
        <f>20*LOG10(B2/A2)</f>
        <v>8.4238814089299549E-2</v>
      </c>
      <c r="D2" s="6"/>
      <c r="E2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93"/>
  <sheetViews>
    <sheetView zoomScaleNormal="100" workbookViewId="0">
      <selection activeCell="A3" sqref="A3"/>
    </sheetView>
  </sheetViews>
  <sheetFormatPr defaultRowHeight="12.75" x14ac:dyDescent="0.35"/>
  <cols>
    <col min="1" max="2" width="9" style="2" customWidth="1"/>
    <col min="5" max="5" width="10" customWidth="1"/>
  </cols>
  <sheetData>
    <row r="1" spans="1:23" s="14" customFormat="1" ht="25.25" customHeight="1" x14ac:dyDescent="0.35">
      <c r="A1" s="10" t="s">
        <v>3</v>
      </c>
      <c r="B1" s="11" t="s">
        <v>4</v>
      </c>
      <c r="C1" s="12" t="s">
        <v>14</v>
      </c>
      <c r="D1" s="12" t="s">
        <v>13</v>
      </c>
      <c r="E1" s="13" t="s">
        <v>21</v>
      </c>
      <c r="F1" s="12" t="s">
        <v>20</v>
      </c>
    </row>
    <row r="2" spans="1:23" x14ac:dyDescent="0.35">
      <c r="A2" s="3" t="s">
        <v>0</v>
      </c>
      <c r="B2" s="1" t="s">
        <v>0</v>
      </c>
      <c r="C2" s="2" t="s">
        <v>1</v>
      </c>
      <c r="D2" s="2" t="s">
        <v>1</v>
      </c>
      <c r="E2" s="2" t="s">
        <v>1</v>
      </c>
      <c r="F2" s="2" t="s">
        <v>1</v>
      </c>
      <c r="T2" t="s">
        <v>59</v>
      </c>
      <c r="U2" t="s">
        <v>64</v>
      </c>
      <c r="V2" t="s">
        <v>66</v>
      </c>
      <c r="W2" t="s">
        <v>65</v>
      </c>
    </row>
    <row r="3" spans="1:23" x14ac:dyDescent="0.35">
      <c r="A3">
        <v>1E-4</v>
      </c>
      <c r="B3">
        <v>1.03899866358746E-4</v>
      </c>
      <c r="C3">
        <v>4.4231660083784599</v>
      </c>
      <c r="D3">
        <v>-3.96100133641254</v>
      </c>
      <c r="E3" s="6">
        <f t="shared" ref="E3:E34" si="0">5-C3</f>
        <v>0.57683399162154014</v>
      </c>
      <c r="F3" s="6">
        <f t="shared" ref="F3:F34" si="1">5-D3</f>
        <v>8.96100133641254</v>
      </c>
      <c r="T3">
        <v>1E-4</v>
      </c>
      <c r="U3">
        <v>1.03899866358746E-4</v>
      </c>
      <c r="V3">
        <v>4.4231660083784599</v>
      </c>
      <c r="W3">
        <v>-3.96100133641254</v>
      </c>
    </row>
    <row r="4" spans="1:23" x14ac:dyDescent="0.35">
      <c r="A4">
        <v>1.1E-4</v>
      </c>
      <c r="B4">
        <v>1.14232697198521E-4</v>
      </c>
      <c r="C4">
        <v>4.4197900915449599</v>
      </c>
      <c r="D4">
        <v>-3.8576730280147902</v>
      </c>
      <c r="E4" s="6">
        <f t="shared" si="0"/>
        <v>0.58020990845504006</v>
      </c>
      <c r="F4" s="6">
        <f t="shared" si="1"/>
        <v>8.8576730280147906</v>
      </c>
      <c r="T4">
        <v>1.1E-4</v>
      </c>
      <c r="U4">
        <v>1.14232697198521E-4</v>
      </c>
      <c r="V4">
        <v>4.4197900915449599</v>
      </c>
      <c r="W4">
        <v>-3.8576730280147902</v>
      </c>
    </row>
    <row r="5" spans="1:23" x14ac:dyDescent="0.35">
      <c r="A5">
        <v>1.2E-4</v>
      </c>
      <c r="B5">
        <v>1.2455254307123099E-4</v>
      </c>
      <c r="C5">
        <v>4.4167084324144801</v>
      </c>
      <c r="D5">
        <v>-3.75447456928769</v>
      </c>
      <c r="E5" s="6">
        <f t="shared" si="0"/>
        <v>0.58329156758551992</v>
      </c>
      <c r="F5" s="6">
        <f t="shared" si="1"/>
        <v>8.7544745692876909</v>
      </c>
      <c r="T5">
        <v>1.2E-4</v>
      </c>
      <c r="U5">
        <v>1.2455254307123099E-4</v>
      </c>
      <c r="V5">
        <v>4.4167084324144801</v>
      </c>
      <c r="W5">
        <v>-3.75447456928769</v>
      </c>
    </row>
    <row r="6" spans="1:23" x14ac:dyDescent="0.35">
      <c r="A6">
        <v>1.2999999999999999E-4</v>
      </c>
      <c r="B6">
        <v>1.34859263350446E-4</v>
      </c>
      <c r="C6">
        <v>4.4138728187295602</v>
      </c>
      <c r="D6">
        <v>-3.65140736649554</v>
      </c>
      <c r="E6" s="6">
        <f t="shared" si="0"/>
        <v>0.58612718127043983</v>
      </c>
      <c r="F6" s="6">
        <f t="shared" si="1"/>
        <v>8.6514073664955404</v>
      </c>
      <c r="T6">
        <v>1.2999999999999999E-4</v>
      </c>
      <c r="U6">
        <v>1.34859263350446E-4</v>
      </c>
      <c r="V6">
        <v>4.4138728187295602</v>
      </c>
      <c r="W6">
        <v>-3.65140736649554</v>
      </c>
    </row>
    <row r="7" spans="1:23" x14ac:dyDescent="0.35">
      <c r="A7">
        <v>1.3999999999999999E-4</v>
      </c>
      <c r="B7">
        <v>1.4515275122198201E-4</v>
      </c>
      <c r="C7">
        <v>4.4112470655142904</v>
      </c>
      <c r="D7">
        <v>-3.5484724877801801</v>
      </c>
      <c r="E7" s="6">
        <f t="shared" si="0"/>
        <v>0.58875293448570964</v>
      </c>
      <c r="F7" s="6">
        <f t="shared" si="1"/>
        <v>8.548472487780181</v>
      </c>
      <c r="T7">
        <v>1.3999999999999999E-4</v>
      </c>
      <c r="U7">
        <v>1.4515275122198201E-4</v>
      </c>
      <c r="V7">
        <v>4.4112470655142904</v>
      </c>
      <c r="W7">
        <v>-3.5484724877801801</v>
      </c>
    </row>
    <row r="8" spans="1:23" x14ac:dyDescent="0.35">
      <c r="A8">
        <v>1.4999999999999999E-4</v>
      </c>
      <c r="B8">
        <v>1.55432919374979E-4</v>
      </c>
      <c r="C8">
        <v>4.4088021823073396</v>
      </c>
      <c r="D8">
        <v>-3.4456708062502099</v>
      </c>
      <c r="E8" s="6">
        <f t="shared" si="0"/>
        <v>0.59119781769266044</v>
      </c>
      <c r="F8" s="6">
        <f t="shared" si="1"/>
        <v>8.4456708062502095</v>
      </c>
      <c r="T8">
        <v>1.4999999999999999E-4</v>
      </c>
      <c r="U8">
        <v>1.55432919374979E-4</v>
      </c>
      <c r="V8">
        <v>4.4088021823073396</v>
      </c>
      <c r="W8">
        <v>-3.4456708062502099</v>
      </c>
    </row>
    <row r="9" spans="1:23" x14ac:dyDescent="0.35">
      <c r="A9">
        <v>1.6000000000000001E-4</v>
      </c>
      <c r="B9">
        <v>1.65699697132113E-4</v>
      </c>
      <c r="C9">
        <v>4.4065147993798197</v>
      </c>
      <c r="D9">
        <v>-3.3430030286788699</v>
      </c>
      <c r="E9" s="6">
        <f t="shared" si="0"/>
        <v>0.59348520062018029</v>
      </c>
      <c r="F9" s="6">
        <f t="shared" si="1"/>
        <v>8.3430030286788703</v>
      </c>
      <c r="T9">
        <v>1.6000000000000001E-4</v>
      </c>
      <c r="U9">
        <v>1.65699697132113E-4</v>
      </c>
      <c r="V9">
        <v>4.4065147993798197</v>
      </c>
      <c r="W9">
        <v>-3.3430030286788699</v>
      </c>
    </row>
    <row r="10" spans="1:23" x14ac:dyDescent="0.35">
      <c r="A10">
        <v>1.7000000000000001E-4</v>
      </c>
      <c r="B10">
        <v>1.7595302714565301E-4</v>
      </c>
      <c r="C10">
        <v>4.4043658025465096</v>
      </c>
      <c r="D10">
        <v>-3.24046972854347</v>
      </c>
      <c r="E10" s="6">
        <f t="shared" si="0"/>
        <v>0.59563419745349044</v>
      </c>
      <c r="F10" s="6">
        <f t="shared" si="1"/>
        <v>8.24046972854347</v>
      </c>
      <c r="T10">
        <v>1.7000000000000001E-4</v>
      </c>
      <c r="U10">
        <v>1.7595302714565301E-4</v>
      </c>
      <c r="V10">
        <v>4.4043658025465096</v>
      </c>
      <c r="W10">
        <v>-3.24046972854347</v>
      </c>
    </row>
    <row r="11" spans="1:23" x14ac:dyDescent="0.35">
      <c r="A11">
        <v>1.8000000000000001E-4</v>
      </c>
      <c r="B11">
        <v>1.86192862898941E-4</v>
      </c>
      <c r="C11">
        <v>4.4023393588308002</v>
      </c>
      <c r="D11">
        <v>-3.1380713710105899</v>
      </c>
      <c r="E11" s="6">
        <f t="shared" si="0"/>
        <v>0.59766064116919981</v>
      </c>
      <c r="F11" s="6">
        <f t="shared" si="1"/>
        <v>8.1380713710105894</v>
      </c>
      <c r="T11">
        <v>1.8000000000000001E-4</v>
      </c>
      <c r="U11">
        <v>1.86192862898941E-4</v>
      </c>
      <c r="V11">
        <v>4.4023393588308002</v>
      </c>
      <c r="W11">
        <v>-3.1380713710105899</v>
      </c>
    </row>
    <row r="12" spans="1:23" x14ac:dyDescent="0.35">
      <c r="A12">
        <v>1.9000000000000001E-4</v>
      </c>
      <c r="B12">
        <v>1.96419166795003E-4</v>
      </c>
      <c r="C12">
        <v>4.4004222059412896</v>
      </c>
      <c r="D12">
        <v>-3.03580833204997</v>
      </c>
      <c r="E12" s="6">
        <f t="shared" si="0"/>
        <v>0.59957779405871037</v>
      </c>
      <c r="F12" s="6">
        <f t="shared" si="1"/>
        <v>8.0358083320499709</v>
      </c>
      <c r="T12">
        <v>1.9000000000000001E-4</v>
      </c>
      <c r="U12">
        <v>1.96419166795003E-4</v>
      </c>
      <c r="V12">
        <v>4.4004222059412896</v>
      </c>
      <c r="W12">
        <v>-3.03580833204997</v>
      </c>
    </row>
    <row r="13" spans="1:23" x14ac:dyDescent="0.35">
      <c r="A13">
        <v>2.0000000000000001E-4</v>
      </c>
      <c r="B13">
        <v>2.0663190866092001E-4</v>
      </c>
      <c r="C13">
        <v>4.3986031242327099</v>
      </c>
      <c r="D13">
        <v>-2.9336809133908002</v>
      </c>
      <c r="E13" s="6">
        <f t="shared" si="0"/>
        <v>0.60139687576729006</v>
      </c>
      <c r="F13" s="6">
        <f t="shared" si="1"/>
        <v>7.9336809133908002</v>
      </c>
      <c r="T13">
        <v>2.0000000000000001E-4</v>
      </c>
      <c r="U13">
        <v>2.0663190866092001E-4</v>
      </c>
      <c r="V13">
        <v>4.3986031242327099</v>
      </c>
      <c r="W13">
        <v>-2.9336809133908002</v>
      </c>
    </row>
    <row r="14" spans="1:23" x14ac:dyDescent="0.35">
      <c r="A14">
        <v>2.1000000000000001E-4</v>
      </c>
      <c r="B14">
        <v>2.1683106456722999E-4</v>
      </c>
      <c r="C14">
        <v>4.3968725376467903</v>
      </c>
      <c r="D14">
        <v>-2.8316893543277</v>
      </c>
      <c r="E14" s="6">
        <f t="shared" si="0"/>
        <v>0.60312746235320969</v>
      </c>
      <c r="F14" s="6">
        <f t="shared" si="1"/>
        <v>7.8316893543277004</v>
      </c>
      <c r="T14">
        <v>2.1000000000000001E-4</v>
      </c>
      <c r="U14">
        <v>2.1683106456722999E-4</v>
      </c>
      <c r="V14">
        <v>4.3968725376467903</v>
      </c>
      <c r="W14">
        <v>-2.8316893543277</v>
      </c>
    </row>
    <row r="15" spans="1:23" x14ac:dyDescent="0.35">
      <c r="A15">
        <v>2.2000000000000001E-4</v>
      </c>
      <c r="B15">
        <v>2.27016615878464E-4</v>
      </c>
      <c r="C15">
        <v>4.3952222075827896</v>
      </c>
      <c r="D15">
        <v>-2.7298338412153602</v>
      </c>
      <c r="E15" s="6">
        <f t="shared" si="0"/>
        <v>0.60477779241721041</v>
      </c>
      <c r="F15" s="6">
        <f t="shared" si="1"/>
        <v>7.7298338412153598</v>
      </c>
      <c r="T15">
        <v>2.2000000000000001E-4</v>
      </c>
      <c r="U15">
        <v>2.27016615878464E-4</v>
      </c>
      <c r="V15">
        <v>4.3952222075827896</v>
      </c>
      <c r="W15">
        <v>-2.7298338412153602</v>
      </c>
    </row>
    <row r="16" spans="1:23" x14ac:dyDescent="0.35">
      <c r="A16">
        <v>2.3000000000000001E-4</v>
      </c>
      <c r="B16">
        <v>2.3718854849218599E-4</v>
      </c>
      <c r="C16">
        <v>4.3936449948791898</v>
      </c>
      <c r="D16">
        <v>-2.6281145150781402</v>
      </c>
      <c r="E16" s="6">
        <f t="shared" si="0"/>
        <v>0.6063550051208102</v>
      </c>
      <c r="F16" s="6">
        <f t="shared" si="1"/>
        <v>7.6281145150781402</v>
      </c>
      <c r="T16">
        <v>2.3000000000000001E-4</v>
      </c>
      <c r="U16">
        <v>2.3718854849218599E-4</v>
      </c>
      <c r="V16">
        <v>4.3936449948791898</v>
      </c>
      <c r="W16">
        <v>-2.6281145150781402</v>
      </c>
    </row>
    <row r="17" spans="1:23" x14ac:dyDescent="0.35">
      <c r="A17">
        <v>2.4000000000000001E-4</v>
      </c>
      <c r="B17">
        <v>2.4734685220459299E-4</v>
      </c>
      <c r="C17">
        <v>4.3921346724965797</v>
      </c>
      <c r="D17">
        <v>-2.52653147795407</v>
      </c>
      <c r="E17" s="6">
        <f t="shared" si="0"/>
        <v>0.60786532750342026</v>
      </c>
      <c r="F17" s="6">
        <f t="shared" si="1"/>
        <v>7.5265314779540695</v>
      </c>
      <c r="T17">
        <v>2.4000000000000001E-4</v>
      </c>
      <c r="U17">
        <v>2.4734685220459299E-4</v>
      </c>
      <c r="V17">
        <v>4.3921346724965797</v>
      </c>
      <c r="W17">
        <v>-2.52653147795407</v>
      </c>
    </row>
    <row r="18" spans="1:23" x14ac:dyDescent="0.35">
      <c r="A18">
        <v>2.5000000000000001E-4</v>
      </c>
      <c r="B18">
        <v>2.5749152019450899E-4</v>
      </c>
      <c r="C18">
        <v>4.3906857764667802</v>
      </c>
      <c r="D18">
        <v>-2.4250847980549102</v>
      </c>
      <c r="E18" s="6">
        <f t="shared" si="0"/>
        <v>0.60931422353321985</v>
      </c>
      <c r="F18" s="6">
        <f t="shared" si="1"/>
        <v>7.4250847980549102</v>
      </c>
      <c r="T18">
        <v>2.5000000000000001E-4</v>
      </c>
      <c r="U18">
        <v>2.5749152019450899E-4</v>
      </c>
      <c r="V18">
        <v>4.3906857764667802</v>
      </c>
      <c r="W18">
        <v>-2.4250847980549102</v>
      </c>
    </row>
    <row r="19" spans="1:23" x14ac:dyDescent="0.35">
      <c r="A19">
        <v>2.5999999999999998E-4</v>
      </c>
      <c r="B19">
        <v>2.67622548589908E-4</v>
      </c>
      <c r="C19">
        <v>4.3892934860966202</v>
      </c>
      <c r="D19">
        <v>-2.3237745141009198</v>
      </c>
      <c r="E19" s="6">
        <f t="shared" si="0"/>
        <v>0.61070651390337982</v>
      </c>
      <c r="F19" s="6">
        <f t="shared" si="1"/>
        <v>7.3237745141009203</v>
      </c>
      <c r="T19">
        <v>2.5999999999999998E-4</v>
      </c>
      <c r="U19">
        <v>2.67622548589908E-4</v>
      </c>
      <c r="V19">
        <v>4.3892934860966202</v>
      </c>
      <c r="W19">
        <v>-2.3237745141009198</v>
      </c>
    </row>
    <row r="20" spans="1:23" x14ac:dyDescent="0.35">
      <c r="A20">
        <v>2.7E-4</v>
      </c>
      <c r="B20">
        <v>2.7773993610527098E-4</v>
      </c>
      <c r="C20">
        <v>4.3879535267947496</v>
      </c>
      <c r="D20">
        <v>-2.2226006389472901</v>
      </c>
      <c r="E20" s="6">
        <f t="shared" si="0"/>
        <v>0.61204647320525041</v>
      </c>
      <c r="F20" s="6">
        <f t="shared" si="1"/>
        <v>7.2226006389472897</v>
      </c>
      <c r="T20">
        <v>2.7E-4</v>
      </c>
      <c r="U20">
        <v>2.7773993610527098E-4</v>
      </c>
      <c r="V20">
        <v>4.3879535267947496</v>
      </c>
      <c r="W20">
        <v>-2.2226006389472901</v>
      </c>
    </row>
    <row r="21" spans="1:23" x14ac:dyDescent="0.35">
      <c r="A21">
        <v>2.7999999999999998E-4</v>
      </c>
      <c r="B21">
        <v>2.8784368373187101E-4</v>
      </c>
      <c r="C21">
        <v>4.3866620905814599</v>
      </c>
      <c r="D21">
        <v>-2.1215631626812899</v>
      </c>
      <c r="E21" s="6">
        <f t="shared" si="0"/>
        <v>0.61333790941854005</v>
      </c>
      <c r="F21" s="6">
        <f t="shared" si="1"/>
        <v>7.1215631626812899</v>
      </c>
      <c r="T21">
        <v>2.7999999999999998E-4</v>
      </c>
      <c r="U21">
        <v>2.8784368373187101E-4</v>
      </c>
      <c r="V21">
        <v>4.3866620905814599</v>
      </c>
      <c r="W21">
        <v>-2.1215631626812899</v>
      </c>
    </row>
    <row r="22" spans="1:23" x14ac:dyDescent="0.35">
      <c r="A22">
        <v>2.9E-4</v>
      </c>
      <c r="B22">
        <v>2.9793379447872099E-4</v>
      </c>
      <c r="C22">
        <v>4.3854157705544496</v>
      </c>
      <c r="D22">
        <v>-2.0206620552127901</v>
      </c>
      <c r="E22" s="6">
        <f t="shared" si="0"/>
        <v>0.61458422944555036</v>
      </c>
      <c r="F22" s="6">
        <f t="shared" si="1"/>
        <v>7.0206620552127905</v>
      </c>
      <c r="T22">
        <v>2.9E-4</v>
      </c>
      <c r="U22">
        <v>2.9793379447872099E-4</v>
      </c>
      <c r="V22">
        <v>4.3854157705544496</v>
      </c>
      <c r="W22">
        <v>-2.0206620552127901</v>
      </c>
    </row>
    <row r="23" spans="1:23" x14ac:dyDescent="0.35">
      <c r="A23">
        <v>2.9999999999999997E-4</v>
      </c>
      <c r="B23">
        <v>3.08010273149329E-4</v>
      </c>
      <c r="C23">
        <v>4.3842115064705096</v>
      </c>
      <c r="D23">
        <v>-1.9198972685067099</v>
      </c>
      <c r="E23" s="6">
        <f t="shared" si="0"/>
        <v>0.61578849352949039</v>
      </c>
      <c r="F23" s="6">
        <f t="shared" si="1"/>
        <v>6.9198972685067099</v>
      </c>
      <c r="T23">
        <v>2.9999999999999997E-4</v>
      </c>
      <c r="U23">
        <v>3.08010273149329E-4</v>
      </c>
      <c r="V23">
        <v>4.3842115064705096</v>
      </c>
      <c r="W23">
        <v>-1.9198972685067099</v>
      </c>
    </row>
    <row r="24" spans="1:23" x14ac:dyDescent="0.35">
      <c r="A24">
        <v>3.1E-4</v>
      </c>
      <c r="B24">
        <v>3.1807312614280799E-4</v>
      </c>
      <c r="C24">
        <v>4.3830465392551101</v>
      </c>
      <c r="D24">
        <v>-1.81926873857192</v>
      </c>
      <c r="E24" s="6">
        <f t="shared" si="0"/>
        <v>0.61695346074488988</v>
      </c>
      <c r="F24" s="6">
        <f t="shared" si="1"/>
        <v>6.8192687385719202</v>
      </c>
      <c r="T24">
        <v>3.1E-4</v>
      </c>
      <c r="U24">
        <v>3.1807312614280799E-4</v>
      </c>
      <c r="V24">
        <v>4.3830465392551101</v>
      </c>
      <c r="W24">
        <v>-1.81926873857192</v>
      </c>
    </row>
    <row r="25" spans="1:23" x14ac:dyDescent="0.35">
      <c r="A25">
        <v>3.2000000000000003E-4</v>
      </c>
      <c r="B25">
        <v>3.2812236129167298E-4</v>
      </c>
      <c r="C25">
        <v>4.3819183727363002</v>
      </c>
      <c r="D25">
        <v>-1.71877638708327</v>
      </c>
      <c r="E25" s="6">
        <f t="shared" si="0"/>
        <v>0.61808162726369975</v>
      </c>
      <c r="F25" s="6">
        <f t="shared" si="1"/>
        <v>6.7187763870832704</v>
      </c>
      <c r="T25">
        <v>3.2000000000000003E-4</v>
      </c>
      <c r="U25">
        <v>3.2812236129167298E-4</v>
      </c>
      <c r="V25">
        <v>4.3819183727363002</v>
      </c>
      <c r="W25">
        <v>-1.71877638708327</v>
      </c>
    </row>
    <row r="26" spans="1:23" x14ac:dyDescent="0.35">
      <c r="A26">
        <v>3.3E-4</v>
      </c>
      <c r="B26">
        <v>3.3815798787222901E-4</v>
      </c>
      <c r="C26">
        <v>4.3808247245605498</v>
      </c>
      <c r="D26">
        <v>-1.6184201212777101</v>
      </c>
      <c r="E26" s="6">
        <f t="shared" si="0"/>
        <v>0.61917527543945017</v>
      </c>
      <c r="F26" s="6">
        <f t="shared" si="1"/>
        <v>6.6184201212777101</v>
      </c>
      <c r="T26">
        <v>3.3E-4</v>
      </c>
      <c r="U26">
        <v>3.3815798787222901E-4</v>
      </c>
      <c r="V26">
        <v>4.3808247245605498</v>
      </c>
      <c r="W26">
        <v>-1.6184201212777101</v>
      </c>
    </row>
    <row r="27" spans="1:23" x14ac:dyDescent="0.35">
      <c r="A27">
        <v>3.4000000000000002E-4</v>
      </c>
      <c r="B27">
        <v>3.4818001568876497E-4</v>
      </c>
      <c r="C27">
        <v>4.3797635821995202</v>
      </c>
      <c r="D27">
        <v>-1.51819984311235</v>
      </c>
      <c r="E27" s="6">
        <f t="shared" si="0"/>
        <v>0.62023641780047978</v>
      </c>
      <c r="F27" s="6">
        <f t="shared" si="1"/>
        <v>6.5181998431123498</v>
      </c>
      <c r="T27">
        <v>3.4000000000000002E-4</v>
      </c>
      <c r="U27">
        <v>3.4818001568876497E-4</v>
      </c>
      <c r="V27">
        <v>4.3797635821995202</v>
      </c>
      <c r="W27">
        <v>-1.51819984311235</v>
      </c>
    </row>
    <row r="28" spans="1:23" x14ac:dyDescent="0.35">
      <c r="A28">
        <v>3.5E-4</v>
      </c>
      <c r="B28">
        <v>3.5818845653378003E-4</v>
      </c>
      <c r="C28">
        <v>4.3787330121223</v>
      </c>
      <c r="D28">
        <v>-1.4181154346622</v>
      </c>
      <c r="E28" s="6">
        <f t="shared" si="0"/>
        <v>0.62126698787769996</v>
      </c>
      <c r="F28" s="6">
        <f t="shared" si="1"/>
        <v>6.4181154346621998</v>
      </c>
      <c r="T28">
        <v>3.5E-4</v>
      </c>
      <c r="U28">
        <v>3.5818845653378003E-4</v>
      </c>
      <c r="V28">
        <v>4.3787330121223</v>
      </c>
      <c r="W28">
        <v>-1.4181154346622</v>
      </c>
    </row>
    <row r="29" spans="1:23" x14ac:dyDescent="0.35">
      <c r="A29">
        <v>3.6000000000000002E-4</v>
      </c>
      <c r="B29">
        <v>3.68183322674022E-4</v>
      </c>
      <c r="C29">
        <v>4.3777313012141796</v>
      </c>
      <c r="D29">
        <v>-1.3181667732597799</v>
      </c>
      <c r="E29" s="6">
        <f t="shared" si="0"/>
        <v>0.62226869878582036</v>
      </c>
      <c r="F29" s="6">
        <f t="shared" si="1"/>
        <v>6.3181667732597795</v>
      </c>
      <c r="T29">
        <v>3.6000000000000002E-4</v>
      </c>
      <c r="U29">
        <v>3.68183322674022E-4</v>
      </c>
      <c r="V29">
        <v>4.3777313012141796</v>
      </c>
      <c r="W29">
        <v>-1.3181667732597799</v>
      </c>
    </row>
    <row r="30" spans="1:23" x14ac:dyDescent="0.35">
      <c r="A30">
        <v>3.6999999999999999E-4</v>
      </c>
      <c r="B30">
        <v>3.78164626797893E-4</v>
      </c>
      <c r="C30">
        <v>4.3767568858290904</v>
      </c>
      <c r="D30">
        <v>-1.21835373202107</v>
      </c>
      <c r="E30" s="6">
        <f t="shared" si="0"/>
        <v>0.62324311417090961</v>
      </c>
      <c r="F30" s="6">
        <f t="shared" si="1"/>
        <v>6.21835373202107</v>
      </c>
      <c r="T30">
        <v>3.6999999999999999E-4</v>
      </c>
      <c r="U30">
        <v>3.78164626797893E-4</v>
      </c>
      <c r="V30">
        <v>4.3767568858290904</v>
      </c>
      <c r="W30">
        <v>-1.21835373202107</v>
      </c>
    </row>
    <row r="31" spans="1:23" x14ac:dyDescent="0.35">
      <c r="A31">
        <v>3.8000000000000002E-4</v>
      </c>
      <c r="B31">
        <v>3.8813238325674802E-4</v>
      </c>
      <c r="C31">
        <v>4.3758082910802703</v>
      </c>
      <c r="D31">
        <v>-1.1186761674325201</v>
      </c>
      <c r="E31" s="6">
        <f t="shared" si="0"/>
        <v>0.62419170891972975</v>
      </c>
      <c r="F31" s="6">
        <f t="shared" si="1"/>
        <v>6.1186761674325201</v>
      </c>
      <c r="T31">
        <v>3.8000000000000002E-4</v>
      </c>
      <c r="U31">
        <v>3.8813238325674802E-4</v>
      </c>
      <c r="V31">
        <v>4.3758082910802703</v>
      </c>
      <c r="W31">
        <v>-1.1186761674325201</v>
      </c>
    </row>
    <row r="32" spans="1:23" x14ac:dyDescent="0.35">
      <c r="A32">
        <v>3.8999999999999999E-4</v>
      </c>
      <c r="B32">
        <v>3.9808660674592197E-4</v>
      </c>
      <c r="C32">
        <v>4.3748841663075702</v>
      </c>
      <c r="D32">
        <v>-1.01913393254078</v>
      </c>
      <c r="E32" s="6">
        <f t="shared" si="0"/>
        <v>0.62511583369242985</v>
      </c>
      <c r="F32" s="6">
        <f t="shared" si="1"/>
        <v>6.0191339325407798</v>
      </c>
      <c r="T32">
        <v>3.8999999999999999E-4</v>
      </c>
      <c r="U32">
        <v>3.9808660674592197E-4</v>
      </c>
      <c r="V32">
        <v>4.3748841663075702</v>
      </c>
      <c r="W32">
        <v>-1.01913393254078</v>
      </c>
    </row>
    <row r="33" spans="1:23" x14ac:dyDescent="0.35">
      <c r="A33">
        <v>4.0000000000000002E-4</v>
      </c>
      <c r="B33">
        <v>4.0802731192796901E-4</v>
      </c>
      <c r="C33">
        <v>4.3739833178204002</v>
      </c>
      <c r="D33">
        <v>-0.91972688072031095</v>
      </c>
      <c r="E33" s="6">
        <f t="shared" si="0"/>
        <v>0.62601668217959983</v>
      </c>
      <c r="F33" s="6">
        <f t="shared" si="1"/>
        <v>5.9197268807203107</v>
      </c>
      <c r="T33">
        <v>4.0000000000000002E-4</v>
      </c>
      <c r="U33">
        <v>4.0802731192796901E-4</v>
      </c>
      <c r="V33">
        <v>4.3739833178204002</v>
      </c>
      <c r="W33">
        <v>-0.91972688072031095</v>
      </c>
    </row>
    <row r="34" spans="1:23" x14ac:dyDescent="0.35">
      <c r="A34">
        <v>4.0999999999999999E-4</v>
      </c>
      <c r="B34">
        <v>4.1795451527743601E-4</v>
      </c>
      <c r="C34">
        <v>4.3731045484779401</v>
      </c>
      <c r="D34">
        <v>-0.82045484722564199</v>
      </c>
      <c r="E34" s="6">
        <f t="shared" si="0"/>
        <v>0.62689545152205994</v>
      </c>
      <c r="F34" s="6">
        <f t="shared" si="1"/>
        <v>5.8204548472256423</v>
      </c>
      <c r="T34">
        <v>4.0999999999999999E-4</v>
      </c>
      <c r="U34">
        <v>4.1795451527743601E-4</v>
      </c>
      <c r="V34">
        <v>4.3731045484779401</v>
      </c>
      <c r="W34">
        <v>-0.82045484722564199</v>
      </c>
    </row>
    <row r="35" spans="1:23" x14ac:dyDescent="0.35">
      <c r="A35">
        <v>4.2000000000000002E-4</v>
      </c>
      <c r="B35">
        <v>4.27868233042681E-4</v>
      </c>
      <c r="C35">
        <v>4.37224681416021</v>
      </c>
      <c r="D35">
        <v>-0.72131766957318599</v>
      </c>
      <c r="E35" s="6">
        <f t="shared" ref="E35:E66" si="2">5-C35</f>
        <v>0.62775318583979001</v>
      </c>
      <c r="F35" s="6">
        <f t="shared" ref="F35:F66" si="3">5-D35</f>
        <v>5.7213176695731862</v>
      </c>
      <c r="T35">
        <v>4.2000000000000002E-4</v>
      </c>
      <c r="U35">
        <v>4.27868233042681E-4</v>
      </c>
      <c r="V35">
        <v>4.37224681416021</v>
      </c>
      <c r="W35">
        <v>-0.72131766957318599</v>
      </c>
    </row>
    <row r="36" spans="1:23" x14ac:dyDescent="0.35">
      <c r="A36">
        <v>4.2999999999999999E-4</v>
      </c>
      <c r="B36">
        <v>4.3776848299808402E-4</v>
      </c>
      <c r="C36">
        <v>4.3714091087049702</v>
      </c>
      <c r="D36">
        <v>-0.62231517001915604</v>
      </c>
      <c r="E36" s="6">
        <f t="shared" si="2"/>
        <v>0.62859089129502976</v>
      </c>
      <c r="F36" s="6">
        <f t="shared" si="3"/>
        <v>5.6223151700191565</v>
      </c>
      <c r="T36">
        <v>4.2999999999999999E-4</v>
      </c>
      <c r="U36">
        <v>4.3776848299808402E-4</v>
      </c>
      <c r="V36">
        <v>4.3714091087049702</v>
      </c>
      <c r="W36">
        <v>-0.62231517001915604</v>
      </c>
    </row>
    <row r="37" spans="1:23" x14ac:dyDescent="0.35">
      <c r="A37">
        <v>4.4000000000000099E-4</v>
      </c>
      <c r="B37">
        <v>4.4765527997626698E-4</v>
      </c>
      <c r="C37">
        <v>4.3705905447439903</v>
      </c>
      <c r="D37">
        <v>-0.52344720023732505</v>
      </c>
      <c r="E37" s="6">
        <f t="shared" si="2"/>
        <v>0.62940945525600966</v>
      </c>
      <c r="F37" s="6">
        <f t="shared" si="3"/>
        <v>5.5234472002373254</v>
      </c>
      <c r="T37">
        <v>4.4000000000000099E-4</v>
      </c>
      <c r="U37">
        <v>4.4765527997626698E-4</v>
      </c>
      <c r="V37">
        <v>4.3705905447439903</v>
      </c>
      <c r="W37">
        <v>-0.52344720023732505</v>
      </c>
    </row>
    <row r="38" spans="1:23" x14ac:dyDescent="0.35">
      <c r="A38">
        <v>4.5000000000000102E-4</v>
      </c>
      <c r="B38">
        <v>4.5752864453174201E-4</v>
      </c>
      <c r="C38">
        <v>4.3697902288063304</v>
      </c>
      <c r="D38">
        <v>-0.42471355468257699</v>
      </c>
      <c r="E38" s="6">
        <f t="shared" si="2"/>
        <v>0.63020977119366961</v>
      </c>
      <c r="F38" s="6">
        <f t="shared" si="3"/>
        <v>5.4247135546825769</v>
      </c>
      <c r="T38">
        <v>4.5000000000000102E-4</v>
      </c>
      <c r="U38">
        <v>4.5752864453174201E-4</v>
      </c>
      <c r="V38">
        <v>4.3697902288063304</v>
      </c>
      <c r="W38">
        <v>-0.42471355468257699</v>
      </c>
    </row>
    <row r="39" spans="1:23" x14ac:dyDescent="0.35">
      <c r="A39">
        <v>4.6000000000000099E-4</v>
      </c>
      <c r="B39">
        <v>4.6738859388727801E-4</v>
      </c>
      <c r="C39">
        <v>4.3690073726727601</v>
      </c>
      <c r="D39">
        <v>-0.32611406112722202</v>
      </c>
      <c r="E39" s="6">
        <f t="shared" si="2"/>
        <v>0.63099262732723993</v>
      </c>
      <c r="F39" s="6">
        <f t="shared" si="3"/>
        <v>5.326114061127222</v>
      </c>
      <c r="T39">
        <v>4.6000000000000099E-4</v>
      </c>
      <c r="U39">
        <v>4.6738859388727801E-4</v>
      </c>
      <c r="V39">
        <v>4.3690073726727601</v>
      </c>
      <c r="W39">
        <v>-0.32611406112722202</v>
      </c>
    </row>
    <row r="40" spans="1:23" x14ac:dyDescent="0.35">
      <c r="A40">
        <v>4.7000000000000102E-4</v>
      </c>
      <c r="B40">
        <v>4.7723523987084802E-4</v>
      </c>
      <c r="C40">
        <v>4.3682412143584299</v>
      </c>
      <c r="D40">
        <v>-0.22764760129152001</v>
      </c>
      <c r="E40" s="6">
        <f t="shared" si="2"/>
        <v>0.63175878564157006</v>
      </c>
      <c r="F40" s="6">
        <f t="shared" si="3"/>
        <v>5.2276476012915198</v>
      </c>
      <c r="T40">
        <v>4.7000000000000102E-4</v>
      </c>
      <c r="U40">
        <v>4.7723523987084802E-4</v>
      </c>
      <c r="V40">
        <v>4.3682412143584299</v>
      </c>
      <c r="W40">
        <v>-0.22764760129152001</v>
      </c>
    </row>
    <row r="41" spans="1:23" x14ac:dyDescent="0.35">
      <c r="A41">
        <v>4.8000000000000099E-4</v>
      </c>
      <c r="B41">
        <v>4.8706827352783402E-4</v>
      </c>
      <c r="C41">
        <v>4.3674910731270202</v>
      </c>
      <c r="D41">
        <v>-0.129317264721662</v>
      </c>
      <c r="E41" s="6">
        <f t="shared" si="2"/>
        <v>0.63250892687297977</v>
      </c>
      <c r="F41" s="6">
        <f t="shared" si="3"/>
        <v>5.1293172647216618</v>
      </c>
      <c r="T41">
        <v>4.8000000000000099E-4</v>
      </c>
      <c r="U41">
        <v>4.8706827352783402E-4</v>
      </c>
      <c r="V41">
        <v>4.3674910731270202</v>
      </c>
      <c r="W41">
        <v>-0.129317264721662</v>
      </c>
    </row>
    <row r="42" spans="1:23" x14ac:dyDescent="0.35">
      <c r="A42">
        <v>4.9000000000000096E-4</v>
      </c>
      <c r="B42">
        <v>4.9688814661717599E-4</v>
      </c>
      <c r="C42">
        <v>4.3667562665108202</v>
      </c>
      <c r="D42">
        <v>-3.1118533828242499E-2</v>
      </c>
      <c r="E42" s="6">
        <f t="shared" si="2"/>
        <v>0.63324373348917984</v>
      </c>
      <c r="F42" s="6">
        <f t="shared" si="3"/>
        <v>5.0311185338282423</v>
      </c>
      <c r="T42">
        <v>4.9000000000000096E-4</v>
      </c>
      <c r="U42">
        <v>4.9688814661717599E-4</v>
      </c>
      <c r="V42">
        <v>4.3667562665108202</v>
      </c>
      <c r="W42">
        <v>-3.1118533828242499E-2</v>
      </c>
    </row>
    <row r="43" spans="1:23" x14ac:dyDescent="0.35">
      <c r="A43">
        <v>5.0000000000000099E-4</v>
      </c>
      <c r="B43">
        <v>5.0669461311691696E-4</v>
      </c>
      <c r="C43">
        <v>4.3660361839198698</v>
      </c>
      <c r="D43">
        <v>6.6946131169171696E-2</v>
      </c>
      <c r="E43" s="6">
        <f t="shared" si="2"/>
        <v>0.63396381608013019</v>
      </c>
      <c r="F43" s="6">
        <f t="shared" si="3"/>
        <v>4.9330538688308287</v>
      </c>
      <c r="T43">
        <v>5.0000000000000099E-4</v>
      </c>
      <c r="U43">
        <v>5.0669461311691696E-4</v>
      </c>
      <c r="V43">
        <v>4.3660361839198698</v>
      </c>
      <c r="W43">
        <v>6.6946131169171696E-2</v>
      </c>
    </row>
    <row r="44" spans="1:23" x14ac:dyDescent="0.35">
      <c r="A44">
        <v>5.1000000000000101E-4</v>
      </c>
      <c r="B44">
        <v>5.1648781854984102E-4</v>
      </c>
      <c r="C44">
        <v>4.3653302336762101</v>
      </c>
      <c r="D44">
        <v>0.16487818549840999</v>
      </c>
      <c r="E44" s="6">
        <f t="shared" si="2"/>
        <v>0.63466976632378991</v>
      </c>
      <c r="F44" s="6">
        <f t="shared" si="3"/>
        <v>4.8351218145015897</v>
      </c>
      <c r="T44">
        <v>5.1000000000000101E-4</v>
      </c>
      <c r="U44">
        <v>5.1648781854984102E-4</v>
      </c>
      <c r="V44">
        <v>4.3653302336762101</v>
      </c>
      <c r="W44">
        <v>0.16487818549840999</v>
      </c>
    </row>
    <row r="45" spans="1:23" x14ac:dyDescent="0.35">
      <c r="A45">
        <v>5.2000000000000104E-4</v>
      </c>
      <c r="B45">
        <v>5.2626762864024399E-4</v>
      </c>
      <c r="C45">
        <v>4.3646378859048296</v>
      </c>
      <c r="D45">
        <v>0.26267628640243801</v>
      </c>
      <c r="E45" s="6">
        <f t="shared" si="2"/>
        <v>0.6353621140951704</v>
      </c>
      <c r="F45" s="6">
        <f t="shared" si="3"/>
        <v>4.7373237135975623</v>
      </c>
      <c r="T45">
        <v>5.2000000000000104E-4</v>
      </c>
      <c r="U45">
        <v>5.2626762864024399E-4</v>
      </c>
      <c r="V45">
        <v>4.3646378859048296</v>
      </c>
      <c r="W45">
        <v>0.26267628640243801</v>
      </c>
    </row>
    <row r="46" spans="1:23" x14ac:dyDescent="0.35">
      <c r="A46">
        <v>5.3000000000000096E-4</v>
      </c>
      <c r="B46">
        <v>5.3603422014345502E-4</v>
      </c>
      <c r="C46">
        <v>4.3639586032993298</v>
      </c>
      <c r="D46">
        <v>0.36034220143454598</v>
      </c>
      <c r="E46" s="6">
        <f t="shared" si="2"/>
        <v>0.63604139670067017</v>
      </c>
      <c r="F46" s="6">
        <f t="shared" si="3"/>
        <v>4.6396577985654543</v>
      </c>
      <c r="T46">
        <v>5.3000000000000096E-4</v>
      </c>
      <c r="U46">
        <v>5.3603422014345502E-4</v>
      </c>
      <c r="V46">
        <v>4.3639586032993298</v>
      </c>
      <c r="W46">
        <v>0.36034220143454598</v>
      </c>
    </row>
    <row r="47" spans="1:23" x14ac:dyDescent="0.35">
      <c r="A47">
        <v>5.4000000000000098E-4</v>
      </c>
      <c r="B47">
        <v>5.4578750747454096E-4</v>
      </c>
      <c r="C47">
        <v>4.3632919057353501</v>
      </c>
      <c r="D47">
        <v>0.45787507474540901</v>
      </c>
      <c r="E47" s="6">
        <f t="shared" si="2"/>
        <v>0.63670809426464992</v>
      </c>
      <c r="F47" s="6">
        <f t="shared" si="3"/>
        <v>4.5421249252545906</v>
      </c>
      <c r="T47">
        <v>5.4000000000000098E-4</v>
      </c>
      <c r="U47">
        <v>5.4578750747454096E-4</v>
      </c>
      <c r="V47">
        <v>4.3632919057353501</v>
      </c>
      <c r="W47">
        <v>0.45787507474540901</v>
      </c>
    </row>
    <row r="48" spans="1:23" x14ac:dyDescent="0.35">
      <c r="A48">
        <v>5.5000000000000101E-4</v>
      </c>
      <c r="B48">
        <v>5.5552740423398797E-4</v>
      </c>
      <c r="C48">
        <v>4.3626373266732097</v>
      </c>
      <c r="D48">
        <v>0.55527404233987598</v>
      </c>
      <c r="E48" s="6">
        <f t="shared" si="2"/>
        <v>0.63736267332679031</v>
      </c>
      <c r="F48" s="6">
        <f t="shared" si="3"/>
        <v>4.4447259576601237</v>
      </c>
      <c r="T48">
        <v>5.5000000000000101E-4</v>
      </c>
      <c r="U48">
        <v>5.5552740423398797E-4</v>
      </c>
      <c r="V48">
        <v>4.3626373266732097</v>
      </c>
      <c r="W48">
        <v>0.55527404233987598</v>
      </c>
    </row>
    <row r="49" spans="1:23" x14ac:dyDescent="0.35">
      <c r="A49">
        <v>5.6000000000000104E-4</v>
      </c>
      <c r="B49">
        <v>5.6525447449977298E-4</v>
      </c>
      <c r="C49">
        <v>4.3619944371877999</v>
      </c>
      <c r="D49">
        <v>0.65254474499772996</v>
      </c>
      <c r="E49" s="6">
        <f t="shared" si="2"/>
        <v>0.63800556281220011</v>
      </c>
      <c r="F49" s="6">
        <f t="shared" si="3"/>
        <v>4.34745525500227</v>
      </c>
      <c r="T49">
        <v>5.6000000000000104E-4</v>
      </c>
      <c r="U49">
        <v>5.6525447449977298E-4</v>
      </c>
      <c r="V49">
        <v>4.3619944371877999</v>
      </c>
      <c r="W49">
        <v>0.65254474499772996</v>
      </c>
    </row>
    <row r="50" spans="1:23" x14ac:dyDescent="0.35">
      <c r="A50">
        <v>5.7000000000000095E-4</v>
      </c>
      <c r="B50">
        <v>5.7496803177305199E-4</v>
      </c>
      <c r="C50">
        <v>4.3613628160234796</v>
      </c>
      <c r="D50">
        <v>0.74968031773052302</v>
      </c>
      <c r="E50" s="6">
        <f t="shared" si="2"/>
        <v>0.63863718397652036</v>
      </c>
      <c r="F50" s="6">
        <f t="shared" si="3"/>
        <v>4.2503196822694767</v>
      </c>
      <c r="T50">
        <v>5.7000000000000095E-4</v>
      </c>
      <c r="U50">
        <v>5.7496803177305199E-4</v>
      </c>
      <c r="V50">
        <v>4.3613628160234796</v>
      </c>
      <c r="W50">
        <v>0.74968031773052302</v>
      </c>
    </row>
    <row r="51" spans="1:23" x14ac:dyDescent="0.35">
      <c r="A51">
        <v>5.8000000000000098E-4</v>
      </c>
      <c r="B51">
        <v>5.84668381773346E-4</v>
      </c>
      <c r="C51">
        <v>4.3607420731228501</v>
      </c>
      <c r="D51">
        <v>0.84668381773346002</v>
      </c>
      <c r="E51" s="6">
        <f t="shared" si="2"/>
        <v>0.63925792687714988</v>
      </c>
      <c r="F51" s="6">
        <f t="shared" si="3"/>
        <v>4.1533161822665399</v>
      </c>
      <c r="T51">
        <v>5.8000000000000098E-4</v>
      </c>
      <c r="U51">
        <v>5.84668381773346E-4</v>
      </c>
      <c r="V51">
        <v>4.3607420731228501</v>
      </c>
      <c r="W51">
        <v>0.84668381773346002</v>
      </c>
    </row>
    <row r="52" spans="1:23" x14ac:dyDescent="0.35">
      <c r="A52">
        <v>5.9000000000000101E-4</v>
      </c>
      <c r="B52">
        <v>5.9435612927088001E-4</v>
      </c>
      <c r="C52">
        <v>4.3601318289472699</v>
      </c>
      <c r="D52">
        <v>0.94356129270879696</v>
      </c>
      <c r="E52" s="6">
        <f t="shared" si="2"/>
        <v>0.63986817105273008</v>
      </c>
      <c r="F52" s="6">
        <f t="shared" si="3"/>
        <v>4.0564387072912034</v>
      </c>
      <c r="T52">
        <v>5.9000000000000101E-4</v>
      </c>
      <c r="U52">
        <v>5.9435612927088001E-4</v>
      </c>
      <c r="V52">
        <v>4.3601318289472699</v>
      </c>
      <c r="W52">
        <v>0.94356129270879696</v>
      </c>
    </row>
    <row r="53" spans="1:23" x14ac:dyDescent="0.35">
      <c r="A53">
        <v>6.0000000000000103E-4</v>
      </c>
      <c r="B53">
        <v>6.0403018159399795E-4</v>
      </c>
      <c r="C53">
        <v>4.3595317568614202</v>
      </c>
      <c r="D53">
        <v>1.0403018159399799</v>
      </c>
      <c r="E53" s="6">
        <f t="shared" si="2"/>
        <v>0.64046824313857975</v>
      </c>
      <c r="F53" s="6">
        <f t="shared" si="3"/>
        <v>3.9596981840600201</v>
      </c>
      <c r="T53">
        <v>6.0000000000000103E-4</v>
      </c>
      <c r="U53">
        <v>6.0403018159399795E-4</v>
      </c>
      <c r="V53">
        <v>4.3595317568614202</v>
      </c>
      <c r="W53">
        <v>1.0403018159399799</v>
      </c>
    </row>
    <row r="54" spans="1:23" x14ac:dyDescent="0.35">
      <c r="A54">
        <v>6.1000000000000095E-4</v>
      </c>
      <c r="B54">
        <v>6.1369131716025095E-4</v>
      </c>
      <c r="C54">
        <v>4.35894148925723</v>
      </c>
      <c r="D54">
        <v>1.13691317160251</v>
      </c>
      <c r="E54" s="6">
        <f t="shared" si="2"/>
        <v>0.64105851074276998</v>
      </c>
      <c r="F54" s="6">
        <f t="shared" si="3"/>
        <v>3.8630868283974902</v>
      </c>
      <c r="T54">
        <v>6.1000000000000095E-4</v>
      </c>
      <c r="U54">
        <v>6.1369131716025095E-4</v>
      </c>
      <c r="V54">
        <v>4.35894148925723</v>
      </c>
      <c r="W54">
        <v>1.13691317160251</v>
      </c>
    </row>
    <row r="55" spans="1:23" x14ac:dyDescent="0.35">
      <c r="A55">
        <v>6.2000000000000098E-4</v>
      </c>
      <c r="B55">
        <v>6.2333921602828596E-4</v>
      </c>
      <c r="C55">
        <v>4.3583607199975596</v>
      </c>
      <c r="D55">
        <v>1.2333921602828599</v>
      </c>
      <c r="E55" s="6">
        <f t="shared" si="2"/>
        <v>0.64163928000244042</v>
      </c>
      <c r="F55" s="6">
        <f t="shared" si="3"/>
        <v>3.7666078397171399</v>
      </c>
      <c r="T55">
        <v>6.2000000000000098E-4</v>
      </c>
      <c r="U55">
        <v>6.2333921602828596E-4</v>
      </c>
      <c r="V55">
        <v>4.3583607199975596</v>
      </c>
      <c r="W55">
        <v>1.2333921602828599</v>
      </c>
    </row>
    <row r="56" spans="1:23" x14ac:dyDescent="0.35">
      <c r="A56">
        <v>6.30000000000001E-4</v>
      </c>
      <c r="B56">
        <v>6.3297432954165505E-4</v>
      </c>
      <c r="C56">
        <v>4.3577891506994604</v>
      </c>
      <c r="D56">
        <v>1.32974329541655</v>
      </c>
      <c r="E56" s="6">
        <f t="shared" si="2"/>
        <v>0.64221084930053962</v>
      </c>
      <c r="F56" s="6">
        <f t="shared" si="3"/>
        <v>3.67025670458345</v>
      </c>
      <c r="T56">
        <v>6.30000000000001E-4</v>
      </c>
      <c r="U56">
        <v>6.3297432954165505E-4</v>
      </c>
      <c r="V56">
        <v>4.3577891506994604</v>
      </c>
      <c r="W56">
        <v>1.32974329541655</v>
      </c>
    </row>
    <row r="57" spans="1:23" x14ac:dyDescent="0.35">
      <c r="A57">
        <v>6.4000000000000103E-4</v>
      </c>
      <c r="B57">
        <v>6.4259604235875599E-4</v>
      </c>
      <c r="C57">
        <v>4.3572264897364104</v>
      </c>
      <c r="D57">
        <v>1.42596042358756</v>
      </c>
      <c r="E57" s="6">
        <f t="shared" si="2"/>
        <v>0.64277351026358964</v>
      </c>
      <c r="F57" s="6">
        <f t="shared" si="3"/>
        <v>3.57403957641244</v>
      </c>
      <c r="T57">
        <v>6.4000000000000103E-4</v>
      </c>
      <c r="U57">
        <v>6.4259604235875599E-4</v>
      </c>
      <c r="V57">
        <v>4.3572264897364104</v>
      </c>
      <c r="W57">
        <v>1.42596042358756</v>
      </c>
    </row>
    <row r="58" spans="1:23" x14ac:dyDescent="0.35">
      <c r="A58">
        <v>6.5000000000000095E-4</v>
      </c>
      <c r="B58">
        <v>6.5220475666986704E-4</v>
      </c>
      <c r="C58">
        <v>4.35667245302899</v>
      </c>
      <c r="D58">
        <v>1.5220475666986699</v>
      </c>
      <c r="E58" s="6">
        <f t="shared" si="2"/>
        <v>0.64332754697101002</v>
      </c>
      <c r="F58" s="6">
        <f t="shared" si="3"/>
        <v>3.4779524333013301</v>
      </c>
      <c r="T58">
        <v>6.5000000000000095E-4</v>
      </c>
      <c r="U58">
        <v>6.5220475666986704E-4</v>
      </c>
      <c r="V58">
        <v>4.35667245302899</v>
      </c>
      <c r="W58">
        <v>1.5220475666986699</v>
      </c>
    </row>
    <row r="59" spans="1:23" x14ac:dyDescent="0.35">
      <c r="A59">
        <v>6.6000000000000097E-4</v>
      </c>
      <c r="B59">
        <v>6.6180054510694595E-4</v>
      </c>
      <c r="C59">
        <v>4.3561267823557301</v>
      </c>
      <c r="D59">
        <v>1.6180054510694599</v>
      </c>
      <c r="E59" s="6">
        <f t="shared" si="2"/>
        <v>0.64387321764426986</v>
      </c>
      <c r="F59" s="6">
        <f t="shared" si="3"/>
        <v>3.3819945489305399</v>
      </c>
      <c r="T59">
        <v>6.6000000000000097E-4</v>
      </c>
      <c r="U59">
        <v>6.6180054510694595E-4</v>
      </c>
      <c r="V59">
        <v>4.3561267823557301</v>
      </c>
      <c r="W59">
        <v>1.6180054510694599</v>
      </c>
    </row>
    <row r="60" spans="1:23" x14ac:dyDescent="0.35">
      <c r="A60">
        <v>6.70000000000001E-4</v>
      </c>
      <c r="B60">
        <v>6.7138350448868196E-4</v>
      </c>
      <c r="C60">
        <v>4.3555892241986998</v>
      </c>
      <c r="D60">
        <v>1.71383504488682</v>
      </c>
      <c r="E60" s="6">
        <f t="shared" si="2"/>
        <v>0.64441077580130024</v>
      </c>
      <c r="F60" s="6">
        <f t="shared" si="3"/>
        <v>3.28616495511318</v>
      </c>
      <c r="T60">
        <v>6.70000000000001E-4</v>
      </c>
      <c r="U60">
        <v>6.7138350448868196E-4</v>
      </c>
      <c r="V60">
        <v>4.3555892241986998</v>
      </c>
      <c r="W60">
        <v>1.71383504488682</v>
      </c>
    </row>
    <row r="61" spans="1:23" x14ac:dyDescent="0.35">
      <c r="A61">
        <v>6.8000000000000102E-4</v>
      </c>
      <c r="B61">
        <v>6.8095359072764398E-4</v>
      </c>
      <c r="C61">
        <v>4.3550595387906101</v>
      </c>
      <c r="D61">
        <v>1.8095359072764401</v>
      </c>
      <c r="E61" s="6">
        <f t="shared" si="2"/>
        <v>0.64494046120938986</v>
      </c>
      <c r="F61" s="6">
        <f t="shared" si="3"/>
        <v>3.1904640927235599</v>
      </c>
      <c r="T61">
        <v>6.8000000000000102E-4</v>
      </c>
      <c r="U61">
        <v>6.8095359072764398E-4</v>
      </c>
      <c r="V61">
        <v>4.3550595387906101</v>
      </c>
      <c r="W61">
        <v>1.8095359072764401</v>
      </c>
    </row>
    <row r="62" spans="1:23" x14ac:dyDescent="0.35">
      <c r="A62">
        <v>6.9000000000000105E-4</v>
      </c>
      <c r="B62">
        <v>6.9051075969502301E-4</v>
      </c>
      <c r="C62">
        <v>4.3545374918209303</v>
      </c>
      <c r="D62">
        <v>1.90510759695023</v>
      </c>
      <c r="E62" s="6">
        <f t="shared" si="2"/>
        <v>0.64546250817906969</v>
      </c>
      <c r="F62" s="6">
        <f t="shared" si="3"/>
        <v>3.0948924030497702</v>
      </c>
      <c r="T62">
        <v>6.9000000000000105E-4</v>
      </c>
      <c r="U62">
        <v>6.9051075969502301E-4</v>
      </c>
      <c r="V62">
        <v>4.3545374918209303</v>
      </c>
      <c r="W62">
        <v>1.90510759695023</v>
      </c>
    </row>
    <row r="63" spans="1:23" x14ac:dyDescent="0.35">
      <c r="A63">
        <v>7.0000000000000097E-4</v>
      </c>
      <c r="B63">
        <v>7.00054505636598E-4</v>
      </c>
      <c r="C63">
        <v>4.3540228790375703</v>
      </c>
      <c r="D63">
        <v>2.0005450563659801</v>
      </c>
      <c r="E63" s="6">
        <f t="shared" si="2"/>
        <v>0.64597712096242965</v>
      </c>
      <c r="F63" s="6">
        <f t="shared" si="3"/>
        <v>2.9994549436340199</v>
      </c>
      <c r="T63">
        <v>7.0000000000000097E-4</v>
      </c>
      <c r="U63">
        <v>7.00054505636598E-4</v>
      </c>
      <c r="V63">
        <v>4.3540228790375703</v>
      </c>
      <c r="W63">
        <v>2.0005450563659801</v>
      </c>
    </row>
    <row r="64" spans="1:23" x14ac:dyDescent="0.35">
      <c r="A64">
        <v>7.1000000000000099E-4</v>
      </c>
      <c r="B64">
        <v>7.0958596777490404E-4</v>
      </c>
      <c r="C64">
        <v>4.3535154709630204</v>
      </c>
      <c r="D64">
        <v>2.0958596777490399</v>
      </c>
      <c r="E64" s="6">
        <f t="shared" si="2"/>
        <v>0.64648452903697962</v>
      </c>
      <c r="F64" s="6">
        <f t="shared" si="3"/>
        <v>2.9041403222509601</v>
      </c>
      <c r="T64">
        <v>7.1000000000000099E-4</v>
      </c>
      <c r="U64">
        <v>7.0958596777490404E-4</v>
      </c>
      <c r="V64">
        <v>4.3535154709630204</v>
      </c>
      <c r="W64">
        <v>2.0958596777490399</v>
      </c>
    </row>
    <row r="65" spans="1:23" x14ac:dyDescent="0.35">
      <c r="A65">
        <v>7.2000000000000102E-4</v>
      </c>
      <c r="B65">
        <v>7.1910420366813003E-4</v>
      </c>
      <c r="C65">
        <v>4.3530150732416004</v>
      </c>
      <c r="D65">
        <v>2.1910420366813002</v>
      </c>
      <c r="E65" s="6">
        <f t="shared" si="2"/>
        <v>0.64698492675839958</v>
      </c>
      <c r="F65" s="6">
        <f t="shared" si="3"/>
        <v>2.8089579633186998</v>
      </c>
      <c r="T65">
        <v>7.2000000000000102E-4</v>
      </c>
      <c r="U65">
        <v>7.1910420366813003E-4</v>
      </c>
      <c r="V65">
        <v>4.3530150732416004</v>
      </c>
      <c r="W65">
        <v>2.1910420366813002</v>
      </c>
    </row>
    <row r="66" spans="1:23" x14ac:dyDescent="0.35">
      <c r="A66">
        <v>7.3000000000000105E-4</v>
      </c>
      <c r="B66">
        <v>7.2860980937233604E-4</v>
      </c>
      <c r="C66">
        <v>4.3525214961995804</v>
      </c>
      <c r="D66">
        <v>2.2860980937233601</v>
      </c>
      <c r="E66" s="6">
        <f t="shared" si="2"/>
        <v>0.6474785038004196</v>
      </c>
      <c r="F66" s="6">
        <f t="shared" si="3"/>
        <v>2.7139019062766399</v>
      </c>
      <c r="T66">
        <v>7.3000000000000105E-4</v>
      </c>
      <c r="U66">
        <v>7.2860980937233604E-4</v>
      </c>
      <c r="V66">
        <v>4.3525214961995804</v>
      </c>
      <c r="W66">
        <v>2.2860980937233601</v>
      </c>
    </row>
    <row r="67" spans="1:23" x14ac:dyDescent="0.35">
      <c r="A67">
        <v>7.4000000000000097E-4</v>
      </c>
      <c r="B67">
        <v>7.3810216660265097E-4</v>
      </c>
      <c r="C67">
        <v>4.3520345536532599</v>
      </c>
      <c r="D67">
        <v>2.3810216660264998</v>
      </c>
      <c r="E67" s="6">
        <f t="shared" ref="E67:E93" si="4">5-C67</f>
        <v>0.64796544634674014</v>
      </c>
      <c r="F67" s="6">
        <f t="shared" ref="F67:F93" si="5">5-D67</f>
        <v>2.6189783339735002</v>
      </c>
      <c r="T67">
        <v>7.4000000000000097E-4</v>
      </c>
      <c r="U67">
        <v>7.3810216660265097E-4</v>
      </c>
      <c r="V67">
        <v>4.3520345536532599</v>
      </c>
      <c r="W67">
        <v>2.3810216660264998</v>
      </c>
    </row>
    <row r="68" spans="1:23" x14ac:dyDescent="0.35">
      <c r="A68">
        <v>7.5000000000000099E-4</v>
      </c>
      <c r="B68">
        <v>7.4758221178928001E-4</v>
      </c>
      <c r="C68">
        <v>4.3515540639972103</v>
      </c>
      <c r="D68">
        <v>2.4758221178927902</v>
      </c>
      <c r="E68" s="6">
        <f t="shared" si="4"/>
        <v>0.64844593600278966</v>
      </c>
      <c r="F68" s="6">
        <f t="shared" si="5"/>
        <v>2.5241778821072098</v>
      </c>
      <c r="T68">
        <v>7.5000000000000099E-4</v>
      </c>
      <c r="U68">
        <v>7.4758221178928001E-4</v>
      </c>
      <c r="V68">
        <v>4.3515540639972103</v>
      </c>
      <c r="W68">
        <v>2.4758221178927902</v>
      </c>
    </row>
    <row r="69" spans="1:23" x14ac:dyDescent="0.35">
      <c r="A69">
        <v>7.6000000000000102E-4</v>
      </c>
      <c r="B69">
        <v>7.5704922003656501E-4</v>
      </c>
      <c r="C69">
        <v>4.3510798508513604</v>
      </c>
      <c r="D69">
        <v>2.5704922003656501</v>
      </c>
      <c r="E69" s="6">
        <f t="shared" si="4"/>
        <v>0.6489201491486396</v>
      </c>
      <c r="F69" s="6">
        <f t="shared" si="5"/>
        <v>2.4295077996343499</v>
      </c>
      <c r="T69">
        <v>7.6000000000000102E-4</v>
      </c>
      <c r="U69">
        <v>7.5704922003656501E-4</v>
      </c>
      <c r="V69">
        <v>4.3510798508513604</v>
      </c>
      <c r="W69">
        <v>2.5704922003656501</v>
      </c>
    </row>
    <row r="70" spans="1:23" x14ac:dyDescent="0.35">
      <c r="A70">
        <v>7.7000000000000104E-4</v>
      </c>
      <c r="B70">
        <v>7.6650359274424201E-4</v>
      </c>
      <c r="C70">
        <v>4.3506117652106999</v>
      </c>
      <c r="D70">
        <v>2.6650359274424198</v>
      </c>
      <c r="E70" s="6">
        <f t="shared" si="4"/>
        <v>0.64938823478930008</v>
      </c>
      <c r="F70" s="6">
        <f t="shared" si="5"/>
        <v>2.3349640725575802</v>
      </c>
      <c r="T70">
        <v>7.7000000000000104E-4</v>
      </c>
      <c r="U70">
        <v>7.6650359274424201E-4</v>
      </c>
      <c r="V70">
        <v>4.3506117652106999</v>
      </c>
      <c r="W70">
        <v>2.6650359274424198</v>
      </c>
    </row>
    <row r="71" spans="1:23" x14ac:dyDescent="0.35">
      <c r="A71">
        <v>7.8000000000000096E-4</v>
      </c>
      <c r="B71">
        <v>7.75944970935337E-4</v>
      </c>
      <c r="C71">
        <v>4.3501496338051604</v>
      </c>
      <c r="D71">
        <v>2.7594497093533699</v>
      </c>
      <c r="E71" s="6">
        <f t="shared" si="4"/>
        <v>0.6498503661948396</v>
      </c>
      <c r="F71" s="6">
        <f t="shared" si="5"/>
        <v>2.2405502906466301</v>
      </c>
      <c r="T71">
        <v>7.8000000000000096E-4</v>
      </c>
      <c r="U71">
        <v>7.75944970935337E-4</v>
      </c>
      <c r="V71">
        <v>4.3501496338051604</v>
      </c>
      <c r="W71">
        <v>2.7594497093533699</v>
      </c>
    </row>
    <row r="72" spans="1:23" x14ac:dyDescent="0.35">
      <c r="A72">
        <v>7.9000000000000099E-4</v>
      </c>
      <c r="B72">
        <v>7.8537403808778697E-4</v>
      </c>
      <c r="C72">
        <v>4.3496933152797803</v>
      </c>
      <c r="D72">
        <v>2.8537403808778699</v>
      </c>
      <c r="E72" s="6">
        <f t="shared" si="4"/>
        <v>0.65030668472021969</v>
      </c>
      <c r="F72" s="6">
        <f t="shared" si="5"/>
        <v>2.1462596191221301</v>
      </c>
      <c r="T72">
        <v>7.9000000000000099E-4</v>
      </c>
      <c r="U72">
        <v>7.8537403808778697E-4</v>
      </c>
      <c r="V72">
        <v>4.3496933152797803</v>
      </c>
      <c r="W72">
        <v>2.8537403808778699</v>
      </c>
    </row>
    <row r="73" spans="1:23" x14ac:dyDescent="0.35">
      <c r="A73">
        <v>8.0000000000000101E-4</v>
      </c>
      <c r="B73">
        <v>7.9479014528027205E-4</v>
      </c>
      <c r="C73">
        <v>4.3492426531314203</v>
      </c>
      <c r="D73">
        <v>2.9479014528027201</v>
      </c>
      <c r="E73" s="6">
        <f t="shared" si="4"/>
        <v>0.65075734686857967</v>
      </c>
      <c r="F73" s="6">
        <f t="shared" si="5"/>
        <v>2.0520985471972799</v>
      </c>
      <c r="T73">
        <v>8.0000000000000101E-4</v>
      </c>
      <c r="U73">
        <v>7.9479014528027205E-4</v>
      </c>
      <c r="V73">
        <v>4.3492426531314203</v>
      </c>
      <c r="W73">
        <v>2.9479014528027201</v>
      </c>
    </row>
    <row r="74" spans="1:23" x14ac:dyDescent="0.35">
      <c r="A74">
        <v>8.1000000000000104E-4</v>
      </c>
      <c r="B74">
        <v>8.0419372839731201E-4</v>
      </c>
      <c r="C74">
        <v>4.3487975215129397</v>
      </c>
      <c r="D74">
        <v>3.04193728397312</v>
      </c>
      <c r="E74" s="6">
        <f t="shared" si="4"/>
        <v>0.65120247848706025</v>
      </c>
      <c r="F74" s="6">
        <f t="shared" si="5"/>
        <v>1.95806271602688</v>
      </c>
      <c r="T74">
        <v>8.1000000000000104E-4</v>
      </c>
      <c r="U74">
        <v>8.0419372839731201E-4</v>
      </c>
      <c r="V74">
        <v>4.3487975215129397</v>
      </c>
      <c r="W74">
        <v>3.04193728397312</v>
      </c>
    </row>
    <row r="75" spans="1:23" x14ac:dyDescent="0.35">
      <c r="A75">
        <v>8.2000000000000204E-4</v>
      </c>
      <c r="B75">
        <v>8.1358439397986599E-4</v>
      </c>
      <c r="C75">
        <v>4.3483577699777696</v>
      </c>
      <c r="D75">
        <v>3.1358439397986602</v>
      </c>
      <c r="E75" s="6">
        <f t="shared" si="4"/>
        <v>0.65164223002223043</v>
      </c>
      <c r="F75" s="6">
        <f t="shared" si="5"/>
        <v>1.8641560602013398</v>
      </c>
      <c r="T75">
        <v>8.2000000000000204E-4</v>
      </c>
      <c r="U75">
        <v>8.1358439397986599E-4</v>
      </c>
      <c r="V75">
        <v>4.3483577699777696</v>
      </c>
      <c r="W75">
        <v>3.1358439397986602</v>
      </c>
    </row>
    <row r="76" spans="1:23" x14ac:dyDescent="0.35">
      <c r="A76">
        <v>8.3000000000000196E-4</v>
      </c>
      <c r="B76">
        <v>8.2296284448004405E-4</v>
      </c>
      <c r="C76">
        <v>4.34792327851775</v>
      </c>
      <c r="D76">
        <v>3.22962844480044</v>
      </c>
      <c r="E76" s="6">
        <f t="shared" si="4"/>
        <v>0.65207672148225004</v>
      </c>
      <c r="F76" s="6">
        <f t="shared" si="5"/>
        <v>1.77037155519956</v>
      </c>
      <c r="T76">
        <v>8.3000000000000196E-4</v>
      </c>
      <c r="U76">
        <v>8.2296284448004405E-4</v>
      </c>
      <c r="V76">
        <v>4.34792327851775</v>
      </c>
      <c r="W76">
        <v>3.22962844480044</v>
      </c>
    </row>
    <row r="77" spans="1:23" x14ac:dyDescent="0.35">
      <c r="A77">
        <v>8.4000000000000199E-4</v>
      </c>
      <c r="B77">
        <v>8.3232841258909398E-4</v>
      </c>
      <c r="C77">
        <v>4.3474939107959001</v>
      </c>
      <c r="D77">
        <v>3.32328412589094</v>
      </c>
      <c r="E77" s="6">
        <f t="shared" si="4"/>
        <v>0.65250608920409991</v>
      </c>
      <c r="F77" s="6">
        <f t="shared" si="5"/>
        <v>1.67671587410906</v>
      </c>
      <c r="T77">
        <v>8.4000000000000199E-4</v>
      </c>
      <c r="U77">
        <v>8.3232841258909398E-4</v>
      </c>
      <c r="V77">
        <v>4.3474939107959001</v>
      </c>
      <c r="W77">
        <v>3.32328412589094</v>
      </c>
    </row>
    <row r="78" spans="1:23" x14ac:dyDescent="0.35">
      <c r="A78">
        <v>8.5000000000000201E-4</v>
      </c>
      <c r="B78">
        <v>8.4168156728483905E-4</v>
      </c>
      <c r="C78">
        <v>4.3470695598839404</v>
      </c>
      <c r="D78">
        <v>3.4168156728483901</v>
      </c>
      <c r="E78" s="6">
        <f t="shared" si="4"/>
        <v>0.65293044011605961</v>
      </c>
      <c r="F78" s="6">
        <f t="shared" si="5"/>
        <v>1.5831843271516099</v>
      </c>
      <c r="T78">
        <v>8.5000000000000201E-4</v>
      </c>
      <c r="U78">
        <v>8.4168156728483905E-4</v>
      </c>
      <c r="V78">
        <v>4.3470695598839404</v>
      </c>
      <c r="W78">
        <v>3.4168156728483901</v>
      </c>
    </row>
    <row r="79" spans="1:23" x14ac:dyDescent="0.35">
      <c r="A79">
        <v>8.6000000000000204E-4</v>
      </c>
      <c r="B79">
        <v>8.5102213434340695E-4</v>
      </c>
      <c r="C79">
        <v>4.3466500941389503</v>
      </c>
      <c r="D79">
        <v>3.5102213434340701</v>
      </c>
      <c r="E79" s="6">
        <f t="shared" si="4"/>
        <v>0.65334990586104968</v>
      </c>
      <c r="F79" s="6">
        <f t="shared" si="5"/>
        <v>1.4897786565659299</v>
      </c>
      <c r="T79">
        <v>8.6000000000000204E-4</v>
      </c>
      <c r="U79">
        <v>8.5102213434340695E-4</v>
      </c>
      <c r="V79">
        <v>4.3466500941389503</v>
      </c>
      <c r="W79">
        <v>3.5102213434340701</v>
      </c>
    </row>
    <row r="80" spans="1:23" x14ac:dyDescent="0.35">
      <c r="A80">
        <v>8.7000000000000196E-4</v>
      </c>
      <c r="B80">
        <v>8.6035007094469702E-4</v>
      </c>
      <c r="C80">
        <v>4.34623541083121</v>
      </c>
      <c r="D80">
        <v>3.60350070944697</v>
      </c>
      <c r="E80" s="6">
        <f t="shared" si="4"/>
        <v>0.65376458916878999</v>
      </c>
      <c r="F80" s="6">
        <f t="shared" si="5"/>
        <v>1.39649929055303</v>
      </c>
      <c r="T80">
        <v>8.7000000000000196E-4</v>
      </c>
      <c r="U80">
        <v>8.6035007094469702E-4</v>
      </c>
      <c r="V80">
        <v>4.34623541083121</v>
      </c>
      <c r="W80">
        <v>3.60350070944697</v>
      </c>
    </row>
    <row r="81" spans="1:23" x14ac:dyDescent="0.35">
      <c r="A81">
        <v>8.8000000000000198E-4</v>
      </c>
      <c r="B81">
        <v>8.6966558838004796E-4</v>
      </c>
      <c r="C81">
        <v>4.3458253905342401</v>
      </c>
      <c r="D81">
        <v>3.6966558838004802</v>
      </c>
      <c r="E81" s="6">
        <f t="shared" si="4"/>
        <v>0.65417460946575989</v>
      </c>
      <c r="F81" s="6">
        <f t="shared" si="5"/>
        <v>1.3033441161995198</v>
      </c>
      <c r="T81">
        <v>8.8000000000000198E-4</v>
      </c>
      <c r="U81">
        <v>8.6966558838004796E-4</v>
      </c>
      <c r="V81">
        <v>4.3458253905342401</v>
      </c>
      <c r="W81">
        <v>3.6966558838004802</v>
      </c>
    </row>
    <row r="82" spans="1:23" x14ac:dyDescent="0.35">
      <c r="A82">
        <v>8.9000000000000201E-4</v>
      </c>
      <c r="B82">
        <v>8.7896855712442899E-4</v>
      </c>
      <c r="C82">
        <v>4.3454199417071404</v>
      </c>
      <c r="D82">
        <v>3.7896855712442901</v>
      </c>
      <c r="E82" s="6">
        <f t="shared" si="4"/>
        <v>0.65458005829285959</v>
      </c>
      <c r="F82" s="6">
        <f t="shared" si="5"/>
        <v>1.2103144287557099</v>
      </c>
      <c r="T82">
        <v>8.9000000000000201E-4</v>
      </c>
      <c r="U82">
        <v>8.7896855712442899E-4</v>
      </c>
      <c r="V82">
        <v>4.3454199417071404</v>
      </c>
      <c r="W82">
        <v>3.7896855712442901</v>
      </c>
    </row>
    <row r="83" spans="1:23" x14ac:dyDescent="0.35">
      <c r="A83">
        <v>9.0000000000000204E-4</v>
      </c>
      <c r="B83">
        <v>8.8825911191243003E-4</v>
      </c>
      <c r="C83">
        <v>4.3450189483161399</v>
      </c>
      <c r="D83">
        <v>3.8825911191242999</v>
      </c>
      <c r="E83" s="6">
        <f t="shared" si="4"/>
        <v>0.65498105168386012</v>
      </c>
      <c r="F83" s="6">
        <f t="shared" si="5"/>
        <v>1.1174088808757001</v>
      </c>
      <c r="T83">
        <v>9.0000000000000204E-4</v>
      </c>
      <c r="U83">
        <v>8.8825911191243003E-4</v>
      </c>
      <c r="V83">
        <v>4.3450189483161399</v>
      </c>
      <c r="W83">
        <v>3.8825911191242999</v>
      </c>
    </row>
    <row r="84" spans="1:23" x14ac:dyDescent="0.35">
      <c r="A84">
        <v>9.1000000000000195E-4</v>
      </c>
      <c r="B84">
        <v>8.9753718515340499E-4</v>
      </c>
      <c r="C84">
        <v>4.3446223221920199</v>
      </c>
      <c r="D84">
        <v>3.9753718515340499</v>
      </c>
      <c r="E84" s="6">
        <f t="shared" si="4"/>
        <v>0.65537767780798006</v>
      </c>
      <c r="F84" s="6">
        <f t="shared" si="5"/>
        <v>1.0246281484659501</v>
      </c>
      <c r="T84">
        <v>9.1000000000000195E-4</v>
      </c>
      <c r="U84">
        <v>8.9753718515340499E-4</v>
      </c>
      <c r="V84">
        <v>4.3446223221920199</v>
      </c>
      <c r="W84">
        <v>3.9753718515340499</v>
      </c>
    </row>
    <row r="85" spans="1:23" x14ac:dyDescent="0.35">
      <c r="A85">
        <v>9.2000000000000198E-4</v>
      </c>
      <c r="B85">
        <v>9.0680294810262295E-4</v>
      </c>
      <c r="C85">
        <v>4.34422995774709</v>
      </c>
      <c r="D85">
        <v>4.0680294810262296</v>
      </c>
      <c r="E85" s="6">
        <f t="shared" si="4"/>
        <v>0.65577004225291002</v>
      </c>
      <c r="F85" s="6">
        <f t="shared" si="5"/>
        <v>0.93197051897377037</v>
      </c>
      <c r="T85">
        <v>9.2000000000000198E-4</v>
      </c>
      <c r="U85">
        <v>9.0680294810262295E-4</v>
      </c>
      <c r="V85">
        <v>4.34422995774709</v>
      </c>
      <c r="W85">
        <v>4.0680294810262296</v>
      </c>
    </row>
    <row r="86" spans="1:23" x14ac:dyDescent="0.35">
      <c r="A86">
        <v>9.3000000000000201E-4</v>
      </c>
      <c r="B86">
        <v>9.1605609945154297E-4</v>
      </c>
      <c r="C86">
        <v>4.3438417768411099</v>
      </c>
      <c r="D86">
        <v>4.1605609945154303</v>
      </c>
      <c r="E86" s="6">
        <f t="shared" si="4"/>
        <v>0.65615822315889005</v>
      </c>
      <c r="F86" s="6">
        <f t="shared" si="5"/>
        <v>0.83943900548456973</v>
      </c>
      <c r="T86">
        <v>9.3000000000000201E-4</v>
      </c>
      <c r="U86">
        <v>9.1605609945154297E-4</v>
      </c>
      <c r="V86">
        <v>4.3438417768411099</v>
      </c>
      <c r="W86">
        <v>4.1605609945154303</v>
      </c>
    </row>
    <row r="87" spans="1:23" x14ac:dyDescent="0.35">
      <c r="A87">
        <v>9.4000000000000203E-4</v>
      </c>
      <c r="B87">
        <v>9.2529684609243498E-4</v>
      </c>
      <c r="C87">
        <v>4.3434576794347901</v>
      </c>
      <c r="D87">
        <v>4.2529684609243503</v>
      </c>
      <c r="E87" s="6">
        <f t="shared" si="4"/>
        <v>0.65654232056520989</v>
      </c>
      <c r="F87" s="6">
        <f t="shared" si="5"/>
        <v>0.74703153907564968</v>
      </c>
      <c r="T87">
        <v>9.4000000000000203E-4</v>
      </c>
      <c r="U87">
        <v>9.2529684609243498E-4</v>
      </c>
      <c r="V87">
        <v>4.3434576794347901</v>
      </c>
      <c r="W87">
        <v>4.2529684609243503</v>
      </c>
    </row>
    <row r="88" spans="1:23" x14ac:dyDescent="0.35">
      <c r="A88">
        <v>9.5000000000000195E-4</v>
      </c>
      <c r="B88">
        <v>9.34523920626674E-4</v>
      </c>
      <c r="C88">
        <v>4.3430776084105602</v>
      </c>
      <c r="D88">
        <v>4.34523920626674</v>
      </c>
      <c r="E88" s="6">
        <f t="shared" si="4"/>
        <v>0.65692239158943977</v>
      </c>
      <c r="F88" s="6">
        <f t="shared" si="5"/>
        <v>0.65476079373326002</v>
      </c>
      <c r="T88">
        <v>9.5000000000000195E-4</v>
      </c>
      <c r="U88">
        <v>9.34523920626674E-4</v>
      </c>
      <c r="V88">
        <v>4.3430776084105602</v>
      </c>
      <c r="W88">
        <v>4.34523920626674</v>
      </c>
    </row>
    <row r="89" spans="1:23" x14ac:dyDescent="0.35">
      <c r="A89">
        <v>9.6000000000000198E-4</v>
      </c>
      <c r="B89">
        <v>9.4373101608469603E-4</v>
      </c>
      <c r="C89">
        <v>4.3427015900360297</v>
      </c>
      <c r="D89">
        <v>4.4373101608469501</v>
      </c>
      <c r="E89" s="6">
        <f t="shared" si="4"/>
        <v>0.65729840996397026</v>
      </c>
      <c r="F89" s="6">
        <f t="shared" si="5"/>
        <v>0.56268983915304993</v>
      </c>
      <c r="T89">
        <v>9.6000000000000198E-4</v>
      </c>
      <c r="U89">
        <v>9.4373101608469603E-4</v>
      </c>
      <c r="V89">
        <v>4.3427015900360297</v>
      </c>
      <c r="W89">
        <v>4.4373101608469501</v>
      </c>
    </row>
    <row r="90" spans="1:23" x14ac:dyDescent="0.35">
      <c r="A90">
        <v>9.70000000000002E-4</v>
      </c>
      <c r="B90">
        <v>9.5287601167065995E-4</v>
      </c>
      <c r="C90">
        <v>4.3423303088426604</v>
      </c>
      <c r="D90">
        <v>4.5287601167066001</v>
      </c>
      <c r="E90" s="6">
        <f t="shared" si="4"/>
        <v>0.65766969115733964</v>
      </c>
      <c r="F90" s="6">
        <f t="shared" si="5"/>
        <v>0.47123988329339994</v>
      </c>
      <c r="T90">
        <v>9.70000000000002E-4</v>
      </c>
      <c r="U90">
        <v>9.5287601167065995E-4</v>
      </c>
      <c r="V90">
        <v>4.3423303088426604</v>
      </c>
      <c r="W90">
        <v>4.5287601167066001</v>
      </c>
    </row>
    <row r="91" spans="1:23" x14ac:dyDescent="0.35">
      <c r="A91">
        <v>9.8000000000000192E-4</v>
      </c>
      <c r="B91">
        <v>9.6171648363385903E-4</v>
      </c>
      <c r="C91">
        <v>4.3419679545227998</v>
      </c>
      <c r="D91">
        <v>4.6171648363385902</v>
      </c>
      <c r="E91" s="6">
        <f t="shared" si="4"/>
        <v>0.65803204547720018</v>
      </c>
      <c r="F91" s="6">
        <f t="shared" si="5"/>
        <v>0.38283516366140979</v>
      </c>
      <c r="T91">
        <v>9.8000000000000192E-4</v>
      </c>
      <c r="U91">
        <v>9.6171648363385903E-4</v>
      </c>
      <c r="V91">
        <v>4.3419679545227998</v>
      </c>
      <c r="W91">
        <v>4.6171648363385902</v>
      </c>
    </row>
    <row r="92" spans="1:23" x14ac:dyDescent="0.35">
      <c r="A92">
        <v>9.9000000000000195E-4</v>
      </c>
      <c r="B92">
        <v>9.69325775806994E-4</v>
      </c>
      <c r="C92">
        <v>4.34163035009135</v>
      </c>
      <c r="D92">
        <v>4.6932577580699402</v>
      </c>
      <c r="E92" s="6">
        <f t="shared" si="4"/>
        <v>0.65836964990864999</v>
      </c>
      <c r="F92" s="6">
        <f t="shared" si="5"/>
        <v>0.30674224193005983</v>
      </c>
      <c r="T92">
        <v>9.9000000000000195E-4</v>
      </c>
      <c r="U92">
        <v>9.69325775806994E-4</v>
      </c>
      <c r="V92">
        <v>4.34163035009135</v>
      </c>
      <c r="W92">
        <v>4.6932577580699402</v>
      </c>
    </row>
    <row r="93" spans="1:23" x14ac:dyDescent="0.35">
      <c r="A93">
        <v>1E-3</v>
      </c>
      <c r="B93">
        <v>9.7460681056391702E-4</v>
      </c>
      <c r="C93">
        <v>4.3413351044226101</v>
      </c>
      <c r="D93">
        <v>4.7460681056391696</v>
      </c>
      <c r="E93" s="6">
        <f t="shared" si="4"/>
        <v>0.65866489557738994</v>
      </c>
      <c r="F93" s="6">
        <f t="shared" si="5"/>
        <v>0.25393189436083041</v>
      </c>
      <c r="T93">
        <v>1E-3</v>
      </c>
      <c r="U93">
        <v>9.7460681056391702E-4</v>
      </c>
      <c r="V93">
        <v>4.3413351044226101</v>
      </c>
      <c r="W93">
        <v>4.7460681056391696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03"/>
  <sheetViews>
    <sheetView zoomScale="71" zoomScaleNormal="100" workbookViewId="0">
      <selection activeCell="S18" sqref="S18"/>
    </sheetView>
  </sheetViews>
  <sheetFormatPr defaultColWidth="9" defaultRowHeight="12.75" x14ac:dyDescent="0.35"/>
  <cols>
    <col min="1" max="2" width="9" style="2" customWidth="1"/>
    <col min="5" max="5" width="10" customWidth="1"/>
  </cols>
  <sheetData>
    <row r="1" spans="1:33" ht="25.5" x14ac:dyDescent="0.35">
      <c r="A1" s="10" t="s">
        <v>3</v>
      </c>
      <c r="B1" s="11" t="s">
        <v>4</v>
      </c>
      <c r="C1" s="12" t="s">
        <v>14</v>
      </c>
      <c r="D1" s="12" t="s">
        <v>13</v>
      </c>
      <c r="E1" s="13" t="s">
        <v>21</v>
      </c>
      <c r="F1" s="12" t="s">
        <v>20</v>
      </c>
    </row>
    <row r="2" spans="1:33" x14ac:dyDescent="0.35">
      <c r="A2" s="3" t="s">
        <v>0</v>
      </c>
      <c r="B2" s="1" t="s">
        <v>0</v>
      </c>
      <c r="C2" s="2" t="s">
        <v>1</v>
      </c>
      <c r="D2" s="2" t="s">
        <v>1</v>
      </c>
      <c r="E2" s="2" t="s">
        <v>1</v>
      </c>
      <c r="F2" s="2" t="s">
        <v>1</v>
      </c>
      <c r="AD2" t="s">
        <v>59</v>
      </c>
      <c r="AE2" t="s">
        <v>64</v>
      </c>
      <c r="AF2" t="s">
        <v>66</v>
      </c>
      <c r="AG2" t="s">
        <v>65</v>
      </c>
    </row>
    <row r="3" spans="1:33" x14ac:dyDescent="0.35">
      <c r="A3" s="31">
        <v>8.5000000000000006E-5</v>
      </c>
      <c r="B3" s="31">
        <v>8.8376654033221403E-5</v>
      </c>
      <c r="C3">
        <v>4.4289208551546499</v>
      </c>
      <c r="D3">
        <v>-4.1162334596677903</v>
      </c>
      <c r="E3" s="6">
        <f>5-C3</f>
        <v>0.57107914484535005</v>
      </c>
      <c r="F3" s="6">
        <f t="shared" ref="F3:F66" si="0">5-D3</f>
        <v>9.1162334596677894</v>
      </c>
      <c r="S3" s="31"/>
      <c r="T3" s="31"/>
      <c r="U3" s="31"/>
      <c r="Z3">
        <v>-1</v>
      </c>
      <c r="AD3" s="31">
        <v>8.5000000000000006E-5</v>
      </c>
      <c r="AE3" s="31">
        <v>8.8376654033221403E-5</v>
      </c>
      <c r="AF3">
        <v>4.4289208551546499</v>
      </c>
      <c r="AG3">
        <v>-4.1162334596677903</v>
      </c>
    </row>
    <row r="4" spans="1:33" x14ac:dyDescent="0.35">
      <c r="A4" s="31">
        <v>8.5099999999999995E-5</v>
      </c>
      <c r="B4" s="31">
        <v>8.8480235964962596E-5</v>
      </c>
      <c r="C4">
        <v>4.4288792243632198</v>
      </c>
      <c r="D4">
        <v>-4.1151976403503703</v>
      </c>
      <c r="E4" s="6">
        <f t="shared" ref="E4:F67" si="1">5-C4</f>
        <v>0.57112077563678021</v>
      </c>
      <c r="F4" s="6">
        <f t="shared" si="0"/>
        <v>9.1151976403503703</v>
      </c>
      <c r="S4" s="31"/>
      <c r="T4" s="31"/>
      <c r="U4" s="31"/>
      <c r="AD4" s="31">
        <v>8.5099999999999995E-5</v>
      </c>
      <c r="AE4" s="31">
        <v>8.8480235964962596E-5</v>
      </c>
      <c r="AF4">
        <v>4.4288792243632198</v>
      </c>
      <c r="AG4">
        <v>-4.1151976403503703</v>
      </c>
    </row>
    <row r="5" spans="1:33" x14ac:dyDescent="0.35">
      <c r="A5" s="31">
        <v>8.5199999999999997E-5</v>
      </c>
      <c r="B5" s="31">
        <v>8.8583816649836299E-5</v>
      </c>
      <c r="C5">
        <v>4.4288376422809002</v>
      </c>
      <c r="D5">
        <v>-4.1141618335016403</v>
      </c>
      <c r="E5" s="6">
        <f t="shared" si="1"/>
        <v>0.57116235771909984</v>
      </c>
      <c r="F5" s="6">
        <f t="shared" si="0"/>
        <v>9.1141618335016403</v>
      </c>
      <c r="S5" s="31"/>
      <c r="T5" s="31"/>
      <c r="U5" s="31"/>
      <c r="AD5" s="31">
        <v>8.5199999999999997E-5</v>
      </c>
      <c r="AE5" s="31">
        <v>8.8583816649836299E-5</v>
      </c>
      <c r="AF5">
        <v>4.4288376422809002</v>
      </c>
      <c r="AG5">
        <v>-4.1141618335016403</v>
      </c>
    </row>
    <row r="6" spans="1:33" x14ac:dyDescent="0.35">
      <c r="A6" s="31">
        <v>8.53E-5</v>
      </c>
      <c r="B6" s="31">
        <v>8.8687396086654794E-5</v>
      </c>
      <c r="C6">
        <v>4.4287961088022199</v>
      </c>
      <c r="D6">
        <v>-4.1131260391334497</v>
      </c>
      <c r="E6" s="6">
        <f t="shared" si="1"/>
        <v>0.57120389119778014</v>
      </c>
      <c r="F6" s="6">
        <f t="shared" si="0"/>
        <v>9.1131260391334497</v>
      </c>
      <c r="S6" s="31"/>
      <c r="T6" s="31"/>
      <c r="U6" s="31"/>
      <c r="AD6" s="31">
        <v>8.53E-5</v>
      </c>
      <c r="AE6" s="31">
        <v>8.8687396086654794E-5</v>
      </c>
      <c r="AF6">
        <v>4.4287961088022199</v>
      </c>
      <c r="AG6">
        <v>-4.1131260391334497</v>
      </c>
    </row>
    <row r="7" spans="1:33" x14ac:dyDescent="0.35">
      <c r="A7" s="31">
        <v>8.5400000000000002E-5</v>
      </c>
      <c r="B7" s="31">
        <v>8.8790974275133899E-5</v>
      </c>
      <c r="C7">
        <v>4.4287546238214102</v>
      </c>
      <c r="D7">
        <v>-4.11209025724866</v>
      </c>
      <c r="E7" s="6">
        <f t="shared" si="1"/>
        <v>0.57124537617858984</v>
      </c>
      <c r="F7" s="6">
        <f t="shared" si="0"/>
        <v>9.11209025724866</v>
      </c>
      <c r="S7" s="31"/>
      <c r="T7" s="31"/>
      <c r="U7" s="31"/>
      <c r="AD7" s="31">
        <v>8.5400000000000002E-5</v>
      </c>
      <c r="AE7" s="31">
        <v>8.8790974275133899E-5</v>
      </c>
      <c r="AF7">
        <v>4.4287546238214102</v>
      </c>
      <c r="AG7">
        <v>-4.11209025724866</v>
      </c>
    </row>
    <row r="8" spans="1:33" x14ac:dyDescent="0.35">
      <c r="A8" s="31">
        <v>8.5500000000000005E-5</v>
      </c>
      <c r="B8" s="31">
        <v>8.8894551215410006E-5</v>
      </c>
      <c r="C8">
        <v>4.4287131872329004</v>
      </c>
      <c r="D8">
        <v>-4.1110544878458999</v>
      </c>
      <c r="E8" s="6">
        <f t="shared" si="1"/>
        <v>0.57128681276709958</v>
      </c>
      <c r="F8" s="6">
        <f t="shared" si="0"/>
        <v>9.1110544878458999</v>
      </c>
      <c r="S8" s="31"/>
      <c r="T8" s="31"/>
      <c r="U8" s="31"/>
      <c r="AD8" s="31">
        <v>8.5500000000000005E-5</v>
      </c>
      <c r="AE8" s="31">
        <v>8.8894551215410006E-5</v>
      </c>
      <c r="AF8">
        <v>4.4287131872329004</v>
      </c>
      <c r="AG8">
        <v>-4.1110544878458999</v>
      </c>
    </row>
    <row r="9" spans="1:33" x14ac:dyDescent="0.35">
      <c r="A9" s="31">
        <v>8.5599999999999994E-5</v>
      </c>
      <c r="B9" s="31">
        <v>8.8998126907601104E-5</v>
      </c>
      <c r="C9">
        <v>4.4286717989312203</v>
      </c>
      <c r="D9">
        <v>-4.1100187309239899</v>
      </c>
      <c r="E9" s="6">
        <f t="shared" si="1"/>
        <v>0.57132820106877968</v>
      </c>
      <c r="F9" s="6">
        <f t="shared" si="0"/>
        <v>9.1100187309239899</v>
      </c>
      <c r="S9" s="31"/>
      <c r="T9" s="31"/>
      <c r="U9" s="31"/>
      <c r="V9" s="31"/>
      <c r="AD9" s="31">
        <v>8.5599999999999994E-5</v>
      </c>
      <c r="AE9" s="31">
        <v>8.8998126907601104E-5</v>
      </c>
      <c r="AF9">
        <v>4.4286717989312203</v>
      </c>
      <c r="AG9">
        <v>-4.1100187309239899</v>
      </c>
    </row>
    <row r="10" spans="1:33" x14ac:dyDescent="0.35">
      <c r="A10" s="31">
        <v>8.5699999999999996E-5</v>
      </c>
      <c r="B10" s="31">
        <v>8.9101701351619006E-5</v>
      </c>
      <c r="C10">
        <v>4.4286304588111296</v>
      </c>
      <c r="D10">
        <v>-4.1089829864838103</v>
      </c>
      <c r="E10" s="6">
        <f t="shared" si="1"/>
        <v>0.5713695411888704</v>
      </c>
      <c r="F10" s="6">
        <f t="shared" si="0"/>
        <v>9.1089829864838094</v>
      </c>
      <c r="S10" s="31"/>
      <c r="T10" s="31"/>
      <c r="U10" s="31"/>
      <c r="AD10" s="31">
        <v>8.5699999999999996E-5</v>
      </c>
      <c r="AE10" s="31">
        <v>8.9101701351619006E-5</v>
      </c>
      <c r="AF10">
        <v>4.4286304588111296</v>
      </c>
      <c r="AG10">
        <v>-4.1089829864838103</v>
      </c>
    </row>
    <row r="11" spans="1:33" x14ac:dyDescent="0.35">
      <c r="A11" s="31">
        <v>8.5799999999999998E-5</v>
      </c>
      <c r="B11" s="31">
        <v>8.9205274545431999E-5</v>
      </c>
      <c r="C11">
        <v>4.4285891667683597</v>
      </c>
      <c r="D11">
        <v>-4.1079472545456799</v>
      </c>
      <c r="E11" s="6">
        <f t="shared" si="1"/>
        <v>0.57141083323164032</v>
      </c>
      <c r="F11" s="6">
        <f t="shared" si="0"/>
        <v>9.1079472545456799</v>
      </c>
      <c r="S11" s="31"/>
      <c r="T11" s="31"/>
      <c r="U11" s="31"/>
      <c r="AD11" s="31">
        <v>8.5799999999999998E-5</v>
      </c>
      <c r="AE11" s="31">
        <v>8.9205274545431999E-5</v>
      </c>
      <c r="AF11">
        <v>4.4285891667683597</v>
      </c>
      <c r="AG11">
        <v>-4.1079472545456799</v>
      </c>
    </row>
    <row r="12" spans="1:33" x14ac:dyDescent="0.35">
      <c r="A12" s="31">
        <v>8.5900000000000001E-5</v>
      </c>
      <c r="B12" s="31">
        <v>8.9308846491070604E-5</v>
      </c>
      <c r="C12">
        <v>4.4285479226972804</v>
      </c>
      <c r="D12">
        <v>-4.1069115350892904</v>
      </c>
      <c r="E12" s="6">
        <f t="shared" si="1"/>
        <v>0.57145207730271963</v>
      </c>
      <c r="F12" s="6">
        <f t="shared" si="0"/>
        <v>9.1069115350892904</v>
      </c>
      <c r="S12" s="31"/>
      <c r="T12" s="31"/>
      <c r="U12" s="31"/>
      <c r="AD12" s="31">
        <v>8.5900000000000001E-5</v>
      </c>
      <c r="AE12" s="31">
        <v>8.9308846491070604E-5</v>
      </c>
      <c r="AF12">
        <v>4.4285479226972804</v>
      </c>
      <c r="AG12">
        <v>-4.1069115350892904</v>
      </c>
    </row>
    <row r="13" spans="1:33" x14ac:dyDescent="0.35">
      <c r="A13" s="31">
        <v>8.6000000000000003E-5</v>
      </c>
      <c r="B13" s="31">
        <v>8.9412417186444601E-5</v>
      </c>
      <c r="C13">
        <v>4.4285067264938904</v>
      </c>
      <c r="D13">
        <v>-4.1058758281355496</v>
      </c>
      <c r="E13" s="6">
        <f t="shared" si="1"/>
        <v>0.57149327350610957</v>
      </c>
      <c r="F13" s="6">
        <f t="shared" si="0"/>
        <v>9.1058758281355487</v>
      </c>
      <c r="S13" s="31"/>
      <c r="T13" s="31"/>
      <c r="U13" s="31"/>
      <c r="AD13" s="31">
        <v>8.6000000000000003E-5</v>
      </c>
      <c r="AE13" s="31">
        <v>8.9412417186444601E-5</v>
      </c>
      <c r="AF13">
        <v>4.4285067264938904</v>
      </c>
      <c r="AG13">
        <v>-4.1058758281355496</v>
      </c>
    </row>
    <row r="14" spans="1:33" x14ac:dyDescent="0.35">
      <c r="A14" s="31">
        <v>8.6100000000000006E-5</v>
      </c>
      <c r="B14" s="31">
        <v>8.9515986633054498E-5</v>
      </c>
      <c r="C14">
        <v>4.4284655780530198</v>
      </c>
      <c r="D14">
        <v>-4.1048401336694598</v>
      </c>
      <c r="E14" s="6">
        <f t="shared" si="1"/>
        <v>0.57153442194698023</v>
      </c>
      <c r="F14" s="6">
        <f t="shared" si="0"/>
        <v>9.1048401336694589</v>
      </c>
      <c r="S14" s="31"/>
      <c r="T14" s="31"/>
      <c r="U14" s="31"/>
      <c r="AD14" s="31">
        <v>8.6100000000000006E-5</v>
      </c>
      <c r="AE14" s="31">
        <v>8.9515986633054498E-5</v>
      </c>
      <c r="AF14">
        <v>4.4284655780530198</v>
      </c>
      <c r="AG14">
        <v>-4.1048401336694598</v>
      </c>
    </row>
    <row r="15" spans="1:33" x14ac:dyDescent="0.35">
      <c r="A15" s="31">
        <v>8.6199999999999995E-5</v>
      </c>
      <c r="B15" s="31">
        <v>8.9619554828658301E-5</v>
      </c>
      <c r="C15">
        <v>4.4284244772712702</v>
      </c>
      <c r="D15">
        <v>-4.1038044517134198</v>
      </c>
      <c r="E15" s="6">
        <f t="shared" si="1"/>
        <v>0.5715755227287298</v>
      </c>
      <c r="F15" s="6">
        <f t="shared" si="0"/>
        <v>9.1038044517134189</v>
      </c>
      <c r="S15" s="31"/>
      <c r="T15" s="31"/>
      <c r="U15" s="31"/>
      <c r="AD15" s="31">
        <v>8.6199999999999995E-5</v>
      </c>
      <c r="AE15" s="31">
        <v>8.9619554828658301E-5</v>
      </c>
      <c r="AF15">
        <v>4.4284244772712702</v>
      </c>
      <c r="AG15">
        <v>-4.1038044517134198</v>
      </c>
    </row>
    <row r="16" spans="1:33" x14ac:dyDescent="0.35">
      <c r="A16" s="31">
        <v>8.6299999999999997E-5</v>
      </c>
      <c r="B16" s="31">
        <v>8.97231217737986E-5</v>
      </c>
      <c r="C16">
        <v>4.4283834240441804</v>
      </c>
      <c r="D16">
        <v>-4.10276878226201</v>
      </c>
      <c r="E16" s="6">
        <f t="shared" si="1"/>
        <v>0.57161657595581961</v>
      </c>
      <c r="F16" s="6">
        <f t="shared" si="0"/>
        <v>9.1027687822620109</v>
      </c>
      <c r="S16" s="31"/>
      <c r="T16" s="31"/>
      <c r="U16" s="31"/>
      <c r="AD16" s="31">
        <v>8.6299999999999997E-5</v>
      </c>
      <c r="AE16" s="31">
        <v>8.97231217737986E-5</v>
      </c>
      <c r="AF16">
        <v>4.4283834240441804</v>
      </c>
      <c r="AG16">
        <v>-4.10276878226201</v>
      </c>
    </row>
    <row r="17" spans="1:33" x14ac:dyDescent="0.35">
      <c r="A17" s="31">
        <v>8.6399999999999999E-5</v>
      </c>
      <c r="B17" s="31">
        <v>8.9826687469299698E-5</v>
      </c>
      <c r="C17">
        <v>4.42834241826748</v>
      </c>
      <c r="D17">
        <v>-4.1017331253069997</v>
      </c>
      <c r="E17" s="6">
        <f t="shared" si="1"/>
        <v>0.57165758173252001</v>
      </c>
      <c r="F17" s="6">
        <f t="shared" si="0"/>
        <v>9.1017331253069997</v>
      </c>
      <c r="S17" s="31"/>
      <c r="T17" s="31"/>
      <c r="U17" s="31"/>
      <c r="AD17" s="31">
        <v>8.6399999999999999E-5</v>
      </c>
      <c r="AE17" s="31">
        <v>8.9826687469299698E-5</v>
      </c>
      <c r="AF17">
        <v>4.42834241826748</v>
      </c>
      <c r="AG17">
        <v>-4.1017331253069997</v>
      </c>
    </row>
    <row r="18" spans="1:33" x14ac:dyDescent="0.35">
      <c r="A18" s="31">
        <v>8.6500000000000002E-5</v>
      </c>
      <c r="B18" s="31">
        <v>8.9930251913955097E-5</v>
      </c>
      <c r="C18">
        <v>4.4283014598376704</v>
      </c>
      <c r="D18">
        <v>-4.1006974808604504</v>
      </c>
      <c r="E18" s="6">
        <f t="shared" si="1"/>
        <v>0.57169854016232957</v>
      </c>
      <c r="F18" s="6">
        <f t="shared" si="0"/>
        <v>9.1006974808604504</v>
      </c>
      <c r="S18" s="31"/>
      <c r="T18" s="31"/>
      <c r="U18" s="31"/>
      <c r="AD18" s="31">
        <v>8.6500000000000002E-5</v>
      </c>
      <c r="AE18" s="31">
        <v>8.9930251913955097E-5</v>
      </c>
      <c r="AF18">
        <v>4.4283014598376704</v>
      </c>
      <c r="AG18">
        <v>-4.1006974808604504</v>
      </c>
    </row>
    <row r="19" spans="1:33" x14ac:dyDescent="0.35">
      <c r="A19" s="31">
        <v>8.6600000000000004E-5</v>
      </c>
      <c r="B19" s="31">
        <v>9.0033815106618496E-5</v>
      </c>
      <c r="C19">
        <v>4.4282605486514903</v>
      </c>
      <c r="D19">
        <v>-4.0996618489338204</v>
      </c>
      <c r="E19" s="6">
        <f t="shared" si="1"/>
        <v>0.57173945134850968</v>
      </c>
      <c r="F19" s="6">
        <f t="shared" si="0"/>
        <v>9.0996618489338204</v>
      </c>
      <c r="S19" s="31"/>
      <c r="T19" s="31"/>
      <c r="U19" s="31"/>
      <c r="AD19" s="31">
        <v>8.6600000000000004E-5</v>
      </c>
      <c r="AE19" s="31">
        <v>9.0033815106618496E-5</v>
      </c>
      <c r="AF19">
        <v>4.4282605486514903</v>
      </c>
      <c r="AG19">
        <v>-4.0996618489338204</v>
      </c>
    </row>
    <row r="20" spans="1:33" x14ac:dyDescent="0.35">
      <c r="A20" s="31">
        <v>8.6700000000000007E-5</v>
      </c>
      <c r="B20" s="31">
        <v>9.0137377049224804E-5</v>
      </c>
      <c r="C20">
        <v>4.4282196846048203</v>
      </c>
      <c r="D20">
        <v>-4.09862622950775</v>
      </c>
      <c r="E20" s="6">
        <f t="shared" si="1"/>
        <v>0.57178031539517971</v>
      </c>
      <c r="F20" s="6">
        <f t="shared" si="0"/>
        <v>9.0986262295077509</v>
      </c>
      <c r="S20" s="31"/>
      <c r="T20" s="31"/>
      <c r="U20" s="31"/>
      <c r="AD20" s="31">
        <v>8.6700000000000007E-5</v>
      </c>
      <c r="AE20" s="31">
        <v>9.0137377049224804E-5</v>
      </c>
      <c r="AF20">
        <v>4.4282196846048203</v>
      </c>
      <c r="AG20">
        <v>-4.09862622950775</v>
      </c>
    </row>
    <row r="21" spans="1:33" x14ac:dyDescent="0.35">
      <c r="A21" s="31">
        <v>8.6799999999999996E-5</v>
      </c>
      <c r="B21" s="31">
        <v>9.0240937739421396E-5</v>
      </c>
      <c r="C21">
        <v>4.4281788675951299</v>
      </c>
      <c r="D21">
        <v>-4.0975906226057903</v>
      </c>
      <c r="E21" s="6">
        <f t="shared" si="1"/>
        <v>0.57182113240487009</v>
      </c>
      <c r="F21" s="6">
        <f t="shared" si="0"/>
        <v>9.0975906226057894</v>
      </c>
      <c r="S21" s="31"/>
      <c r="T21" s="31"/>
      <c r="U21" s="31"/>
      <c r="AD21" s="31">
        <v>8.6799999999999996E-5</v>
      </c>
      <c r="AE21" s="31">
        <v>9.0240937739421396E-5</v>
      </c>
      <c r="AF21">
        <v>4.4281788675951299</v>
      </c>
      <c r="AG21">
        <v>-4.0975906226057903</v>
      </c>
    </row>
    <row r="22" spans="1:33" x14ac:dyDescent="0.35">
      <c r="A22" s="31">
        <v>8.6899999999999998E-5</v>
      </c>
      <c r="B22" s="31">
        <v>9.0344497178211199E-5</v>
      </c>
      <c r="C22">
        <v>4.4281380975189304</v>
      </c>
      <c r="D22">
        <v>-4.0965550282178897</v>
      </c>
      <c r="E22" s="6">
        <f t="shared" si="1"/>
        <v>0.57186190248106961</v>
      </c>
      <c r="F22" s="6">
        <f t="shared" si="0"/>
        <v>9.0965550282178889</v>
      </c>
      <c r="S22" s="31"/>
      <c r="T22" s="31"/>
      <c r="U22" s="31"/>
      <c r="AD22" s="31">
        <v>8.6899999999999998E-5</v>
      </c>
      <c r="AE22" s="31">
        <v>9.0344497178211199E-5</v>
      </c>
      <c r="AF22">
        <v>4.4281380975189304</v>
      </c>
      <c r="AG22">
        <v>-4.0965550282178897</v>
      </c>
    </row>
    <row r="23" spans="1:33" x14ac:dyDescent="0.35">
      <c r="A23" s="31">
        <v>8.7000000000000001E-5</v>
      </c>
      <c r="B23" s="31">
        <v>9.0448055364849694E-5</v>
      </c>
      <c r="C23">
        <v>4.4280973742733796</v>
      </c>
      <c r="D23">
        <v>-4.0955194463515001</v>
      </c>
      <c r="E23" s="6">
        <f t="shared" si="1"/>
        <v>0.57190262572662043</v>
      </c>
      <c r="F23" s="6">
        <f t="shared" si="0"/>
        <v>9.0955194463514992</v>
      </c>
      <c r="S23" s="31"/>
      <c r="T23" s="31"/>
      <c r="U23" s="31"/>
      <c r="AD23" s="31">
        <v>8.7000000000000001E-5</v>
      </c>
      <c r="AE23" s="31">
        <v>9.0448055364849694E-5</v>
      </c>
      <c r="AF23">
        <v>4.4280973742733796</v>
      </c>
      <c r="AG23">
        <v>-4.0955194463515001</v>
      </c>
    </row>
    <row r="24" spans="1:33" x14ac:dyDescent="0.35">
      <c r="A24" s="31">
        <v>8.7100000000000003E-5</v>
      </c>
      <c r="B24" s="31">
        <v>9.0551612300061599E-5</v>
      </c>
      <c r="C24">
        <v>4.4280566977555198</v>
      </c>
      <c r="D24">
        <v>-4.0944838769993801</v>
      </c>
      <c r="E24" s="6">
        <f t="shared" si="1"/>
        <v>0.5719433022444802</v>
      </c>
      <c r="F24" s="6">
        <f t="shared" si="0"/>
        <v>9.0944838769993801</v>
      </c>
      <c r="S24" s="31"/>
      <c r="T24" s="31"/>
      <c r="U24" s="31"/>
      <c r="AD24" s="31">
        <v>8.7100000000000003E-5</v>
      </c>
      <c r="AE24" s="31">
        <v>9.0551612300061599E-5</v>
      </c>
      <c r="AF24">
        <v>4.4280566977555198</v>
      </c>
      <c r="AG24">
        <v>-4.0944838769993801</v>
      </c>
    </row>
    <row r="25" spans="1:33" x14ac:dyDescent="0.35">
      <c r="A25" s="31">
        <v>8.7200000000000005E-5</v>
      </c>
      <c r="B25" s="31">
        <v>9.0655167981927595E-5</v>
      </c>
      <c r="C25">
        <v>4.4280160678634299</v>
      </c>
      <c r="D25">
        <v>-4.0934483201807197</v>
      </c>
      <c r="E25" s="6">
        <f t="shared" si="1"/>
        <v>0.57198393213657006</v>
      </c>
      <c r="F25" s="6">
        <f t="shared" si="0"/>
        <v>9.0934483201807197</v>
      </c>
      <c r="S25" s="31"/>
      <c r="T25" s="31"/>
      <c r="U25" s="31"/>
      <c r="AD25" s="31">
        <v>8.7200000000000005E-5</v>
      </c>
      <c r="AE25" s="31">
        <v>9.0655167981927595E-5</v>
      </c>
      <c r="AF25">
        <v>4.4280160678634299</v>
      </c>
      <c r="AG25">
        <v>-4.0934483201807197</v>
      </c>
    </row>
    <row r="26" spans="1:33" x14ac:dyDescent="0.35">
      <c r="A26" s="31">
        <v>8.7299999999999994E-5</v>
      </c>
      <c r="B26" s="31">
        <v>9.07587224869186E-5</v>
      </c>
      <c r="C26">
        <v>4.4279755024074303</v>
      </c>
      <c r="D26">
        <v>-4.0924127751308097</v>
      </c>
      <c r="E26" s="6">
        <f t="shared" si="1"/>
        <v>0.57202449759256968</v>
      </c>
      <c r="F26" s="6">
        <f t="shared" si="0"/>
        <v>9.0924127751308106</v>
      </c>
      <c r="S26" s="31"/>
      <c r="T26" s="31"/>
      <c r="U26" s="31"/>
      <c r="AD26" s="31">
        <v>8.7299999999999994E-5</v>
      </c>
      <c r="AE26" s="31">
        <v>9.07587224869186E-5</v>
      </c>
      <c r="AF26">
        <v>4.4279755024074303</v>
      </c>
      <c r="AG26">
        <v>-4.0924127751308097</v>
      </c>
    </row>
    <row r="27" spans="1:33" x14ac:dyDescent="0.35">
      <c r="A27" s="31">
        <v>8.7400000000000105E-5</v>
      </c>
      <c r="B27" s="31">
        <v>9.0862275596761095E-5</v>
      </c>
      <c r="C27">
        <v>4.4279349496904503</v>
      </c>
      <c r="D27">
        <v>-4.0913772440323903</v>
      </c>
      <c r="E27" s="6">
        <f t="shared" si="1"/>
        <v>0.57206505030954968</v>
      </c>
      <c r="F27" s="6">
        <f t="shared" si="0"/>
        <v>9.0913772440323903</v>
      </c>
      <c r="S27" s="31"/>
      <c r="T27" s="31"/>
      <c r="U27" s="31"/>
      <c r="AD27" s="31">
        <v>8.7400000000000105E-5</v>
      </c>
      <c r="AE27" s="31">
        <v>9.0862275596761095E-5</v>
      </c>
      <c r="AF27">
        <v>4.4279349496904503</v>
      </c>
      <c r="AG27">
        <v>-4.0913772440323903</v>
      </c>
    </row>
    <row r="28" spans="1:33" x14ac:dyDescent="0.35">
      <c r="A28" s="31">
        <v>8.7500000000000094E-5</v>
      </c>
      <c r="B28" s="31">
        <v>9.0965827595886902E-5</v>
      </c>
      <c r="C28">
        <v>4.4278944770139104</v>
      </c>
      <c r="D28">
        <v>-4.0903417240411297</v>
      </c>
      <c r="E28" s="6">
        <f t="shared" si="1"/>
        <v>0.57210552298608963</v>
      </c>
      <c r="F28" s="6">
        <f t="shared" si="0"/>
        <v>9.0903417240411297</v>
      </c>
      <c r="S28" s="31"/>
      <c r="T28" s="31"/>
      <c r="U28" s="31"/>
      <c r="AD28" s="31">
        <v>8.7500000000000094E-5</v>
      </c>
      <c r="AE28" s="31">
        <v>9.0965827595886902E-5</v>
      </c>
      <c r="AF28">
        <v>4.4278944770139104</v>
      </c>
      <c r="AG28">
        <v>-4.0903417240411297</v>
      </c>
    </row>
    <row r="29" spans="1:33" x14ac:dyDescent="0.35">
      <c r="A29" s="31">
        <v>8.7600000000000096E-5</v>
      </c>
      <c r="B29" s="31">
        <v>9.1069378270192098E-5</v>
      </c>
      <c r="C29">
        <v>4.4278540336647199</v>
      </c>
      <c r="D29">
        <v>-4.0893062172980796</v>
      </c>
      <c r="E29" s="6">
        <f t="shared" si="1"/>
        <v>0.57214596633528014</v>
      </c>
      <c r="F29" s="6">
        <f t="shared" si="0"/>
        <v>9.0893062172980805</v>
      </c>
      <c r="S29" s="31"/>
      <c r="T29" s="31"/>
      <c r="U29" s="31"/>
      <c r="AD29" s="31">
        <v>8.7600000000000096E-5</v>
      </c>
      <c r="AE29" s="31">
        <v>9.1069378270192098E-5</v>
      </c>
      <c r="AF29">
        <v>4.4278540336647199</v>
      </c>
      <c r="AG29">
        <v>-4.0893062172980796</v>
      </c>
    </row>
    <row r="30" spans="1:33" x14ac:dyDescent="0.35">
      <c r="A30" s="31">
        <v>8.7700000000000099E-5</v>
      </c>
      <c r="B30" s="31">
        <v>9.1172927691010694E-5</v>
      </c>
      <c r="C30">
        <v>4.4278136364063601</v>
      </c>
      <c r="D30">
        <v>-4.0882707230898898</v>
      </c>
      <c r="E30" s="6">
        <f t="shared" si="1"/>
        <v>0.57218636359363995</v>
      </c>
      <c r="F30" s="6">
        <f t="shared" si="0"/>
        <v>9.0882707230898898</v>
      </c>
      <c r="S30" s="31"/>
      <c r="T30" s="31"/>
      <c r="U30" s="31"/>
      <c r="AD30" s="31">
        <v>8.7700000000000099E-5</v>
      </c>
      <c r="AE30" s="31">
        <v>9.1172927691010694E-5</v>
      </c>
      <c r="AF30">
        <v>4.4278136364063601</v>
      </c>
      <c r="AG30">
        <v>-4.0882707230898898</v>
      </c>
    </row>
    <row r="31" spans="1:33" x14ac:dyDescent="0.35">
      <c r="A31" s="31">
        <v>8.7800000000000101E-5</v>
      </c>
      <c r="B31" s="31">
        <v>9.1276475856802501E-5</v>
      </c>
      <c r="C31">
        <v>4.4277732851340996</v>
      </c>
      <c r="D31">
        <v>-4.0872352414319799</v>
      </c>
      <c r="E31" s="6">
        <f t="shared" si="1"/>
        <v>0.57222671486590038</v>
      </c>
      <c r="F31" s="6">
        <f t="shared" si="0"/>
        <v>9.0872352414319799</v>
      </c>
      <c r="S31" s="31"/>
      <c r="T31" s="31"/>
      <c r="U31" s="31"/>
      <c r="AD31" s="31">
        <v>8.7800000000000101E-5</v>
      </c>
      <c r="AE31" s="31">
        <v>9.1276475856802501E-5</v>
      </c>
      <c r="AF31">
        <v>4.4277732851340996</v>
      </c>
      <c r="AG31">
        <v>-4.0872352414319799</v>
      </c>
    </row>
    <row r="32" spans="1:33" x14ac:dyDescent="0.35">
      <c r="A32" s="31">
        <v>8.7900000000000104E-5</v>
      </c>
      <c r="B32" s="31">
        <v>9.1380022768654294E-5</v>
      </c>
      <c r="C32">
        <v>4.4277329797426201</v>
      </c>
      <c r="D32">
        <v>-4.08619977231346</v>
      </c>
      <c r="E32" s="6">
        <f t="shared" si="1"/>
        <v>0.57226702025737985</v>
      </c>
      <c r="F32" s="6">
        <f t="shared" si="0"/>
        <v>9.08619977231346</v>
      </c>
      <c r="S32" s="31"/>
      <c r="T32" s="31"/>
      <c r="U32" s="31"/>
      <c r="AD32" s="31">
        <v>8.7900000000000104E-5</v>
      </c>
      <c r="AE32" s="31">
        <v>9.1380022768654294E-5</v>
      </c>
      <c r="AF32">
        <v>4.4277329797426201</v>
      </c>
      <c r="AG32">
        <v>-4.08619977231346</v>
      </c>
    </row>
    <row r="33" spans="1:33" x14ac:dyDescent="0.35">
      <c r="A33" s="31">
        <v>8.8000000000000106E-5</v>
      </c>
      <c r="B33" s="31">
        <v>9.1483568425865803E-5</v>
      </c>
      <c r="C33">
        <v>4.4276927201273999</v>
      </c>
      <c r="D33">
        <v>-4.0851643157413404</v>
      </c>
      <c r="E33" s="6">
        <f t="shared" si="1"/>
        <v>0.57230727987260011</v>
      </c>
      <c r="F33" s="6">
        <f t="shared" si="0"/>
        <v>9.0851643157413413</v>
      </c>
      <c r="S33" s="31"/>
      <c r="T33" s="31"/>
      <c r="U33" s="31"/>
      <c r="AD33" s="31">
        <v>8.8000000000000106E-5</v>
      </c>
      <c r="AE33" s="31">
        <v>9.1483568425865803E-5</v>
      </c>
      <c r="AF33">
        <v>4.4276927201273999</v>
      </c>
      <c r="AG33">
        <v>-4.0851643157413404</v>
      </c>
    </row>
    <row r="34" spans="1:33" x14ac:dyDescent="0.35">
      <c r="A34" s="31">
        <v>8.8100000000000095E-5</v>
      </c>
      <c r="B34" s="31">
        <v>9.1587112828579002E-5</v>
      </c>
      <c r="C34">
        <v>4.4276525061835796</v>
      </c>
      <c r="D34">
        <v>-4.0841288717142099</v>
      </c>
      <c r="E34" s="6">
        <f t="shared" si="1"/>
        <v>0.57234749381642036</v>
      </c>
      <c r="F34" s="6">
        <f t="shared" si="0"/>
        <v>9.0841288717142099</v>
      </c>
      <c r="S34" s="31"/>
      <c r="T34" s="31"/>
      <c r="U34" s="31"/>
      <c r="AD34" s="31">
        <v>8.8100000000000095E-5</v>
      </c>
      <c r="AE34" s="31">
        <v>9.1587112828579002E-5</v>
      </c>
      <c r="AF34">
        <v>4.4276525061835796</v>
      </c>
      <c r="AG34">
        <v>-4.0841288717142099</v>
      </c>
    </row>
    <row r="35" spans="1:33" x14ac:dyDescent="0.35">
      <c r="A35" s="31">
        <v>8.8200000000000097E-5</v>
      </c>
      <c r="B35" s="31">
        <v>9.16906559753802E-5</v>
      </c>
      <c r="C35">
        <v>4.42761233780735</v>
      </c>
      <c r="D35">
        <v>-4.0830934402462002</v>
      </c>
      <c r="E35" s="6">
        <f t="shared" si="1"/>
        <v>0.57238766219265003</v>
      </c>
      <c r="F35" s="6">
        <f t="shared" si="0"/>
        <v>9.0830934402462002</v>
      </c>
      <c r="S35" s="31"/>
      <c r="T35" s="31"/>
      <c r="U35" s="31"/>
      <c r="AD35" s="31">
        <v>8.8200000000000097E-5</v>
      </c>
      <c r="AE35" s="31">
        <v>9.16906559753802E-5</v>
      </c>
      <c r="AF35">
        <v>4.42761233780735</v>
      </c>
      <c r="AG35">
        <v>-4.0830934402462002</v>
      </c>
    </row>
    <row r="36" spans="1:33" x14ac:dyDescent="0.35">
      <c r="A36" s="31">
        <v>8.83000000000001E-5</v>
      </c>
      <c r="B36" s="31">
        <v>9.1794197866890498E-5</v>
      </c>
      <c r="C36">
        <v>4.4275722148941297</v>
      </c>
      <c r="D36">
        <v>-4.0820580213311004</v>
      </c>
      <c r="E36" s="6">
        <f t="shared" si="1"/>
        <v>0.57242778510587033</v>
      </c>
      <c r="F36" s="6">
        <f t="shared" si="0"/>
        <v>9.0820580213311004</v>
      </c>
      <c r="S36" s="31"/>
      <c r="T36" s="31"/>
      <c r="U36" s="31"/>
      <c r="AD36" s="31">
        <v>8.83000000000001E-5</v>
      </c>
      <c r="AE36" s="31">
        <v>9.1794197866890498E-5</v>
      </c>
      <c r="AF36">
        <v>4.4275722148941297</v>
      </c>
      <c r="AG36">
        <v>-4.0820580213311004</v>
      </c>
    </row>
    <row r="37" spans="1:33" x14ac:dyDescent="0.35">
      <c r="A37" s="31">
        <v>8.8400000000000102E-5</v>
      </c>
      <c r="B37" s="31">
        <v>9.1897738502916498E-5</v>
      </c>
      <c r="C37">
        <v>4.4275321373399699</v>
      </c>
      <c r="D37">
        <v>-4.0810226149708404</v>
      </c>
      <c r="E37" s="6">
        <f t="shared" si="1"/>
        <v>0.57246786266003014</v>
      </c>
      <c r="F37" s="6">
        <f t="shared" si="0"/>
        <v>9.0810226149708413</v>
      </c>
      <c r="S37" s="31"/>
      <c r="T37" s="31"/>
      <c r="U37" s="31"/>
      <c r="AD37" s="31">
        <v>8.8400000000000102E-5</v>
      </c>
      <c r="AE37" s="31">
        <v>9.1897738502916498E-5</v>
      </c>
      <c r="AF37">
        <v>4.4275321373399699</v>
      </c>
      <c r="AG37">
        <v>-4.0810226149708404</v>
      </c>
    </row>
    <row r="38" spans="1:33" x14ac:dyDescent="0.35">
      <c r="A38" s="31">
        <v>8.8500000000000105E-5</v>
      </c>
      <c r="B38" s="31">
        <v>9.2001277882557502E-5</v>
      </c>
      <c r="C38">
        <v>4.42749210504115</v>
      </c>
      <c r="D38">
        <v>-4.0799872211744299</v>
      </c>
      <c r="E38" s="6">
        <f t="shared" si="1"/>
        <v>0.57250789495885002</v>
      </c>
      <c r="F38" s="6">
        <f t="shared" si="0"/>
        <v>9.0799872211744308</v>
      </c>
      <c r="S38" s="31"/>
      <c r="T38" s="31"/>
      <c r="U38" s="31"/>
      <c r="AD38" s="31">
        <v>8.8500000000000105E-5</v>
      </c>
      <c r="AE38" s="31">
        <v>9.2001277882557502E-5</v>
      </c>
      <c r="AF38">
        <v>4.42749210504115</v>
      </c>
      <c r="AG38">
        <v>-4.0799872211744299</v>
      </c>
    </row>
    <row r="39" spans="1:33" x14ac:dyDescent="0.35">
      <c r="A39" s="31">
        <v>8.8600000000000094E-5</v>
      </c>
      <c r="B39" s="31">
        <v>9.2104816006405903E-5</v>
      </c>
      <c r="C39">
        <v>4.4274521178937798</v>
      </c>
      <c r="D39">
        <v>-4.0789518399359403</v>
      </c>
      <c r="E39" s="6">
        <f t="shared" si="1"/>
        <v>0.57254788210622021</v>
      </c>
      <c r="F39" s="6">
        <f t="shared" si="0"/>
        <v>9.0789518399359395</v>
      </c>
      <c r="S39" s="31"/>
      <c r="T39" s="31"/>
      <c r="U39" s="31"/>
      <c r="AD39" s="31">
        <v>8.8600000000000094E-5</v>
      </c>
      <c r="AE39" s="31">
        <v>9.2104816006405903E-5</v>
      </c>
      <c r="AF39">
        <v>4.4274521178937798</v>
      </c>
      <c r="AG39">
        <v>-4.0789518399359403</v>
      </c>
    </row>
    <row r="40" spans="1:33" x14ac:dyDescent="0.35">
      <c r="A40" s="31">
        <v>8.8700000000000096E-5</v>
      </c>
      <c r="B40" s="31">
        <v>9.2208352873218596E-5</v>
      </c>
      <c r="C40">
        <v>4.42741217579478</v>
      </c>
      <c r="D40">
        <v>-4.0779164712678098</v>
      </c>
      <c r="E40" s="6">
        <f t="shared" si="1"/>
        <v>0.57258782420522003</v>
      </c>
      <c r="F40" s="6">
        <f t="shared" si="0"/>
        <v>9.0779164712678089</v>
      </c>
      <c r="S40" s="31"/>
      <c r="T40" s="31"/>
      <c r="U40" s="31"/>
      <c r="AD40" s="31">
        <v>8.8700000000000096E-5</v>
      </c>
      <c r="AE40" s="31">
        <v>9.2208352873218596E-5</v>
      </c>
      <c r="AF40">
        <v>4.42741217579478</v>
      </c>
      <c r="AG40">
        <v>-4.0779164712678098</v>
      </c>
    </row>
    <row r="41" spans="1:33" x14ac:dyDescent="0.35">
      <c r="A41" s="31">
        <v>8.8800000000000098E-5</v>
      </c>
      <c r="B41" s="31">
        <v>9.23118884838978E-5</v>
      </c>
      <c r="C41">
        <v>4.4273722786402496</v>
      </c>
      <c r="D41">
        <v>-4.0768811151610196</v>
      </c>
      <c r="E41" s="6">
        <f t="shared" si="1"/>
        <v>0.57262772135975037</v>
      </c>
      <c r="F41" s="6">
        <f t="shared" si="0"/>
        <v>9.0768811151610187</v>
      </c>
      <c r="S41" s="31"/>
      <c r="T41" s="31"/>
      <c r="U41" s="31"/>
      <c r="AD41" s="31">
        <v>8.8800000000000098E-5</v>
      </c>
      <c r="AE41" s="31">
        <v>9.23118884838978E-5</v>
      </c>
      <c r="AF41">
        <v>4.4273722786402496</v>
      </c>
      <c r="AG41">
        <v>-4.0768811151610196</v>
      </c>
    </row>
    <row r="42" spans="1:33" x14ac:dyDescent="0.35">
      <c r="A42" s="31">
        <v>8.8900000000000101E-5</v>
      </c>
      <c r="B42" s="31">
        <v>9.2415422837278295E-5</v>
      </c>
      <c r="C42">
        <v>4.4273324263276104</v>
      </c>
      <c r="D42">
        <v>-4.0758457716272201</v>
      </c>
      <c r="E42" s="6">
        <f t="shared" si="1"/>
        <v>0.57266757367238963</v>
      </c>
      <c r="F42" s="6">
        <f t="shared" si="0"/>
        <v>9.0758457716272201</v>
      </c>
      <c r="S42" s="31"/>
      <c r="T42" s="31"/>
      <c r="U42" s="31"/>
      <c r="AD42" s="31">
        <v>8.8900000000000101E-5</v>
      </c>
      <c r="AE42" s="31">
        <v>9.2415422837278295E-5</v>
      </c>
      <c r="AF42">
        <v>4.4273324263276104</v>
      </c>
      <c r="AG42">
        <v>-4.0758457716272201</v>
      </c>
    </row>
    <row r="43" spans="1:33" x14ac:dyDescent="0.35">
      <c r="A43" s="31">
        <v>8.9000000000000103E-5</v>
      </c>
      <c r="B43" s="31">
        <v>9.2518955932817696E-5</v>
      </c>
      <c r="C43">
        <v>4.4272926187539401</v>
      </c>
      <c r="D43">
        <v>-4.0748104406718202</v>
      </c>
      <c r="E43" s="6">
        <f t="shared" si="1"/>
        <v>0.57270738124605991</v>
      </c>
      <c r="F43" s="6">
        <f t="shared" si="0"/>
        <v>9.0748104406718202</v>
      </c>
      <c r="S43" s="31"/>
      <c r="T43" s="31"/>
      <c r="U43" s="31"/>
      <c r="AD43" s="31">
        <v>8.9000000000000103E-5</v>
      </c>
      <c r="AE43" s="31">
        <v>9.2518955932817696E-5</v>
      </c>
      <c r="AF43">
        <v>4.4272926187539401</v>
      </c>
      <c r="AG43">
        <v>-4.0748104406718202</v>
      </c>
    </row>
    <row r="44" spans="1:33" x14ac:dyDescent="0.35">
      <c r="A44" s="31">
        <v>8.9100000000000106E-5</v>
      </c>
      <c r="B44" s="31">
        <v>9.2622487771305695E-5</v>
      </c>
      <c r="C44">
        <v>4.4272528558159898</v>
      </c>
      <c r="D44">
        <v>-4.0737751222869401</v>
      </c>
      <c r="E44" s="6">
        <f t="shared" si="1"/>
        <v>0.57274714418401018</v>
      </c>
      <c r="F44" s="6">
        <f t="shared" si="0"/>
        <v>9.0737751222869392</v>
      </c>
      <c r="S44" s="31"/>
      <c r="T44" s="31"/>
      <c r="U44" s="31"/>
      <c r="AD44" s="31">
        <v>8.9100000000000106E-5</v>
      </c>
      <c r="AE44" s="31">
        <v>9.2622487771305695E-5</v>
      </c>
      <c r="AF44">
        <v>4.4272528558159898</v>
      </c>
      <c r="AG44">
        <v>-4.0737751222869401</v>
      </c>
    </row>
    <row r="45" spans="1:33" x14ac:dyDescent="0.35">
      <c r="A45" s="31">
        <v>8.9200000000000095E-5</v>
      </c>
      <c r="B45" s="31">
        <v>9.2726018352293405E-5</v>
      </c>
      <c r="C45">
        <v>4.4272131374113499</v>
      </c>
      <c r="D45">
        <v>-4.0727398164770703</v>
      </c>
      <c r="E45" s="6">
        <f t="shared" si="1"/>
        <v>0.57278686258865008</v>
      </c>
      <c r="F45" s="6">
        <f t="shared" si="0"/>
        <v>9.0727398164770712</v>
      </c>
      <c r="S45" s="31"/>
      <c r="T45" s="31"/>
      <c r="U45" s="31"/>
      <c r="AD45" s="31">
        <v>8.9200000000000095E-5</v>
      </c>
      <c r="AE45" s="31">
        <v>9.2726018352293405E-5</v>
      </c>
      <c r="AF45">
        <v>4.4272131374113499</v>
      </c>
      <c r="AG45">
        <v>-4.0727398164770703</v>
      </c>
    </row>
    <row r="46" spans="1:33" x14ac:dyDescent="0.35">
      <c r="A46" s="31">
        <v>8.9300000000000097E-5</v>
      </c>
      <c r="B46" s="31">
        <v>9.2829547674418296E-5</v>
      </c>
      <c r="C46">
        <v>4.42717346343803</v>
      </c>
      <c r="D46">
        <v>-4.0717045232558204</v>
      </c>
      <c r="E46" s="6">
        <f t="shared" si="1"/>
        <v>0.57282653656197002</v>
      </c>
      <c r="F46" s="6">
        <f t="shared" si="0"/>
        <v>9.0717045232558213</v>
      </c>
      <c r="S46" s="31"/>
      <c r="T46" s="31"/>
      <c r="U46" s="31"/>
      <c r="AD46" s="31">
        <v>8.9300000000000097E-5</v>
      </c>
      <c r="AE46" s="31">
        <v>9.2829547674418296E-5</v>
      </c>
      <c r="AF46">
        <v>4.42717346343803</v>
      </c>
      <c r="AG46">
        <v>-4.0717045232558204</v>
      </c>
    </row>
    <row r="47" spans="1:33" x14ac:dyDescent="0.35">
      <c r="A47" s="31">
        <v>8.94000000000001E-5</v>
      </c>
      <c r="B47" s="31">
        <v>9.2933075738464802E-5</v>
      </c>
      <c r="C47">
        <v>4.4271338337933104</v>
      </c>
      <c r="D47">
        <v>-4.0706692426153497</v>
      </c>
      <c r="E47" s="6">
        <f t="shared" si="1"/>
        <v>0.57286616620668962</v>
      </c>
      <c r="F47" s="6">
        <f t="shared" si="0"/>
        <v>9.0706692426153488</v>
      </c>
      <c r="S47" s="31"/>
      <c r="T47" s="31"/>
      <c r="U47" s="31"/>
      <c r="AD47" s="31">
        <v>8.94000000000001E-5</v>
      </c>
      <c r="AE47" s="31">
        <v>9.2933075738464802E-5</v>
      </c>
      <c r="AF47">
        <v>4.4271338337933104</v>
      </c>
      <c r="AG47">
        <v>-4.0706692426153497</v>
      </c>
    </row>
    <row r="48" spans="1:33" x14ac:dyDescent="0.35">
      <c r="A48" s="31">
        <v>8.9500000000000102E-5</v>
      </c>
      <c r="B48" s="31">
        <v>9.3036602544105805E-5</v>
      </c>
      <c r="C48">
        <v>4.4270942483751599</v>
      </c>
      <c r="D48">
        <v>-4.0696339745589398</v>
      </c>
      <c r="E48" s="6">
        <f t="shared" si="1"/>
        <v>0.57290575162484014</v>
      </c>
      <c r="F48" s="6">
        <f t="shared" si="0"/>
        <v>9.0696339745589398</v>
      </c>
      <c r="S48" s="31"/>
      <c r="T48" s="31"/>
      <c r="U48" s="31"/>
      <c r="AD48" s="31">
        <v>8.9500000000000102E-5</v>
      </c>
      <c r="AE48" s="31">
        <v>9.3036602544105805E-5</v>
      </c>
      <c r="AF48">
        <v>4.4270942483751599</v>
      </c>
      <c r="AG48">
        <v>-4.0696339745589398</v>
      </c>
    </row>
    <row r="49" spans="1:33" x14ac:dyDescent="0.35">
      <c r="A49" s="31">
        <v>8.9600000000000104E-5</v>
      </c>
      <c r="B49" s="31">
        <v>9.3140128090463603E-5</v>
      </c>
      <c r="C49">
        <v>4.4270547070820099</v>
      </c>
      <c r="D49">
        <v>-4.0685987190953599</v>
      </c>
      <c r="E49" s="6">
        <f t="shared" si="1"/>
        <v>0.57294529291799012</v>
      </c>
      <c r="F49" s="6">
        <f t="shared" si="0"/>
        <v>9.068598719095359</v>
      </c>
      <c r="S49" s="31"/>
      <c r="T49" s="31"/>
      <c r="U49" s="31"/>
      <c r="AD49" s="31">
        <v>8.9600000000000104E-5</v>
      </c>
      <c r="AE49" s="31">
        <v>9.3140128090463603E-5</v>
      </c>
      <c r="AF49">
        <v>4.4270547070820099</v>
      </c>
      <c r="AG49">
        <v>-4.0685987190953599</v>
      </c>
    </row>
    <row r="50" spans="1:33" x14ac:dyDescent="0.35">
      <c r="A50" s="31">
        <v>8.9700000000000093E-5</v>
      </c>
      <c r="B50" s="31">
        <v>9.3243652377806495E-5</v>
      </c>
      <c r="C50">
        <v>4.4270152098119597</v>
      </c>
      <c r="D50">
        <v>-4.0675634762219302</v>
      </c>
      <c r="E50" s="6">
        <f t="shared" si="1"/>
        <v>0.57298479018804027</v>
      </c>
      <c r="F50" s="6">
        <f t="shared" si="0"/>
        <v>9.067563476221931</v>
      </c>
      <c r="S50" s="31"/>
      <c r="T50" s="31"/>
      <c r="U50" s="31"/>
      <c r="AD50" s="31">
        <v>8.9700000000000093E-5</v>
      </c>
      <c r="AE50" s="31">
        <v>9.3243652377806495E-5</v>
      </c>
      <c r="AF50">
        <v>4.4270152098119597</v>
      </c>
      <c r="AG50">
        <v>-4.0675634762219302</v>
      </c>
    </row>
    <row r="51" spans="1:33" x14ac:dyDescent="0.35">
      <c r="A51" s="31">
        <v>8.9800000000000096E-5</v>
      </c>
      <c r="B51" s="31">
        <v>9.3347175405116104E-5</v>
      </c>
      <c r="C51">
        <v>4.4269757564635803</v>
      </c>
      <c r="D51">
        <v>-4.0665282459488399</v>
      </c>
      <c r="E51" s="6">
        <f t="shared" si="1"/>
        <v>0.57302424353641968</v>
      </c>
      <c r="F51" s="6">
        <f t="shared" si="0"/>
        <v>9.0665282459488399</v>
      </c>
      <c r="S51" s="31"/>
      <c r="T51" s="31"/>
      <c r="U51" s="31"/>
      <c r="AD51" s="31">
        <v>8.9800000000000096E-5</v>
      </c>
      <c r="AE51" s="31">
        <v>9.3347175405116104E-5</v>
      </c>
      <c r="AF51">
        <v>4.4269757564635803</v>
      </c>
      <c r="AG51">
        <v>-4.0665282459488399</v>
      </c>
    </row>
    <row r="52" spans="1:33" x14ac:dyDescent="0.35">
      <c r="A52" s="31">
        <v>8.9900000000000098E-5</v>
      </c>
      <c r="B52" s="31">
        <v>9.3450697174337095E-5</v>
      </c>
      <c r="C52">
        <v>4.4269363469349301</v>
      </c>
      <c r="D52">
        <v>-4.0654930282566299</v>
      </c>
      <c r="E52" s="6">
        <f t="shared" si="1"/>
        <v>0.5730636530650699</v>
      </c>
      <c r="F52" s="6">
        <f t="shared" si="0"/>
        <v>9.0654930282566291</v>
      </c>
      <c r="S52" s="31"/>
      <c r="T52" s="31"/>
      <c r="U52" s="31"/>
      <c r="AD52" s="31">
        <v>8.9900000000000098E-5</v>
      </c>
      <c r="AE52" s="31">
        <v>9.3450697174337095E-5</v>
      </c>
      <c r="AF52">
        <v>4.4269363469349301</v>
      </c>
      <c r="AG52">
        <v>-4.0654930282566299</v>
      </c>
    </row>
    <row r="53" spans="1:33" x14ac:dyDescent="0.35">
      <c r="A53" s="31">
        <v>9.0000000000000101E-5</v>
      </c>
      <c r="B53" s="31">
        <v>9.3554217682174999E-5</v>
      </c>
      <c r="C53">
        <v>4.4268969811257204</v>
      </c>
      <c r="D53">
        <v>-4.06445782317825</v>
      </c>
      <c r="E53" s="6">
        <f t="shared" si="1"/>
        <v>0.57310301887427961</v>
      </c>
      <c r="F53" s="6">
        <f t="shared" si="0"/>
        <v>9.06445782317825</v>
      </c>
      <c r="S53" s="31"/>
      <c r="T53" s="31"/>
      <c r="U53" s="31"/>
      <c r="AD53" s="31">
        <v>9.0000000000000101E-5</v>
      </c>
      <c r="AE53" s="31">
        <v>9.3554217682174999E-5</v>
      </c>
      <c r="AF53">
        <v>4.4268969811257204</v>
      </c>
      <c r="AG53">
        <v>-4.06445782317825</v>
      </c>
    </row>
    <row r="54" spans="1:33" x14ac:dyDescent="0.35">
      <c r="A54" s="31">
        <v>9.0100000000000103E-5</v>
      </c>
      <c r="B54" s="31">
        <v>9.3657736930380096E-5</v>
      </c>
      <c r="C54">
        <v>4.4268576589343196</v>
      </c>
      <c r="D54">
        <v>-4.0634226306962002</v>
      </c>
      <c r="E54" s="6">
        <f t="shared" si="1"/>
        <v>0.57314234106568041</v>
      </c>
      <c r="F54" s="6">
        <f t="shared" si="0"/>
        <v>9.0634226306962002</v>
      </c>
      <c r="S54" s="31"/>
      <c r="T54" s="31"/>
      <c r="U54" s="31"/>
      <c r="AD54" s="31">
        <v>9.0100000000000103E-5</v>
      </c>
      <c r="AE54" s="31">
        <v>9.3657736930380096E-5</v>
      </c>
      <c r="AF54">
        <v>4.4268576589343196</v>
      </c>
      <c r="AG54">
        <v>-4.0634226306962002</v>
      </c>
    </row>
    <row r="55" spans="1:33" x14ac:dyDescent="0.35">
      <c r="A55" s="31">
        <v>9.0200000000000105E-5</v>
      </c>
      <c r="B55" s="31">
        <v>9.3761254917876805E-5</v>
      </c>
      <c r="C55">
        <v>4.4268183802602197</v>
      </c>
      <c r="D55">
        <v>-4.0623874508212303</v>
      </c>
      <c r="E55" s="6">
        <f t="shared" si="1"/>
        <v>0.57318161973978032</v>
      </c>
      <c r="F55" s="6">
        <f t="shared" si="0"/>
        <v>9.0623874508212303</v>
      </c>
      <c r="S55" s="31"/>
      <c r="T55" s="31"/>
      <c r="U55" s="31"/>
      <c r="AD55" s="31">
        <v>9.0200000000000105E-5</v>
      </c>
      <c r="AE55" s="31">
        <v>9.3761254917876805E-5</v>
      </c>
      <c r="AF55">
        <v>4.4268183802602197</v>
      </c>
      <c r="AG55">
        <v>-4.0623874508212303</v>
      </c>
    </row>
    <row r="56" spans="1:33" x14ac:dyDescent="0.35">
      <c r="A56" s="31">
        <v>9.0300000000000094E-5</v>
      </c>
      <c r="B56" s="31">
        <v>9.3864771643923598E-5</v>
      </c>
      <c r="C56">
        <v>4.4267791450028202</v>
      </c>
      <c r="D56">
        <v>-4.0613522835607601</v>
      </c>
      <c r="E56" s="6">
        <f t="shared" si="1"/>
        <v>0.57322085499717979</v>
      </c>
      <c r="F56" s="6">
        <f t="shared" si="0"/>
        <v>9.0613522835607601</v>
      </c>
      <c r="S56" s="31"/>
      <c r="T56" s="31"/>
      <c r="U56" s="31"/>
      <c r="AD56" s="31">
        <v>9.0300000000000094E-5</v>
      </c>
      <c r="AE56" s="31">
        <v>9.3864771643923598E-5</v>
      </c>
      <c r="AF56">
        <v>4.4267791450028202</v>
      </c>
      <c r="AG56">
        <v>-4.0613522835607601</v>
      </c>
    </row>
    <row r="57" spans="1:33" x14ac:dyDescent="0.35">
      <c r="A57" s="31">
        <v>9.0400000000000097E-5</v>
      </c>
      <c r="B57" s="31">
        <v>9.3968287109946907E-5</v>
      </c>
      <c r="C57">
        <v>4.4267399530611602</v>
      </c>
      <c r="D57">
        <v>-4.0603171289005298</v>
      </c>
      <c r="E57" s="6">
        <f t="shared" si="1"/>
        <v>0.57326004693883981</v>
      </c>
      <c r="F57" s="6">
        <f t="shared" si="0"/>
        <v>9.0603171289005289</v>
      </c>
      <c r="S57" s="31"/>
      <c r="T57" s="31"/>
      <c r="U57" s="31"/>
      <c r="AD57" s="31">
        <v>9.0400000000000097E-5</v>
      </c>
      <c r="AE57" s="31">
        <v>9.3968287109946907E-5</v>
      </c>
      <c r="AF57">
        <v>4.4267399530611602</v>
      </c>
      <c r="AG57">
        <v>-4.0603171289005298</v>
      </c>
    </row>
    <row r="58" spans="1:33" x14ac:dyDescent="0.35">
      <c r="A58" s="31">
        <v>9.0500000000000099E-5</v>
      </c>
      <c r="B58" s="31">
        <v>9.4071801314400794E-5</v>
      </c>
      <c r="C58">
        <v>4.4267008043352298</v>
      </c>
      <c r="D58">
        <v>-4.0592819868559902</v>
      </c>
      <c r="E58" s="6">
        <f t="shared" si="1"/>
        <v>0.57329919566477017</v>
      </c>
      <c r="F58" s="6">
        <f t="shared" si="0"/>
        <v>9.0592819868559893</v>
      </c>
      <c r="S58" s="31"/>
      <c r="T58" s="31"/>
      <c r="U58" s="31"/>
      <c r="AD58" s="31">
        <v>9.0500000000000099E-5</v>
      </c>
      <c r="AE58" s="31">
        <v>9.4071801314400794E-5</v>
      </c>
      <c r="AF58">
        <v>4.4267008043352298</v>
      </c>
      <c r="AG58">
        <v>-4.0592819868559902</v>
      </c>
    </row>
    <row r="59" spans="1:33" x14ac:dyDescent="0.35">
      <c r="A59" s="31">
        <v>9.0600000000000102E-5</v>
      </c>
      <c r="B59" s="31">
        <v>9.4175314257958901E-5</v>
      </c>
      <c r="C59">
        <v>4.4266616987245904</v>
      </c>
      <c r="D59">
        <v>-4.0582468574204098</v>
      </c>
      <c r="E59" s="6">
        <f t="shared" si="1"/>
        <v>0.57333830127540963</v>
      </c>
      <c r="F59" s="6">
        <f t="shared" si="0"/>
        <v>9.0582468574204107</v>
      </c>
      <c r="S59" s="31"/>
      <c r="T59" s="31"/>
      <c r="U59" s="31"/>
      <c r="AD59" s="31">
        <v>9.0600000000000102E-5</v>
      </c>
      <c r="AE59" s="31">
        <v>9.4175314257958901E-5</v>
      </c>
      <c r="AF59">
        <v>4.4266616987245904</v>
      </c>
      <c r="AG59">
        <v>-4.0582468574204098</v>
      </c>
    </row>
    <row r="60" spans="1:33" x14ac:dyDescent="0.35">
      <c r="A60" s="31">
        <v>9.0700000000000104E-5</v>
      </c>
      <c r="B60" s="31">
        <v>9.4278825938963199E-5</v>
      </c>
      <c r="C60">
        <v>4.4266226361298804</v>
      </c>
      <c r="D60">
        <v>-4.05721174061037</v>
      </c>
      <c r="E60" s="6">
        <f t="shared" si="1"/>
        <v>0.57337736387011962</v>
      </c>
      <c r="F60" s="6">
        <f t="shared" si="0"/>
        <v>9.05721174061037</v>
      </c>
      <c r="S60" s="31"/>
      <c r="T60" s="31"/>
      <c r="U60" s="31"/>
      <c r="AD60" s="31">
        <v>9.0700000000000104E-5</v>
      </c>
      <c r="AE60" s="31">
        <v>9.4278825938963199E-5</v>
      </c>
      <c r="AF60">
        <v>4.4266226361298804</v>
      </c>
      <c r="AG60">
        <v>-4.05721174061037</v>
      </c>
    </row>
    <row r="61" spans="1:33" x14ac:dyDescent="0.35">
      <c r="A61" s="31">
        <v>9.0800000000000106E-5</v>
      </c>
      <c r="B61" s="31">
        <v>9.4382336357950599E-5</v>
      </c>
      <c r="C61">
        <v>4.4265836164508796</v>
      </c>
      <c r="D61">
        <v>-4.0561766364204903</v>
      </c>
      <c r="E61" s="6">
        <f t="shared" si="1"/>
        <v>0.57341638354912039</v>
      </c>
      <c r="F61" s="6">
        <f t="shared" si="0"/>
        <v>9.0561766364204903</v>
      </c>
      <c r="S61" s="31"/>
      <c r="T61" s="31"/>
      <c r="U61" s="31"/>
      <c r="AD61" s="31">
        <v>9.0800000000000106E-5</v>
      </c>
      <c r="AE61" s="31">
        <v>9.4382336357950599E-5</v>
      </c>
      <c r="AF61">
        <v>4.4265836164508796</v>
      </c>
      <c r="AG61">
        <v>-4.0561766364204903</v>
      </c>
    </row>
    <row r="62" spans="1:33" x14ac:dyDescent="0.35">
      <c r="A62" s="31">
        <v>9.0900000000000095E-5</v>
      </c>
      <c r="B62" s="31">
        <v>9.4485845513915407E-5</v>
      </c>
      <c r="C62">
        <v>4.42654463958824</v>
      </c>
      <c r="D62">
        <v>-4.0551415448608497</v>
      </c>
      <c r="E62" s="6">
        <f t="shared" si="1"/>
        <v>0.57345536041176004</v>
      </c>
      <c r="F62" s="6">
        <f t="shared" si="0"/>
        <v>9.0551415448608488</v>
      </c>
      <c r="S62" s="31"/>
      <c r="T62" s="31"/>
      <c r="U62" s="31"/>
      <c r="AD62" s="31">
        <v>9.0900000000000095E-5</v>
      </c>
      <c r="AE62" s="31">
        <v>9.4485845513915407E-5</v>
      </c>
      <c r="AF62">
        <v>4.42654463958824</v>
      </c>
      <c r="AG62">
        <v>-4.0551415448608497</v>
      </c>
    </row>
    <row r="63" spans="1:33" x14ac:dyDescent="0.35">
      <c r="A63" s="31">
        <v>9.1000000000000098E-5</v>
      </c>
      <c r="B63" s="31">
        <v>9.4589353407954294E-5</v>
      </c>
      <c r="C63">
        <v>4.4265057054421302</v>
      </c>
      <c r="D63">
        <v>-4.0541064659204604</v>
      </c>
      <c r="E63" s="6">
        <f t="shared" si="1"/>
        <v>0.57349429455786982</v>
      </c>
      <c r="F63" s="6">
        <f t="shared" si="0"/>
        <v>9.0541064659204604</v>
      </c>
      <c r="S63" s="31"/>
      <c r="T63" s="31"/>
      <c r="U63" s="31"/>
      <c r="AD63" s="31">
        <v>9.1000000000000098E-5</v>
      </c>
      <c r="AE63" s="31">
        <v>9.4589353407954294E-5</v>
      </c>
      <c r="AF63">
        <v>4.4265057054421302</v>
      </c>
      <c r="AG63">
        <v>-4.0541064659204604</v>
      </c>
    </row>
    <row r="64" spans="1:33" x14ac:dyDescent="0.35">
      <c r="A64" s="31">
        <v>9.11000000000001E-5</v>
      </c>
      <c r="B64" s="31">
        <v>9.4692860039240394E-5</v>
      </c>
      <c r="C64">
        <v>4.4264668139133798</v>
      </c>
      <c r="D64">
        <v>-4.0530713996076004</v>
      </c>
      <c r="E64" s="6">
        <f t="shared" si="1"/>
        <v>0.57353318608662018</v>
      </c>
      <c r="F64" s="6">
        <f t="shared" si="0"/>
        <v>9.0530713996075995</v>
      </c>
      <c r="S64" s="31"/>
      <c r="T64" s="31"/>
      <c r="U64" s="31"/>
      <c r="AD64" s="31">
        <v>9.11000000000001E-5</v>
      </c>
      <c r="AE64" s="31">
        <v>9.4692860039240394E-5</v>
      </c>
      <c r="AF64">
        <v>4.4264668139133798</v>
      </c>
      <c r="AG64">
        <v>-4.0530713996076004</v>
      </c>
    </row>
    <row r="65" spans="1:33" x14ac:dyDescent="0.35">
      <c r="A65" s="31">
        <v>9.1200000000000103E-5</v>
      </c>
      <c r="B65" s="31">
        <v>9.4796365407400103E-5</v>
      </c>
      <c r="C65">
        <v>4.4264279649028904</v>
      </c>
      <c r="D65">
        <v>-4.052036345926</v>
      </c>
      <c r="E65" s="6">
        <f t="shared" si="1"/>
        <v>0.57357203509710963</v>
      </c>
      <c r="F65" s="6">
        <f t="shared" si="0"/>
        <v>9.052036345926</v>
      </c>
      <c r="S65" s="31"/>
      <c r="T65" s="31"/>
      <c r="U65" s="31"/>
      <c r="AD65" s="31">
        <v>9.1200000000000103E-5</v>
      </c>
      <c r="AE65" s="31">
        <v>9.4796365407400103E-5</v>
      </c>
      <c r="AF65">
        <v>4.4264279649028904</v>
      </c>
      <c r="AG65">
        <v>-4.052036345926</v>
      </c>
    </row>
    <row r="66" spans="1:33" x14ac:dyDescent="0.35">
      <c r="A66" s="31">
        <v>9.1300000000000105E-5</v>
      </c>
      <c r="B66" s="31">
        <v>9.48998695118537E-5</v>
      </c>
      <c r="C66">
        <v>4.4263891583119097</v>
      </c>
      <c r="D66">
        <v>-4.0510013048814599</v>
      </c>
      <c r="E66" s="6">
        <f t="shared" si="1"/>
        <v>0.57361084168809029</v>
      </c>
      <c r="F66" s="6">
        <f t="shared" si="0"/>
        <v>9.0510013048814599</v>
      </c>
      <c r="S66" s="31"/>
      <c r="T66" s="31"/>
      <c r="U66" s="31"/>
      <c r="AD66" s="31">
        <v>9.1300000000000105E-5</v>
      </c>
      <c r="AE66" s="31">
        <v>9.48998695118537E-5</v>
      </c>
      <c r="AF66">
        <v>4.4263891583119097</v>
      </c>
      <c r="AG66">
        <v>-4.0510013048814599</v>
      </c>
    </row>
    <row r="67" spans="1:33" x14ac:dyDescent="0.35">
      <c r="A67" s="31">
        <v>9.1400000000000094E-5</v>
      </c>
      <c r="B67" s="31">
        <v>9.50033723525956E-5</v>
      </c>
      <c r="C67">
        <v>4.4263503940415196</v>
      </c>
      <c r="D67">
        <v>-4.0499662764740396</v>
      </c>
      <c r="E67" s="6">
        <f t="shared" si="1"/>
        <v>0.57364960595848036</v>
      </c>
      <c r="F67" s="6">
        <f t="shared" si="1"/>
        <v>9.0499662764740396</v>
      </c>
      <c r="S67" s="31"/>
      <c r="T67" s="31"/>
      <c r="U67" s="31"/>
      <c r="AD67" s="31">
        <v>9.1400000000000094E-5</v>
      </c>
      <c r="AE67" s="31">
        <v>9.50033723525956E-5</v>
      </c>
      <c r="AF67">
        <v>4.4263503940415196</v>
      </c>
      <c r="AG67">
        <v>-4.0499662764740396</v>
      </c>
    </row>
    <row r="68" spans="1:33" x14ac:dyDescent="0.35">
      <c r="A68" s="31">
        <v>9.1500000000000205E-5</v>
      </c>
      <c r="B68" s="31">
        <v>9.5106873930185496E-5</v>
      </c>
      <c r="C68">
        <v>4.4263116719928899</v>
      </c>
      <c r="D68">
        <v>-4.0489312606981498</v>
      </c>
      <c r="E68" s="6">
        <f t="shared" ref="E68:F93" si="2">5-C68</f>
        <v>0.57368832800711012</v>
      </c>
      <c r="F68" s="6">
        <f t="shared" si="2"/>
        <v>9.0489312606981507</v>
      </c>
      <c r="S68" s="31"/>
      <c r="T68" s="31"/>
      <c r="U68" s="31"/>
      <c r="AD68" s="31">
        <v>9.1500000000000205E-5</v>
      </c>
      <c r="AE68" s="31">
        <v>9.5106873930185496E-5</v>
      </c>
      <c r="AF68">
        <v>4.4263116719928899</v>
      </c>
      <c r="AG68">
        <v>-4.0489312606981498</v>
      </c>
    </row>
    <row r="69" spans="1:33" x14ac:dyDescent="0.35">
      <c r="A69" s="31">
        <v>9.1600000000000194E-5</v>
      </c>
      <c r="B69" s="31">
        <v>9.5210374242671295E-5</v>
      </c>
      <c r="C69">
        <v>4.4262729920681103</v>
      </c>
      <c r="D69">
        <v>-4.0478962575732904</v>
      </c>
      <c r="E69" s="6">
        <f t="shared" si="2"/>
        <v>0.57372700793188969</v>
      </c>
      <c r="F69" s="6">
        <f t="shared" si="2"/>
        <v>9.0478962575732904</v>
      </c>
      <c r="S69" s="31"/>
      <c r="T69" s="31"/>
      <c r="U69" s="31"/>
      <c r="AD69" s="31">
        <v>9.1600000000000194E-5</v>
      </c>
      <c r="AE69" s="31">
        <v>9.5210374242671295E-5</v>
      </c>
      <c r="AF69">
        <v>4.4262729920681103</v>
      </c>
      <c r="AG69">
        <v>-4.0478962575732904</v>
      </c>
    </row>
    <row r="70" spans="1:33" x14ac:dyDescent="0.35">
      <c r="A70" s="31">
        <v>9.1700000000000196E-5</v>
      </c>
      <c r="B70" s="31">
        <v>9.5313873363694096E-5</v>
      </c>
      <c r="C70">
        <v>4.4262343731787599</v>
      </c>
      <c r="D70">
        <v>-4.0468612663630603</v>
      </c>
      <c r="E70" s="6">
        <f t="shared" si="2"/>
        <v>0.5737656268212401</v>
      </c>
      <c r="F70" s="6">
        <f t="shared" si="2"/>
        <v>9.0468612663630594</v>
      </c>
      <c r="S70" s="31"/>
      <c r="T70" s="31"/>
      <c r="U70" s="31"/>
      <c r="AD70" s="31">
        <v>9.1700000000000196E-5</v>
      </c>
      <c r="AE70" s="31">
        <v>9.5313873363694096E-5</v>
      </c>
      <c r="AF70">
        <v>4.4262343731787599</v>
      </c>
      <c r="AG70">
        <v>-4.0468612663630603</v>
      </c>
    </row>
    <row r="71" spans="1:33" x14ac:dyDescent="0.35">
      <c r="A71" s="31">
        <v>9.1800000000000198E-5</v>
      </c>
      <c r="B71" s="31">
        <v>9.5417371154015899E-5</v>
      </c>
      <c r="C71">
        <v>4.4261957791210902</v>
      </c>
      <c r="D71">
        <v>-4.0458262884598399</v>
      </c>
      <c r="E71" s="6">
        <f t="shared" si="2"/>
        <v>0.57380422087890981</v>
      </c>
      <c r="F71" s="6">
        <f t="shared" si="2"/>
        <v>9.045826288459839</v>
      </c>
      <c r="S71" s="31"/>
      <c r="T71" s="31"/>
      <c r="U71" s="31"/>
      <c r="AD71" s="31">
        <v>9.1800000000000198E-5</v>
      </c>
      <c r="AE71" s="31">
        <v>9.5417371154015899E-5</v>
      </c>
      <c r="AF71">
        <v>4.4261957791210902</v>
      </c>
      <c r="AG71">
        <v>-4.0458262884598399</v>
      </c>
    </row>
    <row r="72" spans="1:33" x14ac:dyDescent="0.35">
      <c r="A72" s="31">
        <v>9.1900000000000201E-5</v>
      </c>
      <c r="B72" s="31">
        <v>9.5520867681431594E-5</v>
      </c>
      <c r="C72">
        <v>4.4261572270316796</v>
      </c>
      <c r="D72">
        <v>-4.04479132318568</v>
      </c>
      <c r="E72" s="6">
        <f t="shared" si="2"/>
        <v>0.57384277296832042</v>
      </c>
      <c r="F72" s="6">
        <f t="shared" si="2"/>
        <v>9.0447913231856809</v>
      </c>
      <c r="S72" s="31"/>
      <c r="T72" s="31"/>
      <c r="U72" s="31"/>
      <c r="AD72" s="31">
        <v>9.1900000000000201E-5</v>
      </c>
      <c r="AE72" s="31">
        <v>9.5520867681431594E-5</v>
      </c>
      <c r="AF72">
        <v>4.4261572270316796</v>
      </c>
      <c r="AG72">
        <v>-4.04479132318568</v>
      </c>
    </row>
    <row r="73" spans="1:33" x14ac:dyDescent="0.35">
      <c r="A73" s="31">
        <v>9.2000000000000203E-5</v>
      </c>
      <c r="B73" s="31">
        <v>9.5624362942869502E-5</v>
      </c>
      <c r="C73">
        <v>4.4261187168200902</v>
      </c>
      <c r="D73">
        <v>-4.0437563705713098</v>
      </c>
      <c r="E73" s="6">
        <f t="shared" si="2"/>
        <v>0.57388128317990983</v>
      </c>
      <c r="F73" s="6">
        <f t="shared" si="2"/>
        <v>9.0437563705713089</v>
      </c>
      <c r="S73" s="31"/>
      <c r="T73" s="31"/>
      <c r="U73" s="31"/>
      <c r="AD73" s="31">
        <v>9.2000000000000203E-5</v>
      </c>
      <c r="AE73" s="31">
        <v>9.5624362942869502E-5</v>
      </c>
      <c r="AF73">
        <v>4.4261187168200902</v>
      </c>
      <c r="AG73">
        <v>-4.0437563705713098</v>
      </c>
    </row>
    <row r="74" spans="1:33" x14ac:dyDescent="0.35">
      <c r="A74" s="31">
        <v>9.2100000000000206E-5</v>
      </c>
      <c r="B74" s="31">
        <v>9.5727856939144902E-5</v>
      </c>
      <c r="C74">
        <v>4.4260802483945296</v>
      </c>
      <c r="D74">
        <v>-4.0427214306085499</v>
      </c>
      <c r="E74" s="6">
        <f t="shared" si="2"/>
        <v>0.57391975160547037</v>
      </c>
      <c r="F74" s="6">
        <f t="shared" si="2"/>
        <v>9.0427214306085499</v>
      </c>
      <c r="S74" s="31"/>
      <c r="T74" s="31"/>
      <c r="U74" s="31"/>
      <c r="AD74" s="31">
        <v>9.2100000000000206E-5</v>
      </c>
      <c r="AE74" s="31">
        <v>9.5727856939144902E-5</v>
      </c>
      <c r="AF74">
        <v>4.4260802483945296</v>
      </c>
      <c r="AG74">
        <v>-4.0427214306085499</v>
      </c>
    </row>
    <row r="75" spans="1:33" x14ac:dyDescent="0.35">
      <c r="A75" s="31">
        <v>9.2200000000000195E-5</v>
      </c>
      <c r="B75" s="31">
        <v>9.5831349671728595E-5</v>
      </c>
      <c r="C75">
        <v>4.4260418216633397</v>
      </c>
      <c r="D75">
        <v>-4.0416865032827101</v>
      </c>
      <c r="E75" s="6">
        <f t="shared" si="2"/>
        <v>0.5739581783366603</v>
      </c>
      <c r="F75" s="6">
        <f t="shared" si="2"/>
        <v>9.0416865032827101</v>
      </c>
      <c r="S75" s="31"/>
      <c r="T75" s="31"/>
      <c r="U75" s="31"/>
      <c r="AD75" s="31">
        <v>9.2200000000000195E-5</v>
      </c>
      <c r="AE75" s="31">
        <v>9.5831349671728595E-5</v>
      </c>
      <c r="AF75">
        <v>4.4260418216633397</v>
      </c>
      <c r="AG75">
        <v>-4.0416865032827101</v>
      </c>
    </row>
    <row r="76" spans="1:33" x14ac:dyDescent="0.35">
      <c r="A76" s="31">
        <v>9.2300000000000197E-5</v>
      </c>
      <c r="B76" s="31">
        <v>9.5934841137543006E-5</v>
      </c>
      <c r="C76">
        <v>4.4260034365364502</v>
      </c>
      <c r="D76">
        <v>-4.04065158862457</v>
      </c>
      <c r="E76" s="6">
        <f t="shared" si="2"/>
        <v>0.57399656346354977</v>
      </c>
      <c r="F76" s="6">
        <f t="shared" si="2"/>
        <v>9.04065158862457</v>
      </c>
      <c r="S76" s="31"/>
      <c r="T76" s="31"/>
      <c r="U76" s="31"/>
      <c r="AD76" s="31">
        <v>9.2300000000000197E-5</v>
      </c>
      <c r="AE76" s="31">
        <v>9.5934841137543006E-5</v>
      </c>
      <c r="AF76">
        <v>4.4260034365364502</v>
      </c>
      <c r="AG76">
        <v>-4.04065158862457</v>
      </c>
    </row>
    <row r="77" spans="1:33" x14ac:dyDescent="0.35">
      <c r="A77" s="31">
        <v>9.24000000000002E-5</v>
      </c>
      <c r="B77" s="31">
        <v>9.6038331338772003E-5</v>
      </c>
      <c r="C77">
        <v>4.42596509292206</v>
      </c>
      <c r="D77">
        <v>-4.0396166866122796</v>
      </c>
      <c r="E77" s="6">
        <f t="shared" si="2"/>
        <v>0.57403490707794003</v>
      </c>
      <c r="F77" s="6">
        <f t="shared" si="2"/>
        <v>9.0396166866122805</v>
      </c>
      <c r="S77" s="31"/>
      <c r="T77" s="31"/>
      <c r="U77" s="31"/>
      <c r="AD77" s="31">
        <v>9.24000000000002E-5</v>
      </c>
      <c r="AE77" s="31">
        <v>9.6038331338772003E-5</v>
      </c>
      <c r="AF77">
        <v>4.42596509292206</v>
      </c>
      <c r="AG77">
        <v>-4.0396166866122796</v>
      </c>
    </row>
    <row r="78" spans="1:33" x14ac:dyDescent="0.35">
      <c r="A78" s="31">
        <v>9.2500000000000202E-5</v>
      </c>
      <c r="B78" s="31">
        <v>9.6141820272882197E-5</v>
      </c>
      <c r="C78">
        <v>4.4259267907303697</v>
      </c>
      <c r="D78">
        <v>-4.0385817972711804</v>
      </c>
      <c r="E78" s="6">
        <f t="shared" si="2"/>
        <v>0.57407320926963035</v>
      </c>
      <c r="F78" s="6">
        <f t="shared" si="2"/>
        <v>9.0385817972711813</v>
      </c>
      <c r="S78" s="31"/>
      <c r="T78" s="31"/>
      <c r="U78" s="31"/>
      <c r="AD78" s="31">
        <v>9.2500000000000202E-5</v>
      </c>
      <c r="AE78" s="31">
        <v>9.6141820272882197E-5</v>
      </c>
      <c r="AF78">
        <v>4.4259267907303697</v>
      </c>
      <c r="AG78">
        <v>-4.0385817972711804</v>
      </c>
    </row>
    <row r="79" spans="1:33" x14ac:dyDescent="0.35">
      <c r="A79" s="31">
        <v>9.2600000000000204E-5</v>
      </c>
      <c r="B79" s="31">
        <v>9.6245307941132606E-5</v>
      </c>
      <c r="C79">
        <v>4.4258885298702397</v>
      </c>
      <c r="D79">
        <v>-4.03754692058867</v>
      </c>
      <c r="E79" s="6">
        <f t="shared" si="2"/>
        <v>0.57411147012976027</v>
      </c>
      <c r="F79" s="6">
        <f t="shared" si="2"/>
        <v>9.0375469205886709</v>
      </c>
      <c r="S79" s="31"/>
      <c r="T79" s="31"/>
      <c r="U79" s="31"/>
      <c r="AD79" s="31">
        <v>9.2600000000000204E-5</v>
      </c>
      <c r="AE79" s="31">
        <v>9.6245307941132606E-5</v>
      </c>
      <c r="AF79">
        <v>4.4258885298702397</v>
      </c>
      <c r="AG79">
        <v>-4.03754692058867</v>
      </c>
    </row>
    <row r="80" spans="1:33" x14ac:dyDescent="0.35">
      <c r="A80" s="31">
        <v>9.2700000000000193E-5</v>
      </c>
      <c r="B80" s="31">
        <v>9.6348794344764803E-5</v>
      </c>
      <c r="C80">
        <v>4.4258503102507403</v>
      </c>
      <c r="D80">
        <v>-4.0365120565523496</v>
      </c>
      <c r="E80" s="6">
        <f t="shared" si="2"/>
        <v>0.57414968974925973</v>
      </c>
      <c r="F80" s="6">
        <f t="shared" si="2"/>
        <v>9.0365120565523505</v>
      </c>
      <c r="S80" s="31"/>
      <c r="T80" s="31"/>
      <c r="U80" s="31"/>
      <c r="AD80" s="31">
        <v>9.2700000000000193E-5</v>
      </c>
      <c r="AE80" s="31">
        <v>9.6348794344764803E-5</v>
      </c>
      <c r="AF80">
        <v>4.4258503102507403</v>
      </c>
      <c r="AG80">
        <v>-4.0365120565523496</v>
      </c>
    </row>
    <row r="81" spans="1:33" x14ac:dyDescent="0.35">
      <c r="A81" s="31">
        <v>9.2800000000000196E-5</v>
      </c>
      <c r="B81" s="31">
        <v>9.6452279480521006E-5</v>
      </c>
      <c r="C81">
        <v>4.4258121317826102</v>
      </c>
      <c r="D81">
        <v>-4.0354772051947903</v>
      </c>
      <c r="E81" s="6">
        <f t="shared" si="2"/>
        <v>0.57418786821738976</v>
      </c>
      <c r="F81" s="6">
        <f t="shared" si="2"/>
        <v>9.0354772051947911</v>
      </c>
      <c r="S81" s="31"/>
      <c r="T81" s="31"/>
      <c r="U81" s="31"/>
      <c r="AD81" s="31">
        <v>9.2800000000000196E-5</v>
      </c>
      <c r="AE81" s="31">
        <v>9.6452279480521006E-5</v>
      </c>
      <c r="AF81">
        <v>4.4258121317826102</v>
      </c>
      <c r="AG81">
        <v>-4.0354772051947903</v>
      </c>
    </row>
    <row r="82" spans="1:33" x14ac:dyDescent="0.35">
      <c r="A82" s="31">
        <v>9.2900000000000198E-5</v>
      </c>
      <c r="B82" s="31">
        <v>9.6555763349501E-5</v>
      </c>
      <c r="C82">
        <v>4.4257739943752803</v>
      </c>
      <c r="D82">
        <v>-4.0344423665049902</v>
      </c>
      <c r="E82" s="6">
        <f t="shared" si="2"/>
        <v>0.5742260056247197</v>
      </c>
      <c r="F82" s="6">
        <f t="shared" si="2"/>
        <v>9.0344423665049902</v>
      </c>
      <c r="S82" s="31"/>
      <c r="T82" s="31"/>
      <c r="U82" s="31"/>
      <c r="AD82" s="31">
        <v>9.2900000000000198E-5</v>
      </c>
      <c r="AE82" s="31">
        <v>9.6555763349501E-5</v>
      </c>
      <c r="AF82">
        <v>4.4257739943752803</v>
      </c>
      <c r="AG82">
        <v>-4.0344423665049902</v>
      </c>
    </row>
    <row r="83" spans="1:33" x14ac:dyDescent="0.35">
      <c r="A83" s="31">
        <v>9.3000000000000201E-5</v>
      </c>
      <c r="B83" s="31">
        <v>9.6659245951213007E-5</v>
      </c>
      <c r="C83">
        <v>4.4257358979389201</v>
      </c>
      <c r="D83">
        <v>-4.03340754048787</v>
      </c>
      <c r="E83" s="6">
        <f t="shared" si="2"/>
        <v>0.57426410206107992</v>
      </c>
      <c r="F83" s="6">
        <f t="shared" si="2"/>
        <v>9.03340754048787</v>
      </c>
      <c r="S83" s="31"/>
      <c r="T83" s="31"/>
      <c r="U83" s="31"/>
      <c r="AD83" s="31">
        <v>9.3000000000000201E-5</v>
      </c>
      <c r="AE83" s="31">
        <v>9.6659245951213007E-5</v>
      </c>
      <c r="AF83">
        <v>4.4257358979389201</v>
      </c>
      <c r="AG83">
        <v>-4.03340754048787</v>
      </c>
    </row>
    <row r="84" spans="1:33" x14ac:dyDescent="0.35">
      <c r="A84" s="31">
        <v>9.3100000000000203E-5</v>
      </c>
      <c r="B84" s="31">
        <v>9.6762727286576496E-5</v>
      </c>
      <c r="C84">
        <v>4.42569784238324</v>
      </c>
      <c r="D84">
        <v>-4.0323727271342404</v>
      </c>
      <c r="E84" s="6">
        <f t="shared" si="2"/>
        <v>0.57430215761675996</v>
      </c>
      <c r="F84" s="6">
        <f t="shared" si="2"/>
        <v>9.0323727271342413</v>
      </c>
      <c r="S84" s="31"/>
      <c r="T84" s="31"/>
      <c r="U84" s="31"/>
      <c r="AD84" s="31">
        <v>9.3100000000000203E-5</v>
      </c>
      <c r="AE84" s="31">
        <v>9.6762727286576496E-5</v>
      </c>
      <c r="AF84">
        <v>4.42569784238324</v>
      </c>
      <c r="AG84">
        <v>-4.0323727271342404</v>
      </c>
    </row>
    <row r="85" spans="1:33" x14ac:dyDescent="0.35">
      <c r="A85" s="31">
        <v>9.3200000000000205E-5</v>
      </c>
      <c r="B85" s="31">
        <v>9.6866207352823704E-5</v>
      </c>
      <c r="C85">
        <v>4.4256598276193797</v>
      </c>
      <c r="D85">
        <v>-4.0313379264717604</v>
      </c>
      <c r="E85" s="6">
        <f t="shared" si="2"/>
        <v>0.5743401723806203</v>
      </c>
      <c r="F85" s="6">
        <f t="shared" si="2"/>
        <v>9.0313379264717604</v>
      </c>
      <c r="S85" s="31"/>
      <c r="T85" s="31"/>
      <c r="U85" s="31"/>
      <c r="AD85" s="31">
        <v>9.3200000000000205E-5</v>
      </c>
      <c r="AE85" s="31">
        <v>9.6866207352823704E-5</v>
      </c>
      <c r="AF85">
        <v>4.4256598276193797</v>
      </c>
      <c r="AG85">
        <v>-4.0313379264717604</v>
      </c>
    </row>
    <row r="86" spans="1:33" x14ac:dyDescent="0.35">
      <c r="A86" s="31">
        <v>9.3300000000000194E-5</v>
      </c>
      <c r="B86" s="31">
        <v>9.6969686151685098E-5</v>
      </c>
      <c r="C86">
        <v>4.4256218535572103</v>
      </c>
      <c r="D86">
        <v>-4.0303031384831502</v>
      </c>
      <c r="E86" s="6">
        <f t="shared" si="2"/>
        <v>0.57437814644278973</v>
      </c>
      <c r="F86" s="6">
        <f t="shared" si="2"/>
        <v>9.0303031384831502</v>
      </c>
      <c r="S86" s="31"/>
      <c r="T86" s="31"/>
      <c r="U86" s="31"/>
      <c r="AD86" s="31">
        <v>9.3300000000000194E-5</v>
      </c>
      <c r="AE86" s="31">
        <v>9.6969686151685098E-5</v>
      </c>
      <c r="AF86">
        <v>4.4256218535572103</v>
      </c>
      <c r="AG86">
        <v>-4.0303031384831502</v>
      </c>
    </row>
    <row r="87" spans="1:33" x14ac:dyDescent="0.35">
      <c r="A87" s="31">
        <v>9.3400000000000197E-5</v>
      </c>
      <c r="B87" s="31">
        <v>9.7073163683477495E-5</v>
      </c>
      <c r="C87">
        <v>4.4255839201070897</v>
      </c>
      <c r="D87">
        <v>-4.0292683631652304</v>
      </c>
      <c r="E87" s="6">
        <f t="shared" si="2"/>
        <v>0.57441607989291033</v>
      </c>
      <c r="F87" s="6">
        <f t="shared" si="2"/>
        <v>9.0292683631652295</v>
      </c>
      <c r="S87" s="31"/>
      <c r="T87" s="31"/>
      <c r="U87" s="31"/>
      <c r="AD87" s="31">
        <v>9.3400000000000197E-5</v>
      </c>
      <c r="AE87" s="31">
        <v>9.7073163683477495E-5</v>
      </c>
      <c r="AF87">
        <v>4.4255839201070897</v>
      </c>
      <c r="AG87">
        <v>-4.0292683631652304</v>
      </c>
    </row>
    <row r="88" spans="1:33" x14ac:dyDescent="0.35">
      <c r="A88" s="31">
        <v>9.3500000000000199E-5</v>
      </c>
      <c r="B88" s="31">
        <v>9.7176639946487599E-5</v>
      </c>
      <c r="C88">
        <v>4.4255460271803804</v>
      </c>
      <c r="D88">
        <v>-4.0282336005351196</v>
      </c>
      <c r="E88" s="6">
        <f t="shared" si="2"/>
        <v>0.57445397281961963</v>
      </c>
      <c r="F88" s="6">
        <f t="shared" si="2"/>
        <v>9.0282336005351205</v>
      </c>
      <c r="S88" s="31"/>
      <c r="T88" s="31"/>
      <c r="U88" s="31"/>
      <c r="AD88" s="31">
        <v>9.3500000000000199E-5</v>
      </c>
      <c r="AE88" s="31">
        <v>9.7176639946487599E-5</v>
      </c>
      <c r="AF88">
        <v>4.4255460271803804</v>
      </c>
      <c r="AG88">
        <v>-4.0282336005351196</v>
      </c>
    </row>
    <row r="89" spans="1:33" x14ac:dyDescent="0.35">
      <c r="A89" s="31">
        <v>9.3600000000000202E-5</v>
      </c>
      <c r="B89" s="31">
        <v>9.72801149409881E-5</v>
      </c>
      <c r="C89">
        <v>4.4255081746876703</v>
      </c>
      <c r="D89">
        <v>-4.0271988505901204</v>
      </c>
      <c r="E89" s="6">
        <f t="shared" si="2"/>
        <v>0.57449182531232967</v>
      </c>
      <c r="F89" s="6">
        <f t="shared" si="2"/>
        <v>9.0271988505901213</v>
      </c>
      <c r="S89" s="31"/>
      <c r="T89" s="31"/>
      <c r="U89" s="31"/>
      <c r="AD89" s="31">
        <v>9.3600000000000202E-5</v>
      </c>
      <c r="AE89" s="31">
        <v>9.72801149409881E-5</v>
      </c>
      <c r="AF89">
        <v>4.4255081746876703</v>
      </c>
      <c r="AG89">
        <v>-4.0271988505901204</v>
      </c>
    </row>
    <row r="90" spans="1:33" x14ac:dyDescent="0.35">
      <c r="A90" s="31">
        <v>9.3700000000000204E-5</v>
      </c>
      <c r="B90" s="31">
        <v>9.7383588666785794E-5</v>
      </c>
      <c r="C90">
        <v>4.4254703625401204</v>
      </c>
      <c r="D90">
        <v>-4.0261641133321397</v>
      </c>
      <c r="E90" s="6">
        <f t="shared" si="2"/>
        <v>0.57452963745987962</v>
      </c>
      <c r="F90" s="6">
        <f t="shared" si="2"/>
        <v>9.0261641133321397</v>
      </c>
      <c r="S90" s="31"/>
      <c r="T90" s="31"/>
      <c r="U90" s="31"/>
      <c r="AD90" s="31">
        <v>9.3700000000000204E-5</v>
      </c>
      <c r="AE90" s="31">
        <v>9.7383588666785794E-5</v>
      </c>
      <c r="AF90">
        <v>4.4254703625401204</v>
      </c>
      <c r="AG90">
        <v>-4.0261641133321397</v>
      </c>
    </row>
    <row r="91" spans="1:33" x14ac:dyDescent="0.35">
      <c r="A91" s="31">
        <v>9.3800000000000206E-5</v>
      </c>
      <c r="B91" s="31">
        <v>9.7487061123153302E-5</v>
      </c>
      <c r="C91">
        <v>4.42543259064899</v>
      </c>
      <c r="D91">
        <v>-4.0251293887684696</v>
      </c>
      <c r="E91" s="6">
        <f t="shared" si="2"/>
        <v>0.57456740935101003</v>
      </c>
      <c r="F91" s="6">
        <f t="shared" si="2"/>
        <v>9.0251293887684696</v>
      </c>
      <c r="S91" s="31"/>
      <c r="T91" s="31"/>
      <c r="U91" s="31"/>
      <c r="AD91" s="31">
        <v>9.3800000000000206E-5</v>
      </c>
      <c r="AE91" s="31">
        <v>9.7487061123153302E-5</v>
      </c>
      <c r="AF91">
        <v>4.42543259064899</v>
      </c>
      <c r="AG91">
        <v>-4.0251293887684696</v>
      </c>
    </row>
    <row r="92" spans="1:33" x14ac:dyDescent="0.35">
      <c r="A92" s="31">
        <v>9.3900000000000195E-5</v>
      </c>
      <c r="B92" s="31">
        <v>9.7590532311228495E-5</v>
      </c>
      <c r="C92">
        <v>4.4253948589252401</v>
      </c>
      <c r="D92">
        <v>-4.0240946768877102</v>
      </c>
      <c r="E92" s="6">
        <f t="shared" si="2"/>
        <v>0.57460514107475991</v>
      </c>
      <c r="F92" s="6">
        <f t="shared" si="2"/>
        <v>9.0240946768877102</v>
      </c>
      <c r="S92" s="31"/>
      <c r="T92" s="31"/>
      <c r="U92" s="31"/>
      <c r="AD92" s="31">
        <v>9.3900000000000195E-5</v>
      </c>
      <c r="AE92" s="31">
        <v>9.7590532311228495E-5</v>
      </c>
      <c r="AF92">
        <v>4.4253948589252401</v>
      </c>
      <c r="AG92">
        <v>-4.0240946768877102</v>
      </c>
    </row>
    <row r="93" spans="1:33" x14ac:dyDescent="0.35">
      <c r="A93" s="31">
        <v>9.4000000000000198E-5</v>
      </c>
      <c r="B93" s="31">
        <v>9.7694002229339397E-5</v>
      </c>
      <c r="C93">
        <v>4.4253571672807501</v>
      </c>
      <c r="D93">
        <v>-4.0230599777066098</v>
      </c>
      <c r="E93" s="6">
        <f t="shared" si="2"/>
        <v>0.57464283271924987</v>
      </c>
      <c r="F93" s="6">
        <f t="shared" si="2"/>
        <v>9.0230599777066089</v>
      </c>
      <c r="S93" s="31"/>
      <c r="T93" s="31"/>
      <c r="U93" s="31"/>
      <c r="AD93" s="31">
        <v>9.4000000000000198E-5</v>
      </c>
      <c r="AE93" s="31">
        <v>9.7694002229339397E-5</v>
      </c>
      <c r="AF93">
        <v>4.4253571672807501</v>
      </c>
      <c r="AG93">
        <v>-4.0230599777066098</v>
      </c>
    </row>
    <row r="94" spans="1:33" x14ac:dyDescent="0.35">
      <c r="A94" s="31">
        <v>9.41000000000002E-5</v>
      </c>
      <c r="B94" s="31">
        <v>9.77974708783354E-5</v>
      </c>
      <c r="C94">
        <v>4.4253195156268896</v>
      </c>
      <c r="D94">
        <v>-4.0220252912166501</v>
      </c>
      <c r="E94" s="6">
        <f t="shared" ref="E94:E103" si="3">5-C94</f>
        <v>0.57468048437311037</v>
      </c>
      <c r="F94" s="6">
        <f t="shared" ref="F94:F103" si="4">5-D94</f>
        <v>9.0220252912166501</v>
      </c>
      <c r="S94" s="31"/>
      <c r="T94" s="31"/>
      <c r="U94" s="31"/>
      <c r="AD94" s="31">
        <v>9.41000000000002E-5</v>
      </c>
      <c r="AE94" s="31">
        <v>9.77974708783354E-5</v>
      </c>
      <c r="AF94">
        <v>4.4253195156268896</v>
      </c>
      <c r="AG94">
        <v>-4.0220252912166501</v>
      </c>
    </row>
    <row r="95" spans="1:33" x14ac:dyDescent="0.35">
      <c r="A95" s="31">
        <v>9.4200000000000203E-5</v>
      </c>
      <c r="B95" s="31">
        <v>9.7900938256479002E-5</v>
      </c>
      <c r="C95">
        <v>4.4252819038759403</v>
      </c>
      <c r="D95">
        <v>-4.0209906174352099</v>
      </c>
      <c r="E95" s="6">
        <f t="shared" si="3"/>
        <v>0.57471809612405966</v>
      </c>
      <c r="F95" s="6">
        <f t="shared" si="4"/>
        <v>9.0209906174352099</v>
      </c>
      <c r="S95" s="31"/>
      <c r="T95" s="31"/>
      <c r="U95" s="31"/>
      <c r="AD95" s="31">
        <v>9.4200000000000203E-5</v>
      </c>
      <c r="AE95" s="31">
        <v>9.7900938256479002E-5</v>
      </c>
      <c r="AF95">
        <v>4.4252819038759403</v>
      </c>
      <c r="AG95">
        <v>-4.0209906174352099</v>
      </c>
    </row>
    <row r="96" spans="1:33" x14ac:dyDescent="0.35">
      <c r="A96" s="31">
        <v>9.4300000000000205E-5</v>
      </c>
      <c r="B96" s="31">
        <v>9.8004404364962296E-5</v>
      </c>
      <c r="C96">
        <v>4.4252443319392496</v>
      </c>
      <c r="D96">
        <v>-4.0199559563503797</v>
      </c>
      <c r="E96" s="6">
        <f t="shared" si="3"/>
        <v>0.5747556680607504</v>
      </c>
      <c r="F96" s="6">
        <f t="shared" si="4"/>
        <v>9.0199559563503797</v>
      </c>
      <c r="S96" s="31"/>
      <c r="T96" s="31"/>
      <c r="U96" s="31"/>
      <c r="AD96" s="31">
        <v>9.4300000000000205E-5</v>
      </c>
      <c r="AE96" s="31">
        <v>9.8004404364962296E-5</v>
      </c>
      <c r="AF96">
        <v>4.4252443319392496</v>
      </c>
      <c r="AG96">
        <v>-4.0199559563503797</v>
      </c>
    </row>
    <row r="97" spans="1:33" x14ac:dyDescent="0.35">
      <c r="A97" s="31">
        <v>9.4400000000000194E-5</v>
      </c>
      <c r="B97" s="31">
        <v>9.8107869203023699E-5</v>
      </c>
      <c r="C97">
        <v>4.4252067997291098</v>
      </c>
      <c r="D97">
        <v>-4.0189213079697597</v>
      </c>
      <c r="E97" s="6">
        <f t="shared" si="3"/>
        <v>0.5747932002708902</v>
      </c>
      <c r="F97" s="6">
        <f t="shared" si="4"/>
        <v>9.0189213079697588</v>
      </c>
      <c r="S97" s="31"/>
      <c r="T97" s="31"/>
      <c r="U97" s="31"/>
      <c r="AD97" s="31">
        <v>9.4400000000000194E-5</v>
      </c>
      <c r="AE97" s="31">
        <v>9.8107869203023699E-5</v>
      </c>
      <c r="AF97">
        <v>4.4252067997291098</v>
      </c>
      <c r="AG97">
        <v>-4.0189213079697597</v>
      </c>
    </row>
    <row r="98" spans="1:33" x14ac:dyDescent="0.35">
      <c r="A98" s="31">
        <v>9.4500000000000196E-5</v>
      </c>
      <c r="B98" s="31">
        <v>9.8211332770836506E-5</v>
      </c>
      <c r="C98">
        <v>4.4251693071576303</v>
      </c>
      <c r="D98">
        <v>-4.01788667229164</v>
      </c>
      <c r="E98" s="6">
        <f t="shared" si="3"/>
        <v>0.57483069284236965</v>
      </c>
      <c r="F98" s="6">
        <f t="shared" si="4"/>
        <v>9.01788667229164</v>
      </c>
      <c r="S98" s="31"/>
      <c r="T98" s="31"/>
      <c r="U98" s="31"/>
      <c r="AD98" s="31">
        <v>9.4500000000000196E-5</v>
      </c>
      <c r="AE98" s="31">
        <v>9.8211332770836506E-5</v>
      </c>
      <c r="AF98">
        <v>4.4251693071576303</v>
      </c>
      <c r="AG98">
        <v>-4.01788667229164</v>
      </c>
    </row>
    <row r="99" spans="1:33" x14ac:dyDescent="0.35">
      <c r="A99" s="31">
        <v>9.4600000000000199E-5</v>
      </c>
      <c r="B99" s="31">
        <v>9.8314795067802496E-5</v>
      </c>
      <c r="C99">
        <v>4.4251318541373301</v>
      </c>
      <c r="D99">
        <v>-4.0168520493219804</v>
      </c>
      <c r="E99" s="6">
        <f t="shared" si="3"/>
        <v>0.57486814586266988</v>
      </c>
      <c r="F99" s="6">
        <f t="shared" si="4"/>
        <v>9.0168520493219795</v>
      </c>
      <c r="S99" s="31"/>
      <c r="T99" s="31"/>
      <c r="U99" s="31"/>
      <c r="AD99" s="31">
        <v>9.4600000000000199E-5</v>
      </c>
      <c r="AE99" s="31">
        <v>9.8314795067802496E-5</v>
      </c>
      <c r="AF99">
        <v>4.4251318541373301</v>
      </c>
      <c r="AG99">
        <v>-4.0168520493219804</v>
      </c>
    </row>
    <row r="100" spans="1:33" x14ac:dyDescent="0.35">
      <c r="A100" s="31">
        <v>9.4700000000000201E-5</v>
      </c>
      <c r="B100" s="31">
        <v>9.8418256092829402E-5</v>
      </c>
      <c r="C100">
        <v>4.4250944405808799</v>
      </c>
      <c r="D100">
        <v>-4.0158174390717098</v>
      </c>
      <c r="E100" s="6">
        <f t="shared" si="3"/>
        <v>0.57490555941912014</v>
      </c>
      <c r="F100" s="6">
        <f t="shared" si="4"/>
        <v>9.0158174390717107</v>
      </c>
      <c r="S100" s="31"/>
      <c r="T100" s="31"/>
      <c r="U100" s="31"/>
      <c r="AD100" s="31">
        <v>9.4700000000000201E-5</v>
      </c>
      <c r="AE100" s="31">
        <v>9.8418256092829402E-5</v>
      </c>
      <c r="AF100">
        <v>4.4250944405808799</v>
      </c>
      <c r="AG100">
        <v>-4.0158174390717098</v>
      </c>
    </row>
    <row r="101" spans="1:33" x14ac:dyDescent="0.35">
      <c r="A101" s="31">
        <v>9.4800000000000204E-5</v>
      </c>
      <c r="B101" s="31">
        <v>9.8521715847052195E-5</v>
      </c>
      <c r="C101">
        <v>4.4250570664005497</v>
      </c>
      <c r="D101">
        <v>-4.0147828415294802</v>
      </c>
      <c r="E101" s="6">
        <f t="shared" si="3"/>
        <v>0.57494293359945026</v>
      </c>
      <c r="F101" s="6">
        <f t="shared" si="4"/>
        <v>9.0147828415294811</v>
      </c>
      <c r="S101" s="31"/>
      <c r="T101" s="31"/>
      <c r="U101" s="31"/>
      <c r="AD101" s="31">
        <v>9.4800000000000204E-5</v>
      </c>
      <c r="AE101" s="31">
        <v>9.8521715847052195E-5</v>
      </c>
      <c r="AF101">
        <v>4.4250570664005497</v>
      </c>
      <c r="AG101">
        <v>-4.0147828415294802</v>
      </c>
    </row>
    <row r="102" spans="1:33" x14ac:dyDescent="0.35">
      <c r="A102" s="31">
        <v>9.4900000000000206E-5</v>
      </c>
      <c r="B102" s="31">
        <v>9.8625174329510393E-5</v>
      </c>
      <c r="C102">
        <v>4.4250197315093303</v>
      </c>
      <c r="D102">
        <v>-4.0137482567048997</v>
      </c>
      <c r="E102" s="6">
        <f t="shared" si="3"/>
        <v>0.57498026849066974</v>
      </c>
      <c r="F102" s="6">
        <f t="shared" si="4"/>
        <v>9.0137482567049005</v>
      </c>
      <c r="S102" s="31"/>
      <c r="T102" s="31"/>
      <c r="U102" s="31"/>
      <c r="AD102" s="31">
        <v>9.4900000000000206E-5</v>
      </c>
      <c r="AE102" s="31">
        <v>9.8625174329510393E-5</v>
      </c>
      <c r="AF102">
        <v>4.4250197315093303</v>
      </c>
      <c r="AG102">
        <v>-4.0137482567048997</v>
      </c>
    </row>
    <row r="103" spans="1:33" x14ac:dyDescent="0.35">
      <c r="A103" s="31">
        <v>9.5000000000000195E-5</v>
      </c>
      <c r="B103" s="31">
        <v>9.87286315400991E-5</v>
      </c>
      <c r="C103">
        <v>4.4249824358201399</v>
      </c>
      <c r="D103">
        <v>-4.0127136845990101</v>
      </c>
      <c r="E103" s="6">
        <f t="shared" si="3"/>
        <v>0.57501756417986005</v>
      </c>
      <c r="F103" s="6">
        <f t="shared" si="4"/>
        <v>9.0127136845990101</v>
      </c>
      <c r="S103" s="31"/>
      <c r="T103" s="31"/>
      <c r="U103" s="31"/>
      <c r="AD103" s="31">
        <v>9.5000000000000195E-5</v>
      </c>
      <c r="AE103" s="31">
        <v>9.87286315400991E-5</v>
      </c>
      <c r="AF103">
        <v>4.4249824358201399</v>
      </c>
      <c r="AG103">
        <v>-4.0127136845990101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0"/>
  <sheetViews>
    <sheetView zoomScale="85" workbookViewId="0">
      <selection activeCell="G10" sqref="G10"/>
    </sheetView>
  </sheetViews>
  <sheetFormatPr defaultRowHeight="12.75" x14ac:dyDescent="0.35"/>
  <cols>
    <col min="1" max="1" width="12.46484375" style="2" customWidth="1"/>
    <col min="2" max="2" width="14.3984375" style="2" bestFit="1" customWidth="1"/>
    <col min="3" max="3" width="14.796875" style="2" bestFit="1" customWidth="1"/>
    <col min="4" max="4" width="13.9296875" style="2" bestFit="1" customWidth="1"/>
    <col min="5" max="5" width="14.33203125" style="2" bestFit="1" customWidth="1"/>
    <col min="6" max="6" width="26.73046875" style="2" bestFit="1" customWidth="1"/>
    <col min="7" max="7" width="23.53125" style="2" bestFit="1" customWidth="1"/>
    <col min="8" max="8" width="10.1328125" style="2" customWidth="1"/>
  </cols>
  <sheetData>
    <row r="1" spans="1:13" s="12" customFormat="1" x14ac:dyDescent="0.35">
      <c r="A1" s="12" t="s">
        <v>5</v>
      </c>
      <c r="B1" s="12" t="s">
        <v>42</v>
      </c>
      <c r="C1" s="12" t="s">
        <v>41</v>
      </c>
      <c r="D1" s="12" t="s">
        <v>44</v>
      </c>
      <c r="E1" s="12" t="s">
        <v>43</v>
      </c>
      <c r="F1" s="30" t="s">
        <v>39</v>
      </c>
      <c r="G1" s="30" t="s">
        <v>40</v>
      </c>
    </row>
    <row r="2" spans="1:13" x14ac:dyDescent="0.35">
      <c r="A2" s="12" t="s">
        <v>6</v>
      </c>
      <c r="B2" s="12" t="s">
        <v>1</v>
      </c>
      <c r="C2" s="12" t="s">
        <v>45</v>
      </c>
      <c r="D2" s="12" t="s">
        <v>0</v>
      </c>
      <c r="E2" s="12" t="s">
        <v>45</v>
      </c>
      <c r="F2" s="34" t="s">
        <v>2</v>
      </c>
      <c r="G2" s="34" t="s">
        <v>7</v>
      </c>
      <c r="H2" s="14"/>
      <c r="I2" s="14"/>
      <c r="M2" s="31"/>
    </row>
    <row r="3" spans="1:13" x14ac:dyDescent="0.35">
      <c r="A3" s="2">
        <v>100</v>
      </c>
      <c r="B3">
        <v>3.8911761432382003E-4</v>
      </c>
      <c r="C3">
        <v>-3.6942780392947998E-4</v>
      </c>
      <c r="D3" s="31">
        <v>1.04161682692432E-6</v>
      </c>
      <c r="E3">
        <v>179.99958549064499</v>
      </c>
      <c r="F3" s="32">
        <f>B3/0.000001</f>
        <v>389.11761432382002</v>
      </c>
      <c r="G3" s="32">
        <f>D3/0.000001</f>
        <v>1.04161682692432</v>
      </c>
      <c r="H3"/>
      <c r="M3" s="31"/>
    </row>
    <row r="4" spans="1:13" x14ac:dyDescent="0.35">
      <c r="A4" s="2">
        <v>110</v>
      </c>
      <c r="B4">
        <v>3.89117614322113E-4</v>
      </c>
      <c r="C4">
        <v>-4.0637058432053399E-4</v>
      </c>
      <c r="D4" s="31">
        <v>1.04161682691981E-6</v>
      </c>
      <c r="E4">
        <v>179.99954430561999</v>
      </c>
      <c r="F4" s="32">
        <f t="shared" ref="F4:F13" si="0">B4/0.000001</f>
        <v>389.11761432211301</v>
      </c>
      <c r="G4" s="32">
        <f t="shared" ref="G4:G13" si="1">D4/0.000001</f>
        <v>1.0416168269198101</v>
      </c>
      <c r="H4"/>
      <c r="M4" s="31"/>
    </row>
    <row r="5" spans="1:13" x14ac:dyDescent="0.35">
      <c r="A5" s="2">
        <v>120</v>
      </c>
      <c r="B5">
        <v>3.8911761432019402E-4</v>
      </c>
      <c r="C5">
        <v>-4.4331336471119199E-4</v>
      </c>
      <c r="D5" s="31">
        <v>1.0416168269147199E-6</v>
      </c>
      <c r="E5">
        <v>179.99950312059499</v>
      </c>
      <c r="F5" s="32">
        <f t="shared" si="0"/>
        <v>389.11761432019404</v>
      </c>
      <c r="G5" s="32">
        <f t="shared" si="1"/>
        <v>1.0416168269147199</v>
      </c>
      <c r="H5"/>
      <c r="M5" s="31"/>
    </row>
    <row r="6" spans="1:13" x14ac:dyDescent="0.35">
      <c r="A6" s="2">
        <v>130</v>
      </c>
      <c r="B6">
        <v>3.8911761431813002E-4</v>
      </c>
      <c r="C6">
        <v>-4.8025614510148999E-4</v>
      </c>
      <c r="D6" s="31">
        <v>1.04161682690926E-6</v>
      </c>
      <c r="E6">
        <v>179.99946193557099</v>
      </c>
      <c r="F6" s="32">
        <f t="shared" si="0"/>
        <v>389.11761431813005</v>
      </c>
      <c r="G6" s="32">
        <f t="shared" si="1"/>
        <v>1.0416168269092601</v>
      </c>
      <c r="H6"/>
      <c r="M6" s="31"/>
    </row>
    <row r="7" spans="1:13" s="8" customFormat="1" x14ac:dyDescent="0.35">
      <c r="A7" s="2">
        <v>140</v>
      </c>
      <c r="B7">
        <v>3.8911761431592102E-4</v>
      </c>
      <c r="C7">
        <v>-5.1719892549140396E-4</v>
      </c>
      <c r="D7" s="31">
        <v>1.0416168269034099E-6</v>
      </c>
      <c r="E7">
        <v>179.99942075054599</v>
      </c>
      <c r="F7" s="32">
        <f t="shared" si="0"/>
        <v>389.11761431592106</v>
      </c>
      <c r="G7" s="32">
        <f t="shared" si="1"/>
        <v>1.0416168269034101</v>
      </c>
      <c r="H7"/>
      <c r="I7"/>
      <c r="M7" s="38"/>
    </row>
    <row r="8" spans="1:13" x14ac:dyDescent="0.35">
      <c r="A8" s="2">
        <v>150</v>
      </c>
      <c r="B8" s="8">
        <v>3.8911761431352498E-4</v>
      </c>
      <c r="C8" s="8">
        <v>-5.5414170588084604E-4</v>
      </c>
      <c r="D8" s="38">
        <v>1.0416168268970701E-6</v>
      </c>
      <c r="E8" s="8">
        <v>179.999379565521</v>
      </c>
      <c r="F8" s="32">
        <f t="shared" si="0"/>
        <v>389.117614313525</v>
      </c>
      <c r="G8" s="32">
        <f t="shared" si="1"/>
        <v>1.0416168268970702</v>
      </c>
      <c r="H8"/>
      <c r="M8" s="31"/>
    </row>
    <row r="9" spans="1:13" x14ac:dyDescent="0.35">
      <c r="A9" s="2">
        <v>160</v>
      </c>
      <c r="B9">
        <v>3.8911761431099999E-4</v>
      </c>
      <c r="C9">
        <v>-5.9108448626986896E-4</v>
      </c>
      <c r="D9" s="31">
        <v>1.04161682689038E-6</v>
      </c>
      <c r="E9">
        <v>179.99933838049699</v>
      </c>
      <c r="F9" s="32">
        <f t="shared" si="0"/>
        <v>389.11761431100001</v>
      </c>
      <c r="G9" s="32">
        <f t="shared" si="1"/>
        <v>1.04161682689038</v>
      </c>
      <c r="H9"/>
      <c r="M9" s="31"/>
    </row>
    <row r="10" spans="1:13" x14ac:dyDescent="0.35">
      <c r="A10" s="2">
        <v>170</v>
      </c>
      <c r="B10">
        <v>3.8911761430825598E-4</v>
      </c>
      <c r="C10">
        <v>-6.2802726665830305E-4</v>
      </c>
      <c r="D10" s="31">
        <v>1.0416168268831201E-6</v>
      </c>
      <c r="E10">
        <v>179.999297195472</v>
      </c>
      <c r="F10" s="32">
        <f t="shared" si="0"/>
        <v>389.11761430825601</v>
      </c>
      <c r="G10" s="32">
        <f t="shared" si="1"/>
        <v>1.0416168268831201</v>
      </c>
      <c r="H10"/>
      <c r="M10" s="31"/>
    </row>
    <row r="11" spans="1:13" x14ac:dyDescent="0.35">
      <c r="A11" s="2">
        <v>180</v>
      </c>
      <c r="B11">
        <v>3.8911761430539097E-4</v>
      </c>
      <c r="C11">
        <v>-6.6497004704627201E-4</v>
      </c>
      <c r="D11" s="31">
        <v>1.0416168268755301E-6</v>
      </c>
      <c r="E11">
        <v>179.99925601044799</v>
      </c>
      <c r="F11" s="32">
        <f t="shared" si="0"/>
        <v>389.11761430539099</v>
      </c>
      <c r="G11" s="32">
        <f t="shared" si="1"/>
        <v>1.0416168268755301</v>
      </c>
      <c r="H11"/>
      <c r="M11" s="31"/>
    </row>
    <row r="12" spans="1:13" x14ac:dyDescent="0.35">
      <c r="A12" s="2">
        <v>190</v>
      </c>
      <c r="B12">
        <v>3.8911761430236502E-4</v>
      </c>
      <c r="C12">
        <v>-7.0191282743368099E-4</v>
      </c>
      <c r="D12" s="31">
        <v>1.0416168268675201E-6</v>
      </c>
      <c r="E12">
        <v>179.999214825423</v>
      </c>
      <c r="F12" s="32">
        <f t="shared" si="0"/>
        <v>389.11761430236504</v>
      </c>
      <c r="G12" s="32">
        <f t="shared" si="1"/>
        <v>1.0416168268675201</v>
      </c>
      <c r="H12"/>
      <c r="M12" s="31"/>
    </row>
    <row r="13" spans="1:13" x14ac:dyDescent="0.35">
      <c r="A13" s="2">
        <v>200</v>
      </c>
      <c r="B13">
        <v>3.8911761429914299E-4</v>
      </c>
      <c r="C13">
        <v>-7.3885560782043598E-4</v>
      </c>
      <c r="D13" s="31">
        <v>1.04161682685899E-6</v>
      </c>
      <c r="E13">
        <v>179.999173640398</v>
      </c>
      <c r="F13" s="32">
        <f t="shared" si="0"/>
        <v>389.11761429914299</v>
      </c>
      <c r="G13" s="32">
        <f t="shared" si="1"/>
        <v>1.04161682685899</v>
      </c>
      <c r="H13"/>
      <c r="M13" s="31"/>
    </row>
    <row r="14" spans="1:13" x14ac:dyDescent="0.35">
      <c r="A14"/>
      <c r="B14"/>
      <c r="C14"/>
      <c r="D14"/>
      <c r="E14" s="31"/>
      <c r="F14" s="32"/>
      <c r="G14" s="32"/>
      <c r="H14"/>
    </row>
    <row r="15" spans="1:13" x14ac:dyDescent="0.35">
      <c r="A15"/>
      <c r="B15"/>
      <c r="C15"/>
      <c r="D15"/>
      <c r="E15"/>
      <c r="F15"/>
      <c r="G15"/>
      <c r="H15"/>
    </row>
    <row r="16" spans="1:13" ht="13.15" x14ac:dyDescent="0.4">
      <c r="A16" s="9" t="s">
        <v>15</v>
      </c>
      <c r="B16"/>
      <c r="C16"/>
      <c r="D16"/>
      <c r="E16"/>
      <c r="G16"/>
      <c r="H16"/>
    </row>
    <row r="17" spans="1:8" ht="13.15" x14ac:dyDescent="0.4">
      <c r="A17" s="9" t="s">
        <v>18</v>
      </c>
      <c r="B17"/>
      <c r="C17"/>
      <c r="D17"/>
      <c r="E17"/>
    </row>
    <row r="18" spans="1:8" ht="13.15" x14ac:dyDescent="0.4">
      <c r="A18" s="9" t="s">
        <v>17</v>
      </c>
      <c r="B18"/>
      <c r="C18"/>
      <c r="D18"/>
      <c r="E18"/>
    </row>
    <row r="28" spans="1:8" x14ac:dyDescent="0.35">
      <c r="H28" s="39"/>
    </row>
    <row r="29" spans="1:8" x14ac:dyDescent="0.35">
      <c r="H29" s="39"/>
    </row>
    <row r="30" spans="1:8" x14ac:dyDescent="0.35">
      <c r="H30" s="39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3"/>
  <sheetViews>
    <sheetView zoomScale="96" workbookViewId="0">
      <selection activeCell="E18" sqref="E18"/>
    </sheetView>
  </sheetViews>
  <sheetFormatPr defaultColWidth="9" defaultRowHeight="12.75" x14ac:dyDescent="0.35"/>
  <cols>
    <col min="1" max="1" width="10.59765625" style="2" customWidth="1"/>
    <col min="2" max="2" width="11.1328125" style="2" bestFit="1" customWidth="1"/>
    <col min="3" max="3" width="12.3984375" style="2" bestFit="1" customWidth="1"/>
    <col min="4" max="4" width="15.3984375" style="2" bestFit="1" customWidth="1"/>
    <col min="5" max="5" width="15.19921875" style="2" bestFit="1" customWidth="1"/>
    <col min="6" max="6" width="15.46484375" style="2" bestFit="1" customWidth="1"/>
    <col min="7" max="7" width="15" style="2" bestFit="1" customWidth="1"/>
    <col min="8" max="8" width="16.53125" style="2" bestFit="1" customWidth="1"/>
    <col min="9" max="9" width="10.1328125" style="2" customWidth="1"/>
  </cols>
  <sheetData>
    <row r="1" spans="1:19" x14ac:dyDescent="0.35">
      <c r="A1" s="12" t="s">
        <v>5</v>
      </c>
      <c r="B1" s="12" t="s">
        <v>42</v>
      </c>
      <c r="C1" s="12" t="s">
        <v>41</v>
      </c>
      <c r="D1" s="12" t="s">
        <v>44</v>
      </c>
      <c r="E1" s="12" t="s">
        <v>43</v>
      </c>
      <c r="F1" s="33" t="s">
        <v>8</v>
      </c>
      <c r="G1" s="33" t="s">
        <v>10</v>
      </c>
      <c r="H1" s="34" t="s">
        <v>11</v>
      </c>
      <c r="I1"/>
      <c r="K1" t="s">
        <v>56</v>
      </c>
      <c r="L1" t="s">
        <v>60</v>
      </c>
      <c r="M1" t="s">
        <v>61</v>
      </c>
      <c r="N1" t="s">
        <v>60</v>
      </c>
      <c r="P1" t="s">
        <v>56</v>
      </c>
      <c r="R1" t="s">
        <v>63</v>
      </c>
      <c r="S1" t="s">
        <v>62</v>
      </c>
    </row>
    <row r="2" spans="1:19" x14ac:dyDescent="0.35">
      <c r="A2" s="12" t="s">
        <v>6</v>
      </c>
      <c r="B2" s="12" t="s">
        <v>1</v>
      </c>
      <c r="C2" s="12" t="s">
        <v>45</v>
      </c>
      <c r="D2" s="12" t="s">
        <v>0</v>
      </c>
      <c r="E2" s="12" t="s">
        <v>45</v>
      </c>
      <c r="F2" s="34" t="s">
        <v>9</v>
      </c>
      <c r="G2" s="34" t="s">
        <v>12</v>
      </c>
      <c r="H2" s="21" t="s">
        <v>2</v>
      </c>
      <c r="I2"/>
      <c r="K2">
        <v>100</v>
      </c>
      <c r="L2">
        <v>179.99999734089101</v>
      </c>
      <c r="M2" s="31">
        <v>1.00632241640841E-10</v>
      </c>
      <c r="N2">
        <v>179.99999734089101</v>
      </c>
      <c r="P2">
        <v>100</v>
      </c>
      <c r="R2" s="31">
        <v>7.0499537581673703E-13</v>
      </c>
      <c r="S2">
        <v>89.990316882889701</v>
      </c>
    </row>
    <row r="3" spans="1:19" x14ac:dyDescent="0.35">
      <c r="A3" s="12">
        <v>100</v>
      </c>
      <c r="B3" s="31">
        <v>7.0499537581673703E-13</v>
      </c>
      <c r="C3">
        <v>89.990316882889701</v>
      </c>
      <c r="D3" s="31">
        <v>1.00632241640841E-10</v>
      </c>
      <c r="E3">
        <v>179.99999734089101</v>
      </c>
      <c r="F3" s="4">
        <f>B3/0.000001</f>
        <v>7.049953758167371E-7</v>
      </c>
      <c r="G3" s="4">
        <f>D3/0.000001</f>
        <v>1.0063224164084101E-4</v>
      </c>
      <c r="H3" s="4">
        <f>1/(G3-1/10000)</f>
        <v>1581673.7389675903</v>
      </c>
      <c r="I3"/>
      <c r="K3">
        <v>110</v>
      </c>
      <c r="L3">
        <v>179.99999734089101</v>
      </c>
      <c r="M3" s="31">
        <v>1.00632241643721E-10</v>
      </c>
      <c r="N3">
        <v>179.99999734089101</v>
      </c>
      <c r="P3">
        <v>110</v>
      </c>
      <c r="R3" s="31">
        <v>7.75494911618574E-13</v>
      </c>
      <c r="S3">
        <v>89.991125888163694</v>
      </c>
    </row>
    <row r="4" spans="1:19" x14ac:dyDescent="0.35">
      <c r="A4" s="12">
        <v>110</v>
      </c>
      <c r="B4" s="31">
        <v>7.75494911618574E-13</v>
      </c>
      <c r="C4">
        <v>89.991125888163694</v>
      </c>
      <c r="D4" s="31">
        <v>1.00632241643721E-10</v>
      </c>
      <c r="E4">
        <v>179.99999734089101</v>
      </c>
      <c r="F4" s="4">
        <f t="shared" ref="F4:F13" si="0">B4/0.000001</f>
        <v>7.7549491161857407E-7</v>
      </c>
      <c r="G4" s="4">
        <f t="shared" ref="G4:G13" si="1">D4/0.000001</f>
        <v>1.0063224164372101E-4</v>
      </c>
      <c r="H4" s="4">
        <f t="shared" ref="H4:H13" si="2">1/(G4-1/10000)</f>
        <v>1581673.7317627345</v>
      </c>
      <c r="I4"/>
      <c r="K4">
        <v>120</v>
      </c>
      <c r="L4">
        <v>179.99999734089101</v>
      </c>
      <c r="M4" s="31">
        <v>1.00632241646842E-10</v>
      </c>
      <c r="N4">
        <v>179.99999734089101</v>
      </c>
      <c r="P4">
        <v>120</v>
      </c>
      <c r="R4" s="31">
        <v>8.4599444756031798E-13</v>
      </c>
      <c r="S4">
        <v>89.991793847090094</v>
      </c>
    </row>
    <row r="5" spans="1:19" x14ac:dyDescent="0.35">
      <c r="A5" s="12">
        <v>120</v>
      </c>
      <c r="B5" s="31">
        <v>8.4599444756031798E-13</v>
      </c>
      <c r="C5">
        <v>89.991793847090094</v>
      </c>
      <c r="D5" s="31">
        <v>1.00632241646842E-10</v>
      </c>
      <c r="E5">
        <v>179.99999734089101</v>
      </c>
      <c r="F5" s="4">
        <f t="shared" si="0"/>
        <v>8.4599444756031802E-7</v>
      </c>
      <c r="G5" s="4">
        <f t="shared" si="1"/>
        <v>1.00632241646842E-4</v>
      </c>
      <c r="H5" s="4">
        <f t="shared" si="2"/>
        <v>1581673.7239549598</v>
      </c>
      <c r="I5"/>
      <c r="K5">
        <v>130</v>
      </c>
      <c r="L5">
        <v>179.99999734089101</v>
      </c>
      <c r="M5" s="31">
        <v>1.0063224165035E-10</v>
      </c>
      <c r="N5">
        <v>179.99999734089101</v>
      </c>
      <c r="P5">
        <v>130</v>
      </c>
      <c r="R5" s="31">
        <v>9.1649398360947609E-13</v>
      </c>
      <c r="S5">
        <v>89.992353308825301</v>
      </c>
    </row>
    <row r="6" spans="1:19" s="8" customFormat="1" x14ac:dyDescent="0.35">
      <c r="A6" s="12">
        <v>130</v>
      </c>
      <c r="B6" s="31">
        <v>9.1649398360947609E-13</v>
      </c>
      <c r="C6">
        <v>89.992353308825301</v>
      </c>
      <c r="D6" s="31">
        <v>1.0063224165035E-10</v>
      </c>
      <c r="E6">
        <v>179.99999734089101</v>
      </c>
      <c r="F6" s="4">
        <f t="shared" si="0"/>
        <v>9.1649398360947612E-7</v>
      </c>
      <c r="G6" s="4">
        <f t="shared" si="1"/>
        <v>1.0063224165035001E-4</v>
      </c>
      <c r="H6" s="4">
        <f t="shared" si="2"/>
        <v>1581673.7151790154</v>
      </c>
      <c r="K6" s="8">
        <v>140</v>
      </c>
      <c r="L6" s="8">
        <v>179.99999734089101</v>
      </c>
      <c r="M6" s="38">
        <v>1.00632241653905E-10</v>
      </c>
      <c r="N6" s="8">
        <v>179.99999734089101</v>
      </c>
      <c r="P6" s="8">
        <v>140</v>
      </c>
      <c r="R6" s="38">
        <v>9.8699351974273107E-13</v>
      </c>
      <c r="S6" s="8">
        <v>89.992827522766902</v>
      </c>
    </row>
    <row r="7" spans="1:19" x14ac:dyDescent="0.35">
      <c r="A7" s="12">
        <v>140</v>
      </c>
      <c r="B7" s="38">
        <v>9.8699351974273107E-13</v>
      </c>
      <c r="C7" s="8">
        <v>89.992827522766902</v>
      </c>
      <c r="D7" s="38">
        <v>1.00632241653905E-10</v>
      </c>
      <c r="E7" s="8">
        <v>179.99999734089101</v>
      </c>
      <c r="F7" s="4">
        <f t="shared" si="0"/>
        <v>9.8699351974273114E-7</v>
      </c>
      <c r="G7" s="4">
        <f t="shared" si="1"/>
        <v>1.0063224165390501E-4</v>
      </c>
      <c r="H7" s="4">
        <f t="shared" si="2"/>
        <v>1581673.7062854911</v>
      </c>
      <c r="I7"/>
      <c r="K7">
        <v>150</v>
      </c>
      <c r="L7">
        <v>179.99999734089101</v>
      </c>
      <c r="M7" s="31">
        <v>1.00632241657851E-10</v>
      </c>
      <c r="N7">
        <v>179.99999734089101</v>
      </c>
      <c r="P7">
        <v>150</v>
      </c>
      <c r="R7" s="31">
        <v>1.0574930559428499E-12</v>
      </c>
      <c r="S7">
        <v>89.993233538473305</v>
      </c>
    </row>
    <row r="8" spans="1:19" x14ac:dyDescent="0.35">
      <c r="A8" s="12">
        <v>150</v>
      </c>
      <c r="B8" s="31">
        <v>1.0574930559428499E-12</v>
      </c>
      <c r="C8">
        <v>89.993233538473305</v>
      </c>
      <c r="D8" s="31">
        <v>1.00632241657851E-10</v>
      </c>
      <c r="E8">
        <v>179.99999734089101</v>
      </c>
      <c r="F8" s="4">
        <f t="shared" si="0"/>
        <v>1.0574930559428499E-6</v>
      </c>
      <c r="G8" s="4">
        <f t="shared" si="1"/>
        <v>1.0063224165785101E-4</v>
      </c>
      <c r="H8" s="4">
        <f t="shared" si="2"/>
        <v>1581673.6964138295</v>
      </c>
      <c r="I8"/>
      <c r="K8">
        <v>160</v>
      </c>
      <c r="L8">
        <v>179.99999734089101</v>
      </c>
      <c r="M8" s="31">
        <v>1.0063224166214899E-10</v>
      </c>
      <c r="N8">
        <v>179.99999734089101</v>
      </c>
      <c r="P8">
        <v>160</v>
      </c>
      <c r="R8" s="31">
        <v>1.12799259219711E-12</v>
      </c>
      <c r="S8">
        <v>89.993584143113495</v>
      </c>
    </row>
    <row r="9" spans="1:19" x14ac:dyDescent="0.35">
      <c r="A9" s="12">
        <v>160</v>
      </c>
      <c r="B9" s="31">
        <v>1.12799259219711E-12</v>
      </c>
      <c r="C9">
        <v>89.993584143113495</v>
      </c>
      <c r="D9" s="31">
        <v>1.0063224166214899E-10</v>
      </c>
      <c r="E9">
        <v>179.99999734089101</v>
      </c>
      <c r="F9" s="4">
        <f t="shared" si="0"/>
        <v>1.1279925921971099E-6</v>
      </c>
      <c r="G9" s="4">
        <f t="shared" si="1"/>
        <v>1.00632241662149E-4</v>
      </c>
      <c r="H9" s="4">
        <f t="shared" si="2"/>
        <v>1581673.6856615732</v>
      </c>
      <c r="I9"/>
      <c r="K9">
        <v>170</v>
      </c>
      <c r="L9">
        <v>179.99999734089101</v>
      </c>
      <c r="M9" s="31">
        <v>1.00632241666654E-10</v>
      </c>
      <c r="N9">
        <v>179.99999734089101</v>
      </c>
      <c r="P9">
        <v>170</v>
      </c>
      <c r="R9" s="31">
        <v>1.1984921284953899E-12</v>
      </c>
      <c r="S9">
        <v>89.993889115110804</v>
      </c>
    </row>
    <row r="10" spans="1:19" x14ac:dyDescent="0.35">
      <c r="A10" s="12">
        <v>170</v>
      </c>
      <c r="B10" s="31">
        <v>1.1984921284953899E-12</v>
      </c>
      <c r="C10">
        <v>89.993889115110804</v>
      </c>
      <c r="D10" s="31">
        <v>1.00632241666654E-10</v>
      </c>
      <c r="E10">
        <v>179.99999734089101</v>
      </c>
      <c r="F10" s="4">
        <f t="shared" si="0"/>
        <v>1.19849212849539E-6</v>
      </c>
      <c r="G10" s="4">
        <f t="shared" si="1"/>
        <v>1.0063224166665401E-4</v>
      </c>
      <c r="H10" s="4">
        <f t="shared" si="2"/>
        <v>1581673.6743914294</v>
      </c>
      <c r="I10"/>
      <c r="K10">
        <v>180</v>
      </c>
      <c r="L10">
        <v>179.99999734089101</v>
      </c>
      <c r="M10" s="31">
        <v>1.0063224167143701E-10</v>
      </c>
      <c r="N10">
        <v>179.99999734089101</v>
      </c>
      <c r="P10">
        <v>180</v>
      </c>
      <c r="R10" s="31">
        <v>1.2689916648303E-12</v>
      </c>
      <c r="S10">
        <v>89.994156059905507</v>
      </c>
    </row>
    <row r="11" spans="1:19" x14ac:dyDescent="0.35">
      <c r="A11" s="12">
        <v>180</v>
      </c>
      <c r="B11" s="31">
        <v>1.2689916648303E-12</v>
      </c>
      <c r="C11">
        <v>89.994156059905507</v>
      </c>
      <c r="D11" s="31">
        <v>1.0063224167143701E-10</v>
      </c>
      <c r="E11">
        <v>179.99999734089101</v>
      </c>
      <c r="F11" s="4">
        <f t="shared" si="0"/>
        <v>1.2689916648303001E-6</v>
      </c>
      <c r="G11" s="4">
        <f t="shared" si="1"/>
        <v>1.0063224167143701E-4</v>
      </c>
      <c r="H11" s="4">
        <f t="shared" si="2"/>
        <v>1581673.6624258424</v>
      </c>
      <c r="K11">
        <v>190</v>
      </c>
      <c r="L11">
        <v>179.99999734089101</v>
      </c>
      <c r="M11" s="31">
        <v>1.00632241676639E-10</v>
      </c>
      <c r="N11">
        <v>179.99999734089101</v>
      </c>
      <c r="P11">
        <v>190</v>
      </c>
      <c r="R11" s="31">
        <v>1.33949120119562E-12</v>
      </c>
      <c r="S11">
        <v>89.994390981792705</v>
      </c>
    </row>
    <row r="12" spans="1:19" x14ac:dyDescent="0.35">
      <c r="A12" s="12">
        <v>190</v>
      </c>
      <c r="B12" s="31">
        <v>1.33949120119562E-12</v>
      </c>
      <c r="C12">
        <v>89.994390981792705</v>
      </c>
      <c r="D12" s="31">
        <v>1.00632241676639E-10</v>
      </c>
      <c r="E12">
        <v>179.99999734089101</v>
      </c>
      <c r="F12" s="4">
        <f t="shared" si="0"/>
        <v>1.3394912011956199E-6</v>
      </c>
      <c r="G12" s="4">
        <f t="shared" si="1"/>
        <v>1.0063224167663901E-4</v>
      </c>
      <c r="H12" s="4">
        <f t="shared" si="2"/>
        <v>1581673.6494120378</v>
      </c>
      <c r="I12"/>
      <c r="K12">
        <v>200</v>
      </c>
      <c r="L12">
        <v>179.99999734089101</v>
      </c>
      <c r="M12" s="31">
        <v>1.00632241681971E-10</v>
      </c>
      <c r="N12">
        <v>179.99999734089101</v>
      </c>
      <c r="P12">
        <v>200</v>
      </c>
      <c r="R12" s="31">
        <v>1.4099907375863501E-12</v>
      </c>
      <c r="S12">
        <v>89.994598684208597</v>
      </c>
    </row>
    <row r="13" spans="1:19" x14ac:dyDescent="0.35">
      <c r="A13" s="12">
        <v>200</v>
      </c>
      <c r="B13" s="31">
        <v>1.4099907375863501E-12</v>
      </c>
      <c r="C13">
        <v>89.994598684208597</v>
      </c>
      <c r="D13" s="31">
        <v>1.00632241681971E-10</v>
      </c>
      <c r="E13">
        <v>179.99999734089101</v>
      </c>
      <c r="F13" s="4">
        <f t="shared" si="0"/>
        <v>1.4099907375863501E-6</v>
      </c>
      <c r="G13" s="4">
        <f t="shared" si="1"/>
        <v>1.0063224168197099E-4</v>
      </c>
      <c r="H13" s="4">
        <f t="shared" si="2"/>
        <v>1581673.6360730578</v>
      </c>
    </row>
    <row r="14" spans="1:19" x14ac:dyDescent="0.35">
      <c r="A14" s="12"/>
      <c r="B14"/>
      <c r="C14"/>
      <c r="D14"/>
      <c r="E14"/>
      <c r="F14"/>
      <c r="G14"/>
      <c r="H14"/>
    </row>
    <row r="15" spans="1:19" x14ac:dyDescent="0.35">
      <c r="A15" s="12"/>
      <c r="B15"/>
      <c r="C15"/>
      <c r="D15"/>
      <c r="E15"/>
      <c r="F15"/>
      <c r="G15"/>
      <c r="H15"/>
    </row>
    <row r="16" spans="1:19" ht="13.15" x14ac:dyDescent="0.4">
      <c r="A16" s="9" t="s">
        <v>15</v>
      </c>
      <c r="B16"/>
      <c r="C16"/>
      <c r="D16"/>
      <c r="E16"/>
      <c r="F16"/>
      <c r="G16"/>
      <c r="H16"/>
    </row>
    <row r="17" spans="1:18" ht="13.15" x14ac:dyDescent="0.4">
      <c r="A17" s="9" t="s">
        <v>19</v>
      </c>
      <c r="B17"/>
      <c r="C17"/>
      <c r="D17"/>
      <c r="E17"/>
      <c r="F17"/>
      <c r="G17" s="4"/>
      <c r="H17" s="31"/>
      <c r="I17"/>
    </row>
    <row r="18" spans="1:18" ht="13.15" x14ac:dyDescent="0.4">
      <c r="A18" s="9" t="s">
        <v>16</v>
      </c>
      <c r="B18"/>
      <c r="C18"/>
      <c r="D18"/>
      <c r="E18"/>
      <c r="F18"/>
      <c r="G18" s="4"/>
      <c r="H18" s="4"/>
    </row>
    <row r="19" spans="1:18" x14ac:dyDescent="0.35">
      <c r="G19" s="4"/>
      <c r="H19" s="4"/>
    </row>
    <row r="20" spans="1:18" x14ac:dyDescent="0.35">
      <c r="G20" s="4"/>
      <c r="H20" s="4"/>
    </row>
    <row r="21" spans="1:18" x14ac:dyDescent="0.35">
      <c r="G21" s="4"/>
      <c r="H21" s="4"/>
    </row>
    <row r="22" spans="1:18" x14ac:dyDescent="0.35">
      <c r="G22" s="4"/>
      <c r="H22" s="4"/>
    </row>
    <row r="23" spans="1:18" x14ac:dyDescent="0.35">
      <c r="G23" s="4"/>
      <c r="H23" s="4"/>
    </row>
    <row r="24" spans="1:18" x14ac:dyDescent="0.35">
      <c r="G24" s="4"/>
      <c r="H24" s="4"/>
    </row>
    <row r="25" spans="1:18" x14ac:dyDescent="0.35">
      <c r="G25" s="4"/>
      <c r="H25" s="4"/>
    </row>
    <row r="26" spans="1:18" x14ac:dyDescent="0.35">
      <c r="G26" s="4"/>
      <c r="H26" s="4"/>
    </row>
    <row r="27" spans="1:18" x14ac:dyDescent="0.35">
      <c r="G27" s="4"/>
      <c r="H27" s="4"/>
    </row>
    <row r="28" spans="1:18" x14ac:dyDescent="0.35">
      <c r="G28" s="4"/>
      <c r="H28" s="4"/>
    </row>
    <row r="29" spans="1:18" x14ac:dyDescent="0.35">
      <c r="G29" s="4"/>
      <c r="H29" s="4"/>
    </row>
    <row r="30" spans="1:18" x14ac:dyDescent="0.35">
      <c r="H30" s="4"/>
    </row>
    <row r="31" spans="1:18" x14ac:dyDescent="0.35">
      <c r="H31" s="4"/>
      <c r="R31" s="31"/>
    </row>
    <row r="32" spans="1:18" x14ac:dyDescent="0.35">
      <c r="H32" s="4"/>
      <c r="R32" s="31"/>
    </row>
    <row r="33" spans="4:16" x14ac:dyDescent="0.35">
      <c r="D33" s="4"/>
      <c r="G33" s="4"/>
      <c r="P33" s="31"/>
    </row>
    <row r="34" spans="4:16" x14ac:dyDescent="0.35">
      <c r="D34" s="4"/>
      <c r="G34" s="4"/>
      <c r="J34" s="40"/>
      <c r="P34" s="31"/>
    </row>
    <row r="35" spans="4:16" x14ac:dyDescent="0.35">
      <c r="D35" s="4"/>
      <c r="G35" s="4"/>
      <c r="P35" s="31"/>
    </row>
    <row r="36" spans="4:16" x14ac:dyDescent="0.35">
      <c r="D36" s="4"/>
      <c r="G36" s="4"/>
      <c r="P36" s="31"/>
    </row>
    <row r="37" spans="4:16" x14ac:dyDescent="0.35">
      <c r="D37" s="4"/>
      <c r="G37" s="4"/>
    </row>
    <row r="38" spans="4:16" x14ac:dyDescent="0.35">
      <c r="D38" s="4"/>
      <c r="G38" s="4"/>
      <c r="K38" s="31"/>
    </row>
    <row r="39" spans="4:16" x14ac:dyDescent="0.35">
      <c r="D39" s="4"/>
      <c r="G39" s="4"/>
    </row>
    <row r="40" spans="4:16" x14ac:dyDescent="0.35">
      <c r="D40" s="4"/>
      <c r="G40" s="4"/>
    </row>
    <row r="41" spans="4:16" x14ac:dyDescent="0.35">
      <c r="D41" s="4"/>
      <c r="G41" s="4"/>
    </row>
    <row r="42" spans="4:16" x14ac:dyDescent="0.35">
      <c r="D42" s="4"/>
      <c r="G42" s="4"/>
    </row>
    <row r="43" spans="4:16" x14ac:dyDescent="0.35">
      <c r="D43" s="4"/>
      <c r="G43" s="4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308"/>
  <sheetViews>
    <sheetView zoomScale="75" zoomScaleNormal="100" workbookViewId="0">
      <selection activeCell="E3" sqref="E3"/>
    </sheetView>
  </sheetViews>
  <sheetFormatPr defaultColWidth="9.1328125" defaultRowHeight="12.75" x14ac:dyDescent="0.35"/>
  <cols>
    <col min="1" max="2" width="11.73046875" style="8" bestFit="1" customWidth="1"/>
    <col min="3" max="3" width="12.19921875" style="8" bestFit="1" customWidth="1"/>
    <col min="4" max="4" width="18.59765625" style="28" bestFit="1" customWidth="1"/>
    <col min="5" max="5" width="9.19921875" style="28" bestFit="1" customWidth="1"/>
    <col min="6" max="6" width="20.1328125" style="28" bestFit="1" customWidth="1"/>
    <col min="7" max="9" width="9.1328125" style="8"/>
    <col min="12" max="21" width="9.1328125" style="8"/>
    <col min="23" max="16384" width="9.1328125" style="8"/>
  </cols>
  <sheetData>
    <row r="1" spans="1:18" x14ac:dyDescent="0.35">
      <c r="A1" s="7" t="s">
        <v>46</v>
      </c>
      <c r="B1" s="7" t="s">
        <v>47</v>
      </c>
      <c r="C1" s="7" t="s">
        <v>48</v>
      </c>
      <c r="D1" s="3" t="s">
        <v>22</v>
      </c>
      <c r="E1" s="25" t="s">
        <v>25</v>
      </c>
      <c r="F1" s="25" t="s">
        <v>26</v>
      </c>
    </row>
    <row r="2" spans="1:18" x14ac:dyDescent="0.35">
      <c r="A2" s="7" t="s">
        <v>6</v>
      </c>
      <c r="B2" s="7" t="s">
        <v>1</v>
      </c>
      <c r="C2" s="7" t="s">
        <v>45</v>
      </c>
      <c r="D2" s="3" t="s">
        <v>23</v>
      </c>
      <c r="E2" s="25" t="s">
        <v>6</v>
      </c>
      <c r="F2" s="25" t="s">
        <v>6</v>
      </c>
      <c r="H2" s="25"/>
    </row>
    <row r="3" spans="1:18" x14ac:dyDescent="0.35">
      <c r="A3">
        <v>100</v>
      </c>
      <c r="B3" s="8">
        <v>6.3786072617129301</v>
      </c>
      <c r="C3" s="8">
        <v>-0.51804510344490196</v>
      </c>
      <c r="D3" s="26">
        <f t="shared" ref="D3:D66" si="0">20*LOG10(B3/0.002)</f>
        <v>70.07391734583959</v>
      </c>
      <c r="E3" s="27">
        <f>B3/0.002*11200</f>
        <v>35720200.66559241</v>
      </c>
      <c r="F3" s="27">
        <v>79500000</v>
      </c>
      <c r="L3" s="38"/>
      <c r="M3" s="38"/>
    </row>
    <row r="4" spans="1:18" x14ac:dyDescent="0.35">
      <c r="A4">
        <v>102.305972984251</v>
      </c>
      <c r="B4" s="8">
        <v>6.3785951034482702</v>
      </c>
      <c r="C4" s="8">
        <v>-0.52999041021867199</v>
      </c>
      <c r="D4" s="26">
        <f t="shared" si="0"/>
        <v>70.073900789647723</v>
      </c>
      <c r="L4" s="38"/>
      <c r="M4" s="38"/>
    </row>
    <row r="5" spans="1:18" x14ac:dyDescent="0.35">
      <c r="A5">
        <v>104.665121082543</v>
      </c>
      <c r="B5" s="8">
        <v>6.3785823778057997</v>
      </c>
      <c r="C5" s="8">
        <v>-0.54221112485650003</v>
      </c>
      <c r="D5" s="26">
        <f t="shared" si="0"/>
        <v>70.073883460810492</v>
      </c>
      <c r="L5" s="38"/>
      <c r="M5" s="38"/>
      <c r="R5" s="38"/>
    </row>
    <row r="6" spans="1:18" x14ac:dyDescent="0.35">
      <c r="A6">
        <v>107.07867049863999</v>
      </c>
      <c r="B6" s="8">
        <v>6.3785690583352803</v>
      </c>
      <c r="C6" s="8">
        <v>-0.55471359481490701</v>
      </c>
      <c r="D6" s="26">
        <f t="shared" si="0"/>
        <v>70.073865323305171</v>
      </c>
      <c r="L6" s="38"/>
      <c r="M6" s="38"/>
      <c r="R6" s="38"/>
    </row>
    <row r="7" spans="1:18" x14ac:dyDescent="0.35">
      <c r="A7">
        <v>109.54787571223299</v>
      </c>
      <c r="B7" s="8">
        <v>6.3785551178392996</v>
      </c>
      <c r="C7" s="8">
        <v>-0.56750431372549304</v>
      </c>
      <c r="D7" s="26">
        <f t="shared" si="0"/>
        <v>70.073846340091109</v>
      </c>
      <c r="L7" s="38"/>
      <c r="M7" s="38"/>
      <c r="R7" s="38"/>
    </row>
    <row r="8" spans="1:18" x14ac:dyDescent="0.35">
      <c r="A8">
        <v>112.074020130978</v>
      </c>
      <c r="B8" s="8">
        <v>6.3785405271000801</v>
      </c>
      <c r="C8" s="8">
        <v>-0.58058992464219505</v>
      </c>
      <c r="D8" s="26">
        <f t="shared" si="0"/>
        <v>70.073826471375824</v>
      </c>
      <c r="L8" s="38"/>
      <c r="M8" s="38"/>
      <c r="R8" s="38"/>
    </row>
    <row r="9" spans="1:18" x14ac:dyDescent="0.35">
      <c r="A9">
        <v>114.65841675756199</v>
      </c>
      <c r="B9" s="8">
        <v>6.3785252557924403</v>
      </c>
      <c r="C9" s="8">
        <v>-0.59397722355340299</v>
      </c>
      <c r="D9" s="26">
        <f t="shared" si="0"/>
        <v>70.073805675858253</v>
      </c>
      <c r="L9" s="38"/>
      <c r="M9" s="38"/>
      <c r="R9" s="38"/>
    </row>
    <row r="10" spans="1:18" x14ac:dyDescent="0.35">
      <c r="A10">
        <v>117.302408872161</v>
      </c>
      <c r="B10" s="8">
        <v>6.3785092721772303</v>
      </c>
      <c r="C10" s="8">
        <v>-0.60767316286804796</v>
      </c>
      <c r="D10" s="26">
        <f t="shared" si="0"/>
        <v>70.073783910311192</v>
      </c>
      <c r="L10" s="38"/>
      <c r="M10" s="38"/>
      <c r="R10" s="38"/>
    </row>
    <row r="11" spans="1:18" x14ac:dyDescent="0.35">
      <c r="A11">
        <v>120.00737073062901</v>
      </c>
      <c r="B11" s="8">
        <v>6.3784925430357804</v>
      </c>
      <c r="C11" s="8">
        <v>-0.62168485500190396</v>
      </c>
      <c r="D11" s="26">
        <f t="shared" si="0"/>
        <v>70.073761129491913</v>
      </c>
      <c r="L11" s="38"/>
      <c r="M11" s="38"/>
      <c r="R11" s="38"/>
    </row>
    <row r="12" spans="1:18" x14ac:dyDescent="0.35">
      <c r="A12">
        <v>122.774708278787</v>
      </c>
      <c r="B12" s="8">
        <v>6.3784750336005498</v>
      </c>
      <c r="C12" s="8">
        <v>-0.63601957604506698</v>
      </c>
      <c r="D12" s="26">
        <f t="shared" si="0"/>
        <v>70.073737286047759</v>
      </c>
      <c r="L12" s="38"/>
      <c r="M12" s="38"/>
      <c r="R12" s="38"/>
    </row>
    <row r="13" spans="1:18" x14ac:dyDescent="0.35">
      <c r="A13">
        <v>125.605859883189</v>
      </c>
      <c r="B13" s="8">
        <v>6.3784567074835596</v>
      </c>
      <c r="C13" s="8">
        <v>-0.65068476951250598</v>
      </c>
      <c r="D13" s="26">
        <f t="shared" si="0"/>
        <v>70.073712330418488</v>
      </c>
      <c r="L13" s="38"/>
      <c r="M13" s="38"/>
      <c r="R13" s="38"/>
    </row>
    <row r="14" spans="1:18" x14ac:dyDescent="0.35">
      <c r="A14">
        <v>128.502297078731</v>
      </c>
      <c r="B14" s="8">
        <v>6.3784375265999902</v>
      </c>
      <c r="C14" s="8">
        <v>-0.66568805017930399</v>
      </c>
      <c r="D14" s="26">
        <f t="shared" si="0"/>
        <v>70.073686210732163</v>
      </c>
      <c r="L14" s="38"/>
      <c r="M14" s="38"/>
      <c r="R14" s="38"/>
    </row>
    <row r="15" spans="1:18" x14ac:dyDescent="0.35">
      <c r="A15">
        <v>131.465525333508</v>
      </c>
      <c r="B15" s="8">
        <v>6.3784174510903497</v>
      </c>
      <c r="C15" s="8">
        <v>-0.68103720800270395</v>
      </c>
      <c r="D15" s="26">
        <f t="shared" si="0"/>
        <v>70.07365887269917</v>
      </c>
      <c r="L15" s="38"/>
      <c r="M15" s="38"/>
      <c r="R15" s="38"/>
    </row>
    <row r="16" spans="1:18" x14ac:dyDescent="0.35">
      <c r="A16">
        <v>134.497084831302</v>
      </c>
      <c r="B16" s="8">
        <v>6.3783964392370596</v>
      </c>
      <c r="C16" s="8">
        <v>-0.69674021213252002</v>
      </c>
      <c r="D16" s="26">
        <f t="shared" si="0"/>
        <v>70.073630259498358</v>
      </c>
      <c r="L16" s="38"/>
      <c r="M16" s="38"/>
      <c r="R16" s="38"/>
    </row>
    <row r="17" spans="1:18" x14ac:dyDescent="0.35">
      <c r="A17">
        <v>137.59855127211699</v>
      </c>
      <c r="B17" s="8">
        <v>6.37837444737763</v>
      </c>
      <c r="C17" s="8">
        <v>-0.71280521501198701</v>
      </c>
      <c r="D17" s="26">
        <f t="shared" si="0"/>
        <v>70.073600311658794</v>
      </c>
      <c r="L17" s="38"/>
      <c r="M17" s="38"/>
      <c r="R17" s="38"/>
    </row>
    <row r="18" spans="1:18" x14ac:dyDescent="0.35">
      <c r="A18">
        <v>140.771536691173</v>
      </c>
      <c r="B18" s="8">
        <v>6.3783514298149697</v>
      </c>
      <c r="C18" s="8">
        <v>-0.72924055657107101</v>
      </c>
      <c r="D18" s="26">
        <f t="shared" si="0"/>
        <v>70.073568966937444</v>
      </c>
      <c r="L18" s="38"/>
      <c r="M18" s="38"/>
      <c r="R18" s="38"/>
    </row>
    <row r="19" spans="1:18" x14ac:dyDescent="0.35">
      <c r="A19">
        <v>144.01769029678599</v>
      </c>
      <c r="B19" s="8">
        <v>6.3783273387221104</v>
      </c>
      <c r="C19" s="8">
        <v>-0.746054768513987</v>
      </c>
      <c r="D19" s="26">
        <f t="shared" si="0"/>
        <v>70.073536160189292</v>
      </c>
      <c r="L19" s="38"/>
      <c r="M19" s="38"/>
      <c r="R19" s="38"/>
    </row>
    <row r="20" spans="1:18" x14ac:dyDescent="0.35">
      <c r="A20">
        <v>147.33869932757199</v>
      </c>
      <c r="B20" s="8">
        <v>6.3783021240428797</v>
      </c>
      <c r="C20" s="8">
        <v>-0.76325657870309105</v>
      </c>
      <c r="D20" s="26">
        <f t="shared" si="0"/>
        <v>70.073501823231908</v>
      </c>
      <c r="L20" s="38"/>
      <c r="M20" s="38"/>
      <c r="R20" s="38"/>
    </row>
    <row r="21" spans="1:18" x14ac:dyDescent="0.35">
      <c r="A21">
        <v>150.73628992941201</v>
      </c>
      <c r="B21" s="8">
        <v>6.3782757333886799</v>
      </c>
      <c r="C21" s="8">
        <v>-0.78085491564119802</v>
      </c>
      <c r="D21" s="26">
        <f t="shared" si="0"/>
        <v>70.07346588470476</v>
      </c>
      <c r="L21" s="38"/>
      <c r="M21" s="38"/>
      <c r="R21" s="38"/>
    </row>
    <row r="22" spans="1:18" x14ac:dyDescent="0.35">
      <c r="A22">
        <v>154.21222805264699</v>
      </c>
      <c r="B22" s="8">
        <v>6.37824811192956</v>
      </c>
      <c r="C22" s="8">
        <v>-0.79885891305429202</v>
      </c>
      <c r="D22" s="26">
        <f t="shared" si="0"/>
        <v>70.073428269920598</v>
      </c>
      <c r="L22" s="38"/>
      <c r="M22" s="38"/>
      <c r="R22" s="38"/>
    </row>
    <row r="23" spans="1:18" x14ac:dyDescent="0.35">
      <c r="A23">
        <v>157.76832036995199</v>
      </c>
      <c r="B23" s="8">
        <v>6.3782192022800803</v>
      </c>
      <c r="C23" s="8">
        <v>-0.817277914576784</v>
      </c>
      <c r="D23" s="26">
        <f t="shared" si="0"/>
        <v>70.073388900709872</v>
      </c>
      <c r="L23" s="38"/>
      <c r="M23" s="38"/>
      <c r="R23" s="38"/>
    </row>
    <row r="24" spans="1:18" x14ac:dyDescent="0.35">
      <c r="A24">
        <v>161.40641521538899</v>
      </c>
      <c r="B24" s="8">
        <v>6.3781889443813604</v>
      </c>
      <c r="C24" s="8">
        <v>-0.83612147854160901</v>
      </c>
      <c r="D24" s="26">
        <f t="shared" si="0"/>
        <v>70.073347695259883</v>
      </c>
      <c r="L24" s="38"/>
      <c r="M24" s="38"/>
      <c r="R24" s="38"/>
    </row>
    <row r="25" spans="1:18" x14ac:dyDescent="0.35">
      <c r="A25">
        <v>165.12840354510399</v>
      </c>
      <c r="B25" s="8">
        <v>6.3781572753763802</v>
      </c>
      <c r="C25" s="8">
        <v>-0.85539938287711303</v>
      </c>
      <c r="D25" s="26">
        <f t="shared" si="0"/>
        <v>70.07330456794466</v>
      </c>
      <c r="L25" s="38"/>
      <c r="M25" s="38"/>
      <c r="R25" s="38"/>
    </row>
    <row r="26" spans="1:18" x14ac:dyDescent="0.35">
      <c r="A26">
        <v>168.93621992017901</v>
      </c>
      <c r="B26" s="8">
        <v>6.3781241294791799</v>
      </c>
      <c r="C26" s="8">
        <v>-0.87512163011300104</v>
      </c>
      <c r="D26" s="26">
        <f t="shared" si="0"/>
        <v>70.073259429146631</v>
      </c>
      <c r="L26" s="38"/>
      <c r="M26" s="38"/>
      <c r="R26" s="38"/>
    </row>
    <row r="27" spans="1:18" x14ac:dyDescent="0.35">
      <c r="A27">
        <v>172.831843512153</v>
      </c>
      <c r="B27" s="8">
        <v>6.3780894378392397</v>
      </c>
      <c r="C27" s="8">
        <v>-0.89529845249776996</v>
      </c>
      <c r="D27" s="26">
        <f t="shared" si="0"/>
        <v>70.073212185071526</v>
      </c>
      <c r="L27" s="38"/>
      <c r="M27" s="38"/>
      <c r="R27" s="38"/>
    </row>
    <row r="28" spans="1:18" x14ac:dyDescent="0.35">
      <c r="A28">
        <v>176.817299131726</v>
      </c>
      <c r="B28" s="8">
        <v>6.3780531283985997</v>
      </c>
      <c r="C28" s="8">
        <v>-0.91594031722966296</v>
      </c>
      <c r="D28" s="26">
        <f t="shared" si="0"/>
        <v>70.073162737553588</v>
      </c>
      <c r="L28" s="38"/>
      <c r="M28" s="38"/>
      <c r="R28" s="38"/>
    </row>
    <row r="29" spans="1:18" x14ac:dyDescent="0.35">
      <c r="A29">
        <v>180.894658281185</v>
      </c>
      <c r="B29" s="8">
        <v>6.3780151259857396</v>
      </c>
      <c r="C29" s="8">
        <v>-0.93705793183929897</v>
      </c>
      <c r="D29" s="26">
        <f t="shared" si="0"/>
        <v>70.073110984182961</v>
      </c>
      <c r="L29" s="38"/>
      <c r="M29" s="38"/>
      <c r="R29" s="38"/>
    </row>
    <row r="30" spans="1:18" x14ac:dyDescent="0.35">
      <c r="A30">
        <v>185.06604023110299</v>
      </c>
      <c r="B30" s="8">
        <v>6.3779753509446504</v>
      </c>
      <c r="C30" s="8">
        <v>-0.95866224947649104</v>
      </c>
      <c r="D30" s="26">
        <f t="shared" si="0"/>
        <v>70.073056816438339</v>
      </c>
      <c r="L30" s="38"/>
      <c r="M30" s="38"/>
      <c r="R30" s="38"/>
    </row>
    <row r="31" spans="1:18" x14ac:dyDescent="0.35">
      <c r="A31">
        <v>189.333613121855</v>
      </c>
      <c r="B31" s="8">
        <v>6.37793372140084</v>
      </c>
      <c r="C31" s="8">
        <v>-0.98076447485289098</v>
      </c>
      <c r="D31" s="26">
        <f t="shared" si="0"/>
        <v>70.073000122772498</v>
      </c>
      <c r="L31" s="38"/>
      <c r="M31" s="38"/>
      <c r="R31" s="38"/>
    </row>
    <row r="32" spans="1:18" x14ac:dyDescent="0.35">
      <c r="A32">
        <v>193.69959509055099</v>
      </c>
      <c r="B32" s="8">
        <v>6.3778901506616501</v>
      </c>
      <c r="C32" s="8">
        <v>-1.00337606959423</v>
      </c>
      <c r="D32" s="26">
        <f t="shared" si="0"/>
        <v>70.07294078507141</v>
      </c>
      <c r="L32" s="38"/>
      <c r="M32" s="38"/>
      <c r="R32" s="38"/>
    </row>
    <row r="33" spans="1:18" x14ac:dyDescent="0.35">
      <c r="A33">
        <v>198.166255423942</v>
      </c>
      <c r="B33" s="8">
        <v>6.3778445475222902</v>
      </c>
      <c r="C33" s="8">
        <v>-1.0265087581357699</v>
      </c>
      <c r="D33" s="26">
        <f t="shared" si="0"/>
        <v>70.072878679070456</v>
      </c>
      <c r="L33" s="38"/>
      <c r="M33" s="38"/>
      <c r="R33" s="38"/>
    </row>
    <row r="34" spans="1:18" x14ac:dyDescent="0.35">
      <c r="A34">
        <v>202.73591573792001</v>
      </c>
      <c r="B34" s="8">
        <v>6.3777968187517402</v>
      </c>
      <c r="C34" s="8">
        <v>-1.0501745341153901</v>
      </c>
      <c r="D34" s="26">
        <f t="shared" si="0"/>
        <v>70.072813677739404</v>
      </c>
      <c r="L34" s="38"/>
      <c r="M34" s="38"/>
      <c r="R34" s="38"/>
    </row>
    <row r="35" spans="1:18" x14ac:dyDescent="0.35">
      <c r="A35">
        <v>207.41095118421001</v>
      </c>
      <c r="B35" s="8">
        <v>6.3777468645238704</v>
      </c>
      <c r="C35" s="8">
        <v>-1.0743856657709401</v>
      </c>
      <c r="D35" s="26">
        <f t="shared" si="0"/>
        <v>70.072745645059499</v>
      </c>
      <c r="L35" s="38"/>
      <c r="M35" s="38"/>
      <c r="R35" s="38"/>
    </row>
    <row r="36" spans="1:18" x14ac:dyDescent="0.35">
      <c r="A36">
        <v>212.19379168489499</v>
      </c>
      <c r="B36" s="8">
        <v>6.3776945811282104</v>
      </c>
      <c r="C36" s="8">
        <v>-1.0991547026271</v>
      </c>
      <c r="D36" s="26">
        <f t="shared" si="0"/>
        <v>70.072674439714461</v>
      </c>
      <c r="L36" s="38"/>
      <c r="M36" s="38"/>
      <c r="R36" s="38"/>
    </row>
    <row r="37" spans="1:18" x14ac:dyDescent="0.35">
      <c r="A37">
        <v>217.086923195407</v>
      </c>
      <c r="B37" s="8">
        <v>6.37763986002577</v>
      </c>
      <c r="C37" s="8">
        <v>-1.1244944817418301</v>
      </c>
      <c r="D37" s="26">
        <f t="shared" si="0"/>
        <v>70.072599913803927</v>
      </c>
      <c r="L37" s="38"/>
      <c r="M37" s="38"/>
      <c r="R37" s="38"/>
    </row>
    <row r="38" spans="1:18" x14ac:dyDescent="0.35">
      <c r="A38">
        <v>222.092888996634</v>
      </c>
      <c r="B38" s="8">
        <v>6.3775825876263896</v>
      </c>
      <c r="C38" s="8">
        <v>-1.1504181342059401</v>
      </c>
      <c r="D38" s="26">
        <f t="shared" si="0"/>
        <v>70.072521912539372</v>
      </c>
      <c r="L38" s="38"/>
      <c r="M38" s="38"/>
      <c r="R38" s="38"/>
    </row>
    <row r="39" spans="1:18" x14ac:dyDescent="0.35">
      <c r="A39">
        <v>227.21429101683901</v>
      </c>
      <c r="B39" s="8">
        <v>6.3775226450528004</v>
      </c>
      <c r="C39" s="8">
        <v>-1.1769390917828</v>
      </c>
      <c r="D39" s="26">
        <f t="shared" si="0"/>
        <v>70.072440273921842</v>
      </c>
      <c r="L39" s="38"/>
      <c r="M39" s="38"/>
      <c r="R39" s="38"/>
    </row>
    <row r="40" spans="1:18" x14ac:dyDescent="0.35">
      <c r="A40">
        <v>232.45379118404401</v>
      </c>
      <c r="B40" s="8">
        <v>6.3774599078955996</v>
      </c>
      <c r="C40" s="8">
        <v>-1.20407109369151</v>
      </c>
      <c r="D40" s="26">
        <f t="shared" si="0"/>
        <v>70.072354828407299</v>
      </c>
      <c r="L40" s="38"/>
      <c r="M40" s="38"/>
      <c r="R40" s="38"/>
    </row>
    <row r="41" spans="1:18" x14ac:dyDescent="0.35">
      <c r="A41">
        <v>237.81411280961501</v>
      </c>
      <c r="B41" s="8">
        <v>6.3773942459572401</v>
      </c>
      <c r="C41" s="8">
        <v>-1.2318281935358799</v>
      </c>
      <c r="D41" s="26">
        <f t="shared" si="0"/>
        <v>70.072265398556809</v>
      </c>
      <c r="L41" s="38"/>
      <c r="M41" s="38"/>
      <c r="R41" s="38"/>
    </row>
    <row r="42" spans="1:18" x14ac:dyDescent="0.35">
      <c r="A42">
        <v>243.29804200374099</v>
      </c>
      <c r="B42" s="8">
        <v>6.3773255229821997</v>
      </c>
      <c r="C42" s="8">
        <v>-1.2602247663816499</v>
      </c>
      <c r="D42" s="26">
        <f t="shared" si="0"/>
        <v>70.072171798667881</v>
      </c>
      <c r="L42" s="38"/>
      <c r="M42" s="38"/>
      <c r="R42" s="38"/>
    </row>
    <row r="43" spans="1:18" x14ac:dyDescent="0.35">
      <c r="A43">
        <v>248.90842912355799</v>
      </c>
      <c r="B43" s="8">
        <v>6.3772535963766002</v>
      </c>
      <c r="C43" s="8">
        <v>-1.2892755159849001</v>
      </c>
      <c r="D43" s="26">
        <f t="shared" si="0"/>
        <v>70.07207383439129</v>
      </c>
      <c r="L43" s="38"/>
      <c r="M43" s="38"/>
      <c r="R43" s="38"/>
    </row>
    <row r="44" spans="1:18" x14ac:dyDescent="0.35">
      <c r="A44">
        <v>254.64819025467099</v>
      </c>
      <c r="B44" s="8">
        <v>6.3771783169145104</v>
      </c>
      <c r="C44" s="8">
        <v>-1.3189954821741701</v>
      </c>
      <c r="D44" s="26">
        <f t="shared" si="0"/>
        <v>70.071971302329629</v>
      </c>
      <c r="L44" s="38"/>
      <c r="M44" s="38"/>
      <c r="R44" s="38"/>
    </row>
    <row r="45" spans="1:18" x14ac:dyDescent="0.35">
      <c r="A45">
        <v>260.52030872682701</v>
      </c>
      <c r="B45" s="8">
        <v>6.3770995284293601</v>
      </c>
      <c r="C45" s="8">
        <v>-1.34940004838858</v>
      </c>
      <c r="D45" s="26">
        <f t="shared" si="0"/>
        <v>70.071863989615409</v>
      </c>
      <c r="L45" s="38"/>
      <c r="M45" s="38"/>
      <c r="R45" s="38"/>
    </row>
    <row r="46" spans="1:18" x14ac:dyDescent="0.35">
      <c r="A46">
        <v>266.52783666455502</v>
      </c>
      <c r="B46" s="8">
        <v>6.3770170674938598</v>
      </c>
      <c r="C46" s="8">
        <v>-1.3805049493753601</v>
      </c>
      <c r="D46" s="26">
        <f t="shared" si="0"/>
        <v>70.071751673473429</v>
      </c>
      <c r="L46" s="38"/>
      <c r="M46" s="38"/>
      <c r="R46" s="38"/>
    </row>
    <row r="47" spans="1:18" x14ac:dyDescent="0.35">
      <c r="A47">
        <v>272.67389657354801</v>
      </c>
      <c r="B47" s="8">
        <v>6.3769307630820098</v>
      </c>
      <c r="C47" s="8">
        <v>-1.4123262790483899</v>
      </c>
      <c r="D47" s="26">
        <f t="shared" si="0"/>
        <v>70.071634120758517</v>
      </c>
      <c r="L47" s="38"/>
      <c r="M47" s="38"/>
      <c r="R47" s="38"/>
    </row>
    <row r="48" spans="1:18" x14ac:dyDescent="0.35">
      <c r="A48">
        <v>278.961682963638</v>
      </c>
      <c r="B48" s="8">
        <v>6.3768404367032501</v>
      </c>
      <c r="C48" s="8">
        <v>-1.4448804986211601</v>
      </c>
      <c r="D48" s="26">
        <f t="shared" si="0"/>
        <v>70.071511088136248</v>
      </c>
      <c r="L48" s="38"/>
      <c r="M48" s="38"/>
      <c r="R48" s="38"/>
    </row>
    <row r="49" spans="1:18" x14ac:dyDescent="0.35">
      <c r="A49">
        <v>285.39446400919098</v>
      </c>
      <c r="B49" s="8">
        <v>6.3767458996066901</v>
      </c>
      <c r="C49" s="8">
        <v>-1.47818444424649</v>
      </c>
      <c r="D49" s="26">
        <f t="shared" si="0"/>
        <v>70.071382318272498</v>
      </c>
      <c r="L49" s="38"/>
      <c r="M49" s="38"/>
      <c r="R49" s="38"/>
    </row>
    <row r="50" spans="1:18" x14ac:dyDescent="0.35">
      <c r="A50">
        <v>291.97558324778998</v>
      </c>
      <c r="B50" s="8">
        <v>6.3766469575721603</v>
      </c>
      <c r="C50" s="8">
        <v>-1.5122553365514</v>
      </c>
      <c r="D50" s="26">
        <f t="shared" si="0"/>
        <v>70.071247546356943</v>
      </c>
      <c r="L50" s="38"/>
      <c r="M50" s="38"/>
      <c r="R50" s="38"/>
    </row>
    <row r="51" spans="1:18" x14ac:dyDescent="0.35">
      <c r="A51">
        <v>298.70846131809299</v>
      </c>
      <c r="B51" s="8">
        <v>6.3765434043689897</v>
      </c>
      <c r="C51" s="8">
        <v>-1.54711078776518</v>
      </c>
      <c r="D51" s="26">
        <f t="shared" si="0"/>
        <v>70.071106491190534</v>
      </c>
      <c r="L51" s="38"/>
      <c r="M51" s="38"/>
      <c r="R51" s="38"/>
    </row>
    <row r="52" spans="1:18" x14ac:dyDescent="0.35">
      <c r="A52">
        <v>305.59659773776002</v>
      </c>
      <c r="B52" s="8">
        <v>6.3764350256870497</v>
      </c>
      <c r="C52" s="8">
        <v>-1.58276881142584</v>
      </c>
      <c r="D52" s="26">
        <f t="shared" si="0"/>
        <v>70.070958860536933</v>
      </c>
      <c r="L52" s="38"/>
      <c r="M52" s="38"/>
      <c r="R52" s="38"/>
    </row>
    <row r="53" spans="1:18" x14ac:dyDescent="0.35">
      <c r="A53">
        <v>312.64357272238198</v>
      </c>
      <c r="B53" s="8">
        <v>6.3763215964413096</v>
      </c>
      <c r="C53" s="8">
        <v>-1.61924783072911</v>
      </c>
      <c r="D53" s="26">
        <f t="shared" si="0"/>
        <v>70.070804347447805</v>
      </c>
      <c r="L53" s="38"/>
      <c r="M53" s="38"/>
      <c r="R53" s="38"/>
    </row>
    <row r="54" spans="1:18" x14ac:dyDescent="0.35">
      <c r="A54">
        <v>319.853049046357</v>
      </c>
      <c r="B54" s="8">
        <v>6.3762028820898999</v>
      </c>
      <c r="C54" s="8">
        <v>-1.6565666880280201</v>
      </c>
      <c r="D54" s="26">
        <f t="shared" si="0"/>
        <v>70.070642632054657</v>
      </c>
      <c r="L54" s="38"/>
      <c r="M54" s="38"/>
      <c r="R54" s="38"/>
    </row>
    <row r="55" spans="1:18" x14ac:dyDescent="0.35">
      <c r="A55">
        <v>327.22877394666898</v>
      </c>
      <c r="B55" s="8">
        <v>6.3760786376653904</v>
      </c>
      <c r="C55" s="8">
        <v>-1.69474465397434</v>
      </c>
      <c r="D55" s="26">
        <f t="shared" si="0"/>
        <v>70.070473380245446</v>
      </c>
      <c r="L55" s="38"/>
      <c r="M55" s="38"/>
      <c r="R55" s="38"/>
    </row>
    <row r="56" spans="1:18" x14ac:dyDescent="0.35">
      <c r="A56">
        <v>334.77458107057402</v>
      </c>
      <c r="B56" s="8">
        <v>6.3759486043589204</v>
      </c>
      <c r="C56" s="8">
        <v>-1.73380143616836</v>
      </c>
      <c r="D56" s="26">
        <f t="shared" si="0"/>
        <v>70.070296239006979</v>
      </c>
      <c r="L56" s="38"/>
      <c r="M56" s="38"/>
      <c r="R56" s="38"/>
    </row>
    <row r="57" spans="1:18" x14ac:dyDescent="0.35">
      <c r="A57">
        <v>342.494392468201</v>
      </c>
      <c r="B57" s="8">
        <v>6.3758125133616703</v>
      </c>
      <c r="C57" s="8">
        <v>-1.7737571899110001</v>
      </c>
      <c r="D57" s="26">
        <f t="shared" si="0"/>
        <v>70.070110841653303</v>
      </c>
      <c r="L57" s="38"/>
      <c r="M57" s="38"/>
      <c r="R57" s="38"/>
    </row>
    <row r="58" spans="1:18" x14ac:dyDescent="0.35">
      <c r="A58">
        <v>350.39222063109099</v>
      </c>
      <c r="B58" s="8">
        <v>6.3756700828880497</v>
      </c>
      <c r="C58" s="8">
        <v>-1.81463252737345</v>
      </c>
      <c r="D58" s="26">
        <f t="shared" si="0"/>
        <v>70.069916803765452</v>
      </c>
      <c r="L58" s="38"/>
      <c r="M58" s="38"/>
      <c r="R58" s="38"/>
    </row>
    <row r="59" spans="1:18" x14ac:dyDescent="0.35">
      <c r="A59">
        <v>358.47217057776101</v>
      </c>
      <c r="B59" s="8">
        <v>6.3755210175982002</v>
      </c>
      <c r="C59" s="8">
        <v>-1.8564485275712901</v>
      </c>
      <c r="D59" s="26">
        <f t="shared" si="0"/>
        <v>70.069713722398959</v>
      </c>
      <c r="L59" s="38"/>
      <c r="M59" s="38"/>
      <c r="R59" s="38"/>
    </row>
    <row r="60" spans="1:18" x14ac:dyDescent="0.35">
      <c r="A60">
        <v>366.73844198734201</v>
      </c>
      <c r="B60" s="8">
        <v>6.3753650104231401</v>
      </c>
      <c r="C60" s="8">
        <v>-1.89922674725267</v>
      </c>
      <c r="D60" s="26">
        <f t="shared" si="0"/>
        <v>70.069501178564366</v>
      </c>
      <c r="L60" s="38"/>
      <c r="M60" s="38"/>
      <c r="R60" s="38"/>
    </row>
    <row r="61" spans="1:18" x14ac:dyDescent="0.35">
      <c r="A61">
        <v>375.19533138243298</v>
      </c>
      <c r="B61" s="8">
        <v>6.3752017370824099</v>
      </c>
      <c r="C61" s="8">
        <v>-1.9429892298603499</v>
      </c>
      <c r="D61" s="26">
        <f t="shared" si="0"/>
        <v>70.06927872975146</v>
      </c>
      <c r="L61" s="38"/>
      <c r="M61" s="38"/>
      <c r="R61" s="38"/>
    </row>
    <row r="62" spans="1:18" x14ac:dyDescent="0.35">
      <c r="A62">
        <v>383.84723436228199</v>
      </c>
      <c r="B62" s="8">
        <v>6.37503085979262</v>
      </c>
      <c r="C62" s="8">
        <v>-1.9877585173632299</v>
      </c>
      <c r="D62" s="26">
        <f t="shared" si="0"/>
        <v>70.069045914974225</v>
      </c>
      <c r="L62" s="38"/>
      <c r="M62" s="38"/>
      <c r="R62" s="38"/>
    </row>
    <row r="63" spans="1:18" x14ac:dyDescent="0.35">
      <c r="A63">
        <v>392.69864788746997</v>
      </c>
      <c r="B63" s="8">
        <v>6.3748520260936896</v>
      </c>
      <c r="C63" s="8">
        <v>-2.0335576609179302</v>
      </c>
      <c r="D63" s="26">
        <f t="shared" si="0"/>
        <v>70.068802253163923</v>
      </c>
      <c r="L63" s="38"/>
      <c r="M63" s="38"/>
      <c r="R63" s="38"/>
    </row>
    <row r="64" spans="1:18" x14ac:dyDescent="0.35">
      <c r="A64">
        <v>401.75417261727398</v>
      </c>
      <c r="B64" s="8">
        <v>6.3746648657051201</v>
      </c>
      <c r="C64" s="8">
        <v>-2.08041023107738</v>
      </c>
      <c r="D64" s="26">
        <f t="shared" si="0"/>
        <v>70.068547238876917</v>
      </c>
      <c r="L64" s="38"/>
      <c r="M64" s="38"/>
      <c r="R64" s="38"/>
    </row>
    <row r="65" spans="1:18" x14ac:dyDescent="0.35">
      <c r="A65">
        <v>411.01851530092898</v>
      </c>
      <c r="B65" s="8">
        <v>6.3744689917126403</v>
      </c>
      <c r="C65" s="8">
        <v>-2.1283403295480001</v>
      </c>
      <c r="D65" s="26">
        <f t="shared" si="0"/>
        <v>70.068280343901804</v>
      </c>
      <c r="L65" s="38"/>
      <c r="M65" s="38"/>
      <c r="R65" s="38"/>
    </row>
    <row r="66" spans="1:18" x14ac:dyDescent="0.35">
      <c r="A66">
        <v>420.49649122403702</v>
      </c>
      <c r="B66" s="8">
        <v>6.3742639992992904</v>
      </c>
      <c r="C66" s="8">
        <v>-2.17737260040471</v>
      </c>
      <c r="D66" s="26">
        <f t="shared" si="0"/>
        <v>70.068001015519854</v>
      </c>
      <c r="L66" s="38"/>
      <c r="M66" s="38"/>
      <c r="R66" s="38"/>
    </row>
    <row r="67" spans="1:18" x14ac:dyDescent="0.35">
      <c r="A67">
        <v>430.19302671138598</v>
      </c>
      <c r="B67" s="8">
        <v>6.3740494649219199</v>
      </c>
      <c r="C67" s="8">
        <v>-2.2275322416529302</v>
      </c>
      <c r="D67" s="26">
        <f t="shared" ref="D67:D130" si="1">20*LOG10(B67/0.002)</f>
        <v>70.067708675371364</v>
      </c>
      <c r="L67" s="38"/>
      <c r="M67" s="38"/>
      <c r="R67" s="38"/>
    </row>
    <row r="68" spans="1:18" x14ac:dyDescent="0.35">
      <c r="A68">
        <v>440.11316168748198</v>
      </c>
      <c r="B68" s="8">
        <v>6.3738249454554401</v>
      </c>
      <c r="C68" s="8">
        <v>-2.2788450169920398</v>
      </c>
      <c r="D68" s="26">
        <f t="shared" si="1"/>
        <v>70.067402718276895</v>
      </c>
      <c r="L68" s="38"/>
      <c r="M68" s="38"/>
      <c r="R68" s="38"/>
    </row>
    <row r="69" spans="1:18" x14ac:dyDescent="0.35">
      <c r="A69">
        <v>450.26205229612702</v>
      </c>
      <c r="B69" s="8">
        <v>6.3735899772933902</v>
      </c>
      <c r="C69" s="8">
        <v>-2.33133726777799</v>
      </c>
      <c r="D69" s="26">
        <f t="shared" si="1"/>
        <v>70.06708251099775</v>
      </c>
      <c r="L69" s="38"/>
      <c r="M69" s="38"/>
      <c r="R69" s="38"/>
    </row>
    <row r="70" spans="1:18" x14ac:dyDescent="0.35">
      <c r="A70">
        <v>460.64497358040899</v>
      </c>
      <c r="B70" s="8">
        <v>6.3733440749276999</v>
      </c>
      <c r="C70" s="8">
        <v>-2.3850359250056199</v>
      </c>
      <c r="D70" s="26">
        <f t="shared" si="1"/>
        <v>70.066747390285329</v>
      </c>
      <c r="L70" s="38"/>
      <c r="M70" s="38"/>
      <c r="R70" s="38"/>
    </row>
    <row r="71" spans="1:18" x14ac:dyDescent="0.35">
      <c r="A71">
        <v>471.267322224483</v>
      </c>
      <c r="B71" s="8">
        <v>6.3730867319084901</v>
      </c>
      <c r="C71" s="8">
        <v>-2.4399685223927499</v>
      </c>
      <c r="D71" s="26">
        <f t="shared" si="1"/>
        <v>70.066396664172558</v>
      </c>
      <c r="L71" s="38"/>
      <c r="M71" s="38"/>
      <c r="R71" s="38"/>
    </row>
    <row r="72" spans="1:18" x14ac:dyDescent="0.35">
      <c r="A72">
        <v>482.13461935858197</v>
      </c>
      <c r="B72" s="8">
        <v>6.3728174169112597</v>
      </c>
      <c r="C72" s="8">
        <v>-2.4961632078648499</v>
      </c>
      <c r="D72" s="26">
        <f t="shared" si="1"/>
        <v>70.066029606595976</v>
      </c>
      <c r="L72" s="38"/>
      <c r="M72" s="38"/>
      <c r="R72" s="38"/>
    </row>
    <row r="73" spans="1:18" x14ac:dyDescent="0.35">
      <c r="A73">
        <v>493.25251342871201</v>
      </c>
      <c r="B73" s="8">
        <v>6.3725355746087304</v>
      </c>
      <c r="C73" s="8">
        <v>-2.5536487570265902</v>
      </c>
      <c r="D73" s="26">
        <f t="shared" si="1"/>
        <v>70.065645458563793</v>
      </c>
      <c r="L73" s="38"/>
      <c r="M73" s="38"/>
      <c r="R73" s="38"/>
    </row>
    <row r="74" spans="1:18" x14ac:dyDescent="0.35">
      <c r="A74">
        <v>504.62678313251598</v>
      </c>
      <c r="B74" s="8">
        <v>6.37224062406945</v>
      </c>
      <c r="C74" s="8">
        <v>-2.61245458593734</v>
      </c>
      <c r="D74" s="26">
        <f t="shared" si="1"/>
        <v>70.065243425951621</v>
      </c>
      <c r="L74" s="38"/>
      <c r="M74" s="38"/>
      <c r="R74" s="38"/>
    </row>
    <row r="75" spans="1:18" x14ac:dyDescent="0.35">
      <c r="A75">
        <v>516.263340422846</v>
      </c>
      <c r="B75" s="8">
        <v>6.37193195759132</v>
      </c>
      <c r="C75" s="8">
        <v>-2.6726107642564201</v>
      </c>
      <c r="D75" s="26">
        <f t="shared" si="1"/>
        <v>70.064822677888557</v>
      </c>
      <c r="L75" s="38"/>
      <c r="M75" s="38"/>
      <c r="R75" s="38"/>
    </row>
    <row r="76" spans="1:18" x14ac:dyDescent="0.35">
      <c r="A76">
        <v>528.16823358058798</v>
      </c>
      <c r="B76" s="8">
        <v>6.3716089389185999</v>
      </c>
      <c r="C76" s="8">
        <v>-2.73414802833548</v>
      </c>
      <c r="D76" s="26">
        <f t="shared" si="1"/>
        <v>70.064382344300654</v>
      </c>
      <c r="L76" s="38"/>
      <c r="M76" s="38"/>
      <c r="R76" s="38"/>
    </row>
    <row r="77" spans="1:18" x14ac:dyDescent="0.35">
      <c r="A77">
        <v>540.34765035835198</v>
      </c>
      <c r="B77" s="8">
        <v>6.3712709039958897</v>
      </c>
      <c r="C77" s="8">
        <v>-2.79709779560089</v>
      </c>
      <c r="D77" s="26">
        <f t="shared" si="1"/>
        <v>70.063921516910085</v>
      </c>
      <c r="L77" s="38"/>
      <c r="M77" s="38"/>
      <c r="R77" s="38"/>
    </row>
    <row r="78" spans="1:18" x14ac:dyDescent="0.35">
      <c r="A78">
        <v>552.80792119664898</v>
      </c>
      <c r="B78" s="8">
        <v>6.3709171572069199</v>
      </c>
      <c r="C78" s="8">
        <v>-2.8614921772370598</v>
      </c>
      <c r="D78" s="26">
        <f t="shared" si="1"/>
        <v>70.063439244076747</v>
      </c>
      <c r="L78" s="38"/>
      <c r="M78" s="38"/>
      <c r="R78" s="38"/>
    </row>
    <row r="79" spans="1:18" x14ac:dyDescent="0.35">
      <c r="A79">
        <v>565.55552251424297</v>
      </c>
      <c r="B79" s="8">
        <v>6.3705469708042601</v>
      </c>
      <c r="C79" s="8">
        <v>-2.9273639923932202</v>
      </c>
      <c r="D79" s="26">
        <f t="shared" si="1"/>
        <v>70.06293452998618</v>
      </c>
      <c r="L79" s="38"/>
      <c r="M79" s="38"/>
      <c r="R79" s="38"/>
    </row>
    <row r="80" spans="1:18" x14ac:dyDescent="0.35">
      <c r="A80">
        <v>578.59708007435995</v>
      </c>
      <c r="B80" s="8">
        <v>6.37015958362307</v>
      </c>
      <c r="C80" s="8">
        <v>-2.9947467823028702</v>
      </c>
      <c r="D80" s="26">
        <f t="shared" si="1"/>
        <v>70.062406332858387</v>
      </c>
      <c r="L80" s="38"/>
      <c r="M80" s="38"/>
      <c r="R80" s="38"/>
    </row>
    <row r="81" spans="1:18" x14ac:dyDescent="0.35">
      <c r="A81">
        <v>591.93937242853895</v>
      </c>
      <c r="B81" s="8">
        <v>6.3697542002966898</v>
      </c>
      <c r="C81" s="8">
        <v>-3.0636748248507</v>
      </c>
      <c r="D81" s="26">
        <f t="shared" si="1"/>
        <v>70.061853563837346</v>
      </c>
      <c r="L81" s="38"/>
      <c r="M81" s="38"/>
      <c r="R81" s="38"/>
    </row>
    <row r="82" spans="1:18" x14ac:dyDescent="0.35">
      <c r="A82">
        <v>605.58933443988599</v>
      </c>
      <c r="B82" s="8">
        <v>6.36932998822948</v>
      </c>
      <c r="C82" s="8">
        <v>-3.1341831482745102</v>
      </c>
      <c r="D82" s="26">
        <f t="shared" si="1"/>
        <v>70.061275082818497</v>
      </c>
      <c r="L82" s="38"/>
      <c r="M82" s="38"/>
      <c r="R82" s="38"/>
    </row>
    <row r="83" spans="1:18" x14ac:dyDescent="0.35">
      <c r="A83">
        <v>619.554060887574</v>
      </c>
      <c r="B83" s="8">
        <v>6.3688860769197104</v>
      </c>
      <c r="C83" s="8">
        <v>-3.2063075461396702</v>
      </c>
      <c r="D83" s="26">
        <f t="shared" si="1"/>
        <v>70.060669697476058</v>
      </c>
      <c r="L83" s="38"/>
      <c r="M83" s="38"/>
      <c r="R83" s="38"/>
    </row>
    <row r="84" spans="1:18" x14ac:dyDescent="0.35">
      <c r="A84">
        <v>633.84081015446998</v>
      </c>
      <c r="B84" s="8">
        <v>6.3684215555241401</v>
      </c>
      <c r="C84" s="8">
        <v>-3.2800845916499402</v>
      </c>
      <c r="D84" s="26">
        <f t="shared" si="1"/>
        <v>70.060036159887943</v>
      </c>
      <c r="L84" s="38"/>
      <c r="M84" s="38"/>
      <c r="R84" s="38"/>
    </row>
    <row r="85" spans="1:18" x14ac:dyDescent="0.35">
      <c r="A85">
        <v>648.45700799978897</v>
      </c>
      <c r="B85" s="8">
        <v>6.3679354729968001</v>
      </c>
      <c r="C85" s="8">
        <v>-3.3555516534364198</v>
      </c>
      <c r="D85" s="26">
        <f t="shared" si="1"/>
        <v>70.059373166666248</v>
      </c>
      <c r="L85" s="38"/>
      <c r="M85" s="38"/>
      <c r="R85" s="38"/>
    </row>
    <row r="86" spans="1:18" x14ac:dyDescent="0.35">
      <c r="A86">
        <v>663.41025141874604</v>
      </c>
      <c r="B86" s="8">
        <v>6.3674268333259896</v>
      </c>
      <c r="C86" s="8">
        <v>-3.4327469090023199</v>
      </c>
      <c r="D86" s="26">
        <f t="shared" si="1"/>
        <v>70.058679352396609</v>
      </c>
      <c r="L86" s="38"/>
      <c r="M86" s="38"/>
      <c r="R86" s="38"/>
    </row>
    <row r="87" spans="1:18" x14ac:dyDescent="0.35">
      <c r="A87">
        <v>678.70831259121303</v>
      </c>
      <c r="B87" s="8">
        <v>6.3668945950380804</v>
      </c>
      <c r="C87" s="8">
        <v>-3.51170936046478</v>
      </c>
      <c r="D87" s="26">
        <f t="shared" si="1"/>
        <v>70.057953288890417</v>
      </c>
      <c r="L87" s="38"/>
      <c r="M87" s="38"/>
      <c r="R87" s="38"/>
    </row>
    <row r="88" spans="1:18" x14ac:dyDescent="0.35">
      <c r="A88">
        <v>694.35914292143104</v>
      </c>
      <c r="B88" s="8">
        <v>6.3663376704577503</v>
      </c>
      <c r="C88" s="8">
        <v>-3.5924788504049698</v>
      </c>
      <c r="D88" s="26">
        <f t="shared" si="1"/>
        <v>70.057193484098718</v>
      </c>
      <c r="L88" s="38"/>
      <c r="M88" s="38"/>
      <c r="R88" s="38"/>
    </row>
    <row r="89" spans="1:18" x14ac:dyDescent="0.35">
      <c r="A89">
        <v>710.37087717087502</v>
      </c>
      <c r="B89" s="8">
        <v>6.3657549208622601</v>
      </c>
      <c r="C89" s="8">
        <v>-3.67509607557544</v>
      </c>
      <c r="D89" s="26">
        <f t="shared" si="1"/>
        <v>70.056398375417217</v>
      </c>
      <c r="L89" s="38"/>
      <c r="M89" s="38"/>
      <c r="R89" s="38"/>
    </row>
    <row r="90" spans="1:18" x14ac:dyDescent="0.35">
      <c r="A90">
        <v>726.75183768642103</v>
      </c>
      <c r="B90" s="8">
        <v>6.3651451569242203</v>
      </c>
      <c r="C90" s="8">
        <v>-3.7596026036380401</v>
      </c>
      <c r="D90" s="26">
        <f t="shared" si="1"/>
        <v>70.055566330197664</v>
      </c>
      <c r="L90" s="38"/>
      <c r="M90" s="38"/>
      <c r="R90" s="38"/>
    </row>
    <row r="91" spans="1:18" x14ac:dyDescent="0.35">
      <c r="A91">
        <v>743.51053872601699</v>
      </c>
      <c r="B91" s="8">
        <v>6.3645071346521096</v>
      </c>
      <c r="C91" s="8">
        <v>-3.8460408874884999</v>
      </c>
      <c r="D91" s="26">
        <f t="shared" si="1"/>
        <v>70.054695640108122</v>
      </c>
      <c r="L91" s="38"/>
      <c r="M91" s="38"/>
      <c r="R91" s="38"/>
    </row>
    <row r="92" spans="1:18" x14ac:dyDescent="0.35">
      <c r="A92">
        <v>760.655690884097</v>
      </c>
      <c r="B92" s="8">
        <v>6.3638395532375798</v>
      </c>
      <c r="C92" s="8">
        <v>-3.93445428070395</v>
      </c>
      <c r="D92" s="26">
        <f t="shared" si="1"/>
        <v>70.053784518084413</v>
      </c>
      <c r="L92" s="38"/>
      <c r="M92" s="38"/>
      <c r="R92" s="38"/>
    </row>
    <row r="93" spans="1:18" x14ac:dyDescent="0.35">
      <c r="A93">
        <v>778.19620561905106</v>
      </c>
      <c r="B93" s="8">
        <v>6.3631410533783903</v>
      </c>
      <c r="C93" s="8">
        <v>-4.0248870533751502</v>
      </c>
      <c r="D93" s="26">
        <f t="shared" si="1"/>
        <v>70.052831095920467</v>
      </c>
      <c r="L93" s="38"/>
      <c r="M93" s="38"/>
      <c r="R93" s="38"/>
    </row>
    <row r="94" spans="1:18" x14ac:dyDescent="0.35">
      <c r="A94">
        <v>796.14119988509105</v>
      </c>
      <c r="B94" s="8">
        <v>6.3624102132239804</v>
      </c>
      <c r="C94" s="8">
        <v>-4.1173844065171501</v>
      </c>
      <c r="D94" s="26">
        <f t="shared" si="1"/>
        <v>70.051833418602101</v>
      </c>
      <c r="L94" s="38"/>
      <c r="M94" s="38"/>
      <c r="R94" s="38"/>
    </row>
    <row r="95" spans="1:18" x14ac:dyDescent="0.35">
      <c r="A95">
        <v>814.50000087093201</v>
      </c>
      <c r="B95" s="8">
        <v>6.36164554890241</v>
      </c>
      <c r="C95" s="8">
        <v>-4.2119924894107399</v>
      </c>
      <c r="D95" s="26">
        <f t="shared" si="1"/>
        <v>70.050789444881843</v>
      </c>
      <c r="L95" s="38"/>
      <c r="M95" s="38"/>
      <c r="R95" s="38"/>
    </row>
    <row r="96" spans="1:18" x14ac:dyDescent="0.35">
      <c r="A96">
        <v>833.28215084773899</v>
      </c>
      <c r="B96" s="8">
        <v>6.3608455068827396</v>
      </c>
      <c r="C96" s="8">
        <v>-4.3087584117012199</v>
      </c>
      <c r="D96" s="26">
        <f t="shared" si="1"/>
        <v>70.049697036694283</v>
      </c>
      <c r="L96" s="38"/>
      <c r="M96" s="38"/>
      <c r="R96" s="38"/>
    </row>
    <row r="97" spans="1:18" x14ac:dyDescent="0.35">
      <c r="A97">
        <v>852.49741212887204</v>
      </c>
      <c r="B97" s="8">
        <v>6.3600084655626503</v>
      </c>
      <c r="C97" s="8">
        <v>-4.4077302614302099</v>
      </c>
      <c r="D97" s="26">
        <f t="shared" si="1"/>
        <v>70.048553961149963</v>
      </c>
      <c r="L97" s="38"/>
      <c r="M97" s="38"/>
      <c r="R97" s="38"/>
    </row>
    <row r="98" spans="1:18" x14ac:dyDescent="0.35">
      <c r="A98">
        <v>872.15577214400196</v>
      </c>
      <c r="B98" s="8">
        <v>6.3591327286018</v>
      </c>
      <c r="C98" s="8">
        <v>-4.5089571175767302</v>
      </c>
      <c r="D98" s="26">
        <f t="shared" si="1"/>
        <v>70.047357881243343</v>
      </c>
      <c r="L98" s="38"/>
      <c r="M98" s="38"/>
      <c r="R98" s="38"/>
    </row>
    <row r="99" spans="1:18" x14ac:dyDescent="0.35">
      <c r="A99">
        <v>892.26744863022702</v>
      </c>
      <c r="B99" s="8">
        <v>6.3582165251416702</v>
      </c>
      <c r="C99" s="8">
        <v>-4.6124890671690997</v>
      </c>
      <c r="D99" s="26">
        <f t="shared" si="1"/>
        <v>70.046106355945781</v>
      </c>
      <c r="L99" s="38"/>
      <c r="M99" s="38"/>
      <c r="R99" s="38"/>
    </row>
    <row r="100" spans="1:18" x14ac:dyDescent="0.35">
      <c r="A100">
        <v>912.84289494290397</v>
      </c>
      <c r="B100" s="8">
        <v>6.3572580038776998</v>
      </c>
      <c r="C100" s="8">
        <v>-4.7183772180413204</v>
      </c>
      <c r="D100" s="26">
        <f t="shared" si="1"/>
        <v>70.044796831883374</v>
      </c>
      <c r="L100" s="38"/>
      <c r="M100" s="38"/>
      <c r="R100" s="38"/>
    </row>
    <row r="101" spans="1:18" x14ac:dyDescent="0.35">
      <c r="A101">
        <v>933.89280548894101</v>
      </c>
      <c r="B101" s="8">
        <v>6.3562552299544404</v>
      </c>
      <c r="C101" s="8">
        <v>-4.8266737133228403</v>
      </c>
      <c r="D101" s="26">
        <f t="shared" si="1"/>
        <v>70.043426638847478</v>
      </c>
      <c r="L101" s="38"/>
      <c r="M101" s="38"/>
      <c r="R101" s="38"/>
    </row>
    <row r="102" spans="1:18" x14ac:dyDescent="0.35">
      <c r="A102">
        <v>955.42812128537901</v>
      </c>
      <c r="B102" s="8">
        <v>6.3552061836841398</v>
      </c>
      <c r="C102" s="8">
        <v>-4.9374317471781497</v>
      </c>
      <c r="D102" s="26">
        <f t="shared" si="1"/>
        <v>70.041992987774123</v>
      </c>
      <c r="L102" s="38"/>
      <c r="M102" s="38"/>
      <c r="R102" s="38"/>
    </row>
    <row r="103" spans="1:18" x14ac:dyDescent="0.35">
      <c r="A103">
        <v>977.46003564615501</v>
      </c>
      <c r="B103" s="8">
        <v>6.35410875476793</v>
      </c>
      <c r="C103" s="8">
        <v>-5.0507055769743197</v>
      </c>
      <c r="D103" s="26">
        <f t="shared" si="1"/>
        <v>70.040492962552989</v>
      </c>
      <c r="L103" s="38"/>
      <c r="M103" s="38"/>
      <c r="R103" s="38"/>
    </row>
    <row r="104" spans="1:18" x14ac:dyDescent="0.35">
      <c r="A104">
        <v>1000</v>
      </c>
      <c r="B104" s="8">
        <v>6.3529607377631496</v>
      </c>
      <c r="C104" s="8">
        <v>-5.1665505359582804</v>
      </c>
      <c r="D104" s="26">
        <f t="shared" si="1"/>
        <v>70.038923513509033</v>
      </c>
      <c r="L104" s="38"/>
      <c r="M104" s="38"/>
      <c r="R104" s="38"/>
    </row>
    <row r="105" spans="1:18" x14ac:dyDescent="0.35">
      <c r="A105">
        <v>1023.05972984251</v>
      </c>
      <c r="B105" s="8">
        <v>6.35175983053308</v>
      </c>
      <c r="C105" s="8">
        <v>-5.2850230480054998</v>
      </c>
      <c r="D105" s="26">
        <f t="shared" si="1"/>
        <v>70.037281454930735</v>
      </c>
      <c r="L105" s="38"/>
      <c r="M105" s="38"/>
      <c r="R105" s="38"/>
    </row>
    <row r="106" spans="1:18" x14ac:dyDescent="0.35">
      <c r="A106">
        <v>1046.6512108254301</v>
      </c>
      <c r="B106" s="8">
        <v>6.3505036285247298</v>
      </c>
      <c r="C106" s="8">
        <v>-5.4061806386992997</v>
      </c>
      <c r="D106" s="26">
        <f t="shared" si="1"/>
        <v>70.035563456862377</v>
      </c>
      <c r="L106" s="38"/>
      <c r="M106" s="38"/>
      <c r="R106" s="38"/>
    </row>
    <row r="107" spans="1:18" x14ac:dyDescent="0.35">
      <c r="A107">
        <v>1070.7867049864001</v>
      </c>
      <c r="B107" s="8">
        <v>6.3491896215671204</v>
      </c>
      <c r="C107" s="8">
        <v>-5.5300819479809604</v>
      </c>
      <c r="D107" s="26">
        <f t="shared" si="1"/>
        <v>70.033766040305395</v>
      </c>
      <c r="L107" s="38"/>
      <c r="M107" s="38"/>
      <c r="R107" s="38"/>
    </row>
    <row r="108" spans="1:18" x14ac:dyDescent="0.35">
      <c r="A108">
        <v>1095.4787571223401</v>
      </c>
      <c r="B108" s="8">
        <v>6.3478151874520599</v>
      </c>
      <c r="C108" s="8">
        <v>-5.6567867395486404</v>
      </c>
      <c r="D108" s="26">
        <f t="shared" si="1"/>
        <v>70.031885567979145</v>
      </c>
      <c r="L108" s="38"/>
      <c r="M108" s="38"/>
      <c r="R108" s="38"/>
    </row>
    <row r="109" spans="1:18" x14ac:dyDescent="0.35">
      <c r="A109">
        <v>1120.7402013097801</v>
      </c>
      <c r="B109" s="8">
        <v>6.3463775898608299</v>
      </c>
      <c r="C109" s="8">
        <v>-5.78635591340863</v>
      </c>
      <c r="D109" s="26">
        <f t="shared" si="1"/>
        <v>70.029918240982653</v>
      </c>
      <c r="L109" s="38"/>
      <c r="M109" s="38"/>
      <c r="R109" s="38"/>
    </row>
    <row r="110" spans="1:18" x14ac:dyDescent="0.35">
      <c r="A110">
        <v>1146.5841675756301</v>
      </c>
      <c r="B110" s="8">
        <v>6.3448739725181698</v>
      </c>
      <c r="C110" s="8">
        <v>-5.9188515145618297</v>
      </c>
      <c r="D110" s="26">
        <f t="shared" si="1"/>
        <v>70.02786009024895</v>
      </c>
      <c r="L110" s="38"/>
      <c r="M110" s="38"/>
      <c r="R110" s="38"/>
    </row>
    <row r="111" spans="1:18" x14ac:dyDescent="0.35">
      <c r="A111">
        <v>1173.02408872162</v>
      </c>
      <c r="B111" s="8">
        <v>6.3433013541449101</v>
      </c>
      <c r="C111" s="8">
        <v>-6.0543367415946596</v>
      </c>
      <c r="D111" s="26">
        <f t="shared" si="1"/>
        <v>70.025706969039447</v>
      </c>
      <c r="L111" s="38"/>
      <c r="M111" s="38"/>
      <c r="R111" s="38"/>
    </row>
    <row r="112" spans="1:18" x14ac:dyDescent="0.35">
      <c r="A112">
        <v>1200.0737073062901</v>
      </c>
      <c r="B112" s="8">
        <v>6.3416566223961999</v>
      </c>
      <c r="C112" s="8">
        <v>-6.19287595344385</v>
      </c>
      <c r="D112" s="26">
        <f t="shared" si="1"/>
        <v>70.023454543992386</v>
      </c>
      <c r="L112" s="38"/>
      <c r="M112" s="38"/>
      <c r="R112" s="38"/>
    </row>
    <row r="113" spans="1:18" x14ac:dyDescent="0.35">
      <c r="A113">
        <v>1227.7470827878701</v>
      </c>
      <c r="B113" s="8">
        <v>6.3399365319795002</v>
      </c>
      <c r="C113" s="8">
        <v>-6.3345346793213597</v>
      </c>
      <c r="D113" s="26">
        <f t="shared" si="1"/>
        <v>70.021098291834377</v>
      </c>
      <c r="L113" s="38"/>
      <c r="M113" s="38"/>
      <c r="R113" s="38"/>
    </row>
    <row r="114" spans="1:18" x14ac:dyDescent="0.35">
      <c r="A114">
        <v>1256.0585988318901</v>
      </c>
      <c r="B114" s="8">
        <v>6.3381376956292401</v>
      </c>
      <c r="C114" s="8">
        <v>-6.4793796207703496</v>
      </c>
      <c r="D114" s="26">
        <f t="shared" si="1"/>
        <v>70.018633486243289</v>
      </c>
      <c r="L114" s="38"/>
      <c r="M114" s="38"/>
      <c r="R114" s="38"/>
    </row>
    <row r="115" spans="1:18" x14ac:dyDescent="0.35">
      <c r="A115">
        <v>1285.02297078731</v>
      </c>
      <c r="B115" s="8">
        <v>6.3362565792827503</v>
      </c>
      <c r="C115" s="8">
        <v>-6.6274786565326398</v>
      </c>
      <c r="D115" s="26">
        <f t="shared" si="1"/>
        <v>70.016055190389864</v>
      </c>
      <c r="L115" s="38"/>
      <c r="M115" s="38"/>
      <c r="R115" s="38"/>
    </row>
    <row r="116" spans="1:18" x14ac:dyDescent="0.35">
      <c r="A116">
        <v>1314.65525333509</v>
      </c>
      <c r="B116" s="8">
        <v>6.3342895002653004</v>
      </c>
      <c r="C116" s="8">
        <v>-6.7789008495368401</v>
      </c>
      <c r="D116" s="26">
        <f t="shared" si="1"/>
        <v>70.013358253527798</v>
      </c>
      <c r="L116" s="38"/>
      <c r="M116" s="38"/>
      <c r="R116" s="38"/>
    </row>
    <row r="117" spans="1:18" x14ac:dyDescent="0.35">
      <c r="A117">
        <v>1344.97084831303</v>
      </c>
      <c r="B117" s="8">
        <v>6.3322326154477704</v>
      </c>
      <c r="C117" s="8">
        <v>-6.9337164421166104</v>
      </c>
      <c r="D117" s="26">
        <f t="shared" si="1"/>
        <v>70.010537293754126</v>
      </c>
      <c r="L117" s="38"/>
      <c r="M117" s="38"/>
      <c r="R117" s="38"/>
    </row>
    <row r="118" spans="1:18" x14ac:dyDescent="0.35">
      <c r="A118">
        <v>1375.9855127211799</v>
      </c>
      <c r="B118" s="8">
        <v>6.3300819188743702</v>
      </c>
      <c r="C118" s="8">
        <v>-7.0919968595404796</v>
      </c>
      <c r="D118" s="26">
        <f t="shared" si="1"/>
        <v>70.007586693654829</v>
      </c>
      <c r="L118" s="38"/>
      <c r="M118" s="38"/>
      <c r="R118" s="38"/>
    </row>
    <row r="119" spans="1:18" x14ac:dyDescent="0.35">
      <c r="A119">
        <v>1407.7153669117299</v>
      </c>
      <c r="B119" s="8">
        <v>6.3278332356222498</v>
      </c>
      <c r="C119" s="8">
        <v>-7.2538147081742101</v>
      </c>
      <c r="D119" s="26">
        <f t="shared" si="1"/>
        <v>70.004500590686703</v>
      </c>
      <c r="L119" s="38"/>
      <c r="M119" s="38"/>
      <c r="R119" s="38"/>
    </row>
    <row r="120" spans="1:18" x14ac:dyDescent="0.35">
      <c r="A120">
        <v>1440.1769029678701</v>
      </c>
      <c r="B120" s="8">
        <v>6.3254822133825899</v>
      </c>
      <c r="C120" s="8">
        <v>-7.4192437692430699</v>
      </c>
      <c r="D120" s="26">
        <f t="shared" si="1"/>
        <v>70.001272864320811</v>
      </c>
      <c r="L120" s="38"/>
      <c r="M120" s="38"/>
      <c r="R120" s="38"/>
    </row>
    <row r="121" spans="1:18" x14ac:dyDescent="0.35">
      <c r="A121">
        <v>1473.38699327573</v>
      </c>
      <c r="B121" s="8">
        <v>6.3230243175913099</v>
      </c>
      <c r="C121" s="8">
        <v>-7.5883589946649996</v>
      </c>
      <c r="D121" s="26">
        <f t="shared" si="1"/>
        <v>69.997897127936227</v>
      </c>
      <c r="L121" s="38"/>
      <c r="M121" s="38"/>
      <c r="R121" s="38"/>
    </row>
    <row r="122" spans="1:18" x14ac:dyDescent="0.35">
      <c r="A122">
        <v>1507.3628992941301</v>
      </c>
      <c r="B122" s="8">
        <v>6.3204548242757799</v>
      </c>
      <c r="C122" s="8">
        <v>-7.7612364982844104</v>
      </c>
      <c r="D122" s="26">
        <f t="shared" si="1"/>
        <v>69.994366717450106</v>
      </c>
      <c r="L122" s="38"/>
      <c r="M122" s="38"/>
      <c r="R122" s="38"/>
    </row>
    <row r="123" spans="1:18" x14ac:dyDescent="0.35">
      <c r="A123">
        <v>1542.1222805264699</v>
      </c>
      <c r="B123" s="8">
        <v>6.3177688132267296</v>
      </c>
      <c r="C123" s="8">
        <v>-7.9379535452191998</v>
      </c>
      <c r="D123" s="26">
        <f t="shared" si="1"/>
        <v>69.99067468025261</v>
      </c>
      <c r="L123" s="38"/>
      <c r="M123" s="38"/>
      <c r="R123" s="38"/>
    </row>
    <row r="124" spans="1:18" x14ac:dyDescent="0.35">
      <c r="A124">
        <v>1577.6832036995299</v>
      </c>
      <c r="B124" s="8">
        <v>6.3149611608679397</v>
      </c>
      <c r="C124" s="8">
        <v>-8.11858853840973</v>
      </c>
      <c r="D124" s="26">
        <f t="shared" si="1"/>
        <v>69.986813763573153</v>
      </c>
      <c r="L124" s="38"/>
      <c r="M124" s="38"/>
      <c r="R124" s="38"/>
    </row>
    <row r="125" spans="1:18" x14ac:dyDescent="0.35">
      <c r="A125">
        <v>1614.0641521539001</v>
      </c>
      <c r="B125" s="8">
        <v>6.3120265340124897</v>
      </c>
      <c r="C125" s="8">
        <v>-8.3032210037093996</v>
      </c>
      <c r="D125" s="26">
        <f t="shared" si="1"/>
        <v>69.982776403900331</v>
      </c>
      <c r="L125" s="38"/>
      <c r="M125" s="38"/>
      <c r="R125" s="38"/>
    </row>
    <row r="126" spans="1:18" x14ac:dyDescent="0.35">
      <c r="A126">
        <v>1651.2840354510499</v>
      </c>
      <c r="B126" s="8">
        <v>6.3089593809139304</v>
      </c>
      <c r="C126" s="8">
        <v>-8.4919315686504397</v>
      </c>
      <c r="D126" s="26">
        <f t="shared" si="1"/>
        <v>69.978554712501392</v>
      </c>
      <c r="L126" s="38"/>
      <c r="M126" s="38"/>
      <c r="R126" s="38"/>
    </row>
    <row r="127" spans="1:18" x14ac:dyDescent="0.35">
      <c r="A127">
        <v>1689.3621992018</v>
      </c>
      <c r="B127" s="8">
        <v>6.3057539254814099</v>
      </c>
      <c r="C127" s="8">
        <v>-8.6848019422454303</v>
      </c>
      <c r="D127" s="26">
        <f t="shared" si="1"/>
        <v>69.974140465098444</v>
      </c>
      <c r="L127" s="38"/>
      <c r="M127" s="38"/>
      <c r="R127" s="38"/>
    </row>
    <row r="128" spans="1:18" x14ac:dyDescent="0.35">
      <c r="A128">
        <v>1728.31843512154</v>
      </c>
      <c r="B128" s="8">
        <v>6.3024041586736699</v>
      </c>
      <c r="C128" s="8">
        <v>-8.8819148877975902</v>
      </c>
      <c r="D128" s="26">
        <f t="shared" si="1"/>
        <v>69.969525087452368</v>
      </c>
      <c r="L128" s="38"/>
      <c r="M128" s="38"/>
      <c r="R128" s="38"/>
    </row>
    <row r="129" spans="1:18" x14ac:dyDescent="0.35">
      <c r="A129">
        <v>1768.1729913172701</v>
      </c>
      <c r="B129" s="8">
        <v>6.2989038339311998</v>
      </c>
      <c r="C129" s="8">
        <v>-9.0833541978327208</v>
      </c>
      <c r="D129" s="26">
        <f t="shared" si="1"/>
        <v>69.964699646282241</v>
      </c>
      <c r="L129" s="38"/>
      <c r="M129" s="38"/>
      <c r="R129" s="38"/>
    </row>
    <row r="130" spans="1:18" x14ac:dyDescent="0.35">
      <c r="A130">
        <v>1808.94658281186</v>
      </c>
      <c r="B130" s="8">
        <v>6.2952464533457002</v>
      </c>
      <c r="C130" s="8">
        <v>-9.28920465205805</v>
      </c>
      <c r="D130" s="26">
        <f t="shared" si="1"/>
        <v>69.959654827172045</v>
      </c>
      <c r="L130" s="38"/>
      <c r="M130" s="38"/>
      <c r="R130" s="38"/>
    </row>
    <row r="131" spans="1:18" x14ac:dyDescent="0.35">
      <c r="A131">
        <v>1850.6604023110301</v>
      </c>
      <c r="B131" s="8">
        <v>6.2914252671825004</v>
      </c>
      <c r="C131" s="8">
        <v>-9.4995519903069905</v>
      </c>
      <c r="D131" s="26">
        <f t="shared" ref="D131:D194" si="2">20*LOG10(B131/0.002)</f>
        <v>69.954380930615955</v>
      </c>
      <c r="L131" s="38"/>
      <c r="M131" s="38"/>
      <c r="R131" s="38"/>
    </row>
    <row r="132" spans="1:18" x14ac:dyDescent="0.35">
      <c r="A132">
        <v>1893.33613121855</v>
      </c>
      <c r="B132" s="8">
        <v>6.2874332613921204</v>
      </c>
      <c r="C132" s="8">
        <v>-9.7144828638840099</v>
      </c>
      <c r="D132" s="26">
        <f t="shared" si="2"/>
        <v>69.948867851219262</v>
      </c>
      <c r="L132" s="38"/>
      <c r="M132" s="38"/>
      <c r="R132" s="38"/>
    </row>
    <row r="133" spans="1:18" x14ac:dyDescent="0.35">
      <c r="A133">
        <v>1936.99595090551</v>
      </c>
      <c r="B133" s="8">
        <v>6.2832631521089501</v>
      </c>
      <c r="C133" s="8">
        <v>-9.9340847923634907</v>
      </c>
      <c r="D133" s="26">
        <f t="shared" si="2"/>
        <v>69.943105066223197</v>
      </c>
      <c r="L133" s="38"/>
      <c r="M133" s="38"/>
      <c r="R133" s="38"/>
    </row>
    <row r="134" spans="1:18" x14ac:dyDescent="0.35">
      <c r="A134">
        <v>1981.6625542394299</v>
      </c>
      <c r="B134" s="8">
        <v>6.2789073767649803</v>
      </c>
      <c r="C134" s="8">
        <v>-10.158446110318801</v>
      </c>
      <c r="D134" s="26">
        <f t="shared" si="2"/>
        <v>69.937081619024298</v>
      </c>
      <c r="L134" s="38"/>
      <c r="M134" s="38"/>
      <c r="R134" s="38"/>
    </row>
    <row r="135" spans="1:18" x14ac:dyDescent="0.35">
      <c r="A135">
        <v>2027.3591573792</v>
      </c>
      <c r="B135" s="8">
        <v>6.2743580877451501</v>
      </c>
      <c r="C135" s="8">
        <v>-10.3876559126661</v>
      </c>
      <c r="D135" s="26">
        <f t="shared" si="2"/>
        <v>69.930786105844959</v>
      </c>
      <c r="L135" s="38"/>
      <c r="M135" s="38"/>
      <c r="R135" s="38"/>
    </row>
    <row r="136" spans="1:18" x14ac:dyDescent="0.35">
      <c r="A136">
        <v>2074.1095118420999</v>
      </c>
      <c r="B136" s="8">
        <v>6.2696071442721504</v>
      </c>
      <c r="C136" s="8">
        <v>-10.6218039915442</v>
      </c>
      <c r="D136" s="26">
        <f t="shared" si="2"/>
        <v>69.924206659570501</v>
      </c>
      <c r="L136" s="38"/>
      <c r="M136" s="38"/>
      <c r="R136" s="38"/>
    </row>
    <row r="137" spans="1:18" x14ac:dyDescent="0.35">
      <c r="A137">
        <v>2121.93791684896</v>
      </c>
      <c r="B137" s="8">
        <v>6.2646461046357302</v>
      </c>
      <c r="C137" s="8">
        <v>-10.8609807675584</v>
      </c>
      <c r="D137" s="26">
        <f t="shared" si="2"/>
        <v>69.917330933643086</v>
      </c>
      <c r="L137" s="38"/>
      <c r="M137" s="38"/>
      <c r="R137" s="38"/>
    </row>
    <row r="138" spans="1:18" x14ac:dyDescent="0.35">
      <c r="A138">
        <v>2170.8692319540701</v>
      </c>
      <c r="B138" s="8">
        <v>6.2594662194709301</v>
      </c>
      <c r="C138" s="8">
        <v>-11.105277216296701</v>
      </c>
      <c r="D138" s="26">
        <f t="shared" si="2"/>
        <v>69.910146086960083</v>
      </c>
      <c r="L138" s="38"/>
      <c r="M138" s="38"/>
      <c r="R138" s="38"/>
    </row>
    <row r="139" spans="1:18" x14ac:dyDescent="0.35">
      <c r="A139">
        <v>2220.9288899663502</v>
      </c>
      <c r="B139" s="8">
        <v>6.2540584245293998</v>
      </c>
      <c r="C139" s="8">
        <v>-11.354784787113299</v>
      </c>
      <c r="D139" s="26">
        <f t="shared" si="2"/>
        <v>69.902638767590389</v>
      </c>
      <c r="L139" s="38"/>
      <c r="M139" s="38"/>
      <c r="R139" s="38"/>
    </row>
    <row r="140" spans="1:18" x14ac:dyDescent="0.35">
      <c r="A140">
        <v>2272.1429101683898</v>
      </c>
      <c r="B140" s="8">
        <v>6.2484133346509898</v>
      </c>
      <c r="C140" s="8">
        <v>-11.609595316744</v>
      </c>
      <c r="D140" s="26">
        <f t="shared" si="2"/>
        <v>69.894795097641378</v>
      </c>
      <c r="L140" s="38"/>
      <c r="M140" s="38"/>
      <c r="R140" s="38"/>
    </row>
    <row r="141" spans="1:18" x14ac:dyDescent="0.35">
      <c r="A141">
        <v>2324.5379118404499</v>
      </c>
      <c r="B141" s="8">
        <v>6.2425212366549001</v>
      </c>
      <c r="C141" s="8">
        <v>-11.8698009332086</v>
      </c>
      <c r="D141" s="26">
        <f t="shared" si="2"/>
        <v>69.886600656075061</v>
      </c>
      <c r="L141" s="38"/>
      <c r="M141" s="38"/>
      <c r="R141" s="38"/>
    </row>
    <row r="142" spans="1:18" x14ac:dyDescent="0.35">
      <c r="A142">
        <v>2378.1411280961602</v>
      </c>
      <c r="B142" s="8">
        <v>6.2363720825517497</v>
      </c>
      <c r="C142" s="8">
        <v>-12.1354939518642</v>
      </c>
      <c r="D142" s="26">
        <f t="shared" si="2"/>
        <v>69.878040461374425</v>
      </c>
      <c r="L142" s="38"/>
      <c r="M142" s="38"/>
      <c r="R142" s="38"/>
    </row>
    <row r="143" spans="1:18" x14ac:dyDescent="0.35">
      <c r="A143">
        <v>2432.9804200374201</v>
      </c>
      <c r="B143" s="8">
        <v>6.2299554864562596</v>
      </c>
      <c r="C143" s="8">
        <v>-12.4067667699327</v>
      </c>
      <c r="D143" s="26">
        <f t="shared" si="2"/>
        <v>69.869098958730476</v>
      </c>
      <c r="L143" s="38"/>
      <c r="M143" s="38"/>
      <c r="R143" s="38"/>
    </row>
    <row r="144" spans="1:18" x14ac:dyDescent="0.35">
      <c r="A144">
        <v>2489.0842912355902</v>
      </c>
      <c r="B144" s="8">
        <v>6.22326071683114</v>
      </c>
      <c r="C144" s="8">
        <v>-12.6837117427796</v>
      </c>
      <c r="D144" s="26">
        <f t="shared" si="2"/>
        <v>69.859760000060078</v>
      </c>
      <c r="L144" s="38"/>
      <c r="M144" s="38"/>
      <c r="R144" s="38"/>
    </row>
    <row r="145" spans="1:18" x14ac:dyDescent="0.35">
      <c r="A145">
        <v>2546.48190254672</v>
      </c>
      <c r="B145" s="8">
        <v>6.2162766928157396</v>
      </c>
      <c r="C145" s="8">
        <v>-12.966421058252999</v>
      </c>
      <c r="D145" s="26">
        <f t="shared" si="2"/>
        <v>69.850006828988924</v>
      </c>
      <c r="L145" s="38"/>
      <c r="M145" s="38"/>
      <c r="R145" s="38"/>
    </row>
    <row r="146" spans="1:18" x14ac:dyDescent="0.35">
      <c r="A146">
        <v>2605.2030872682799</v>
      </c>
      <c r="B146" s="8">
        <v>6.2089919821647603</v>
      </c>
      <c r="C146" s="8">
        <v>-13.2549866043852</v>
      </c>
      <c r="D146" s="26">
        <f t="shared" si="2"/>
        <v>69.839822067328726</v>
      </c>
      <c r="L146" s="38"/>
      <c r="M146" s="38"/>
      <c r="R146" s="38"/>
    </row>
    <row r="147" spans="1:18" x14ac:dyDescent="0.35">
      <c r="A147">
        <v>2665.2783666455598</v>
      </c>
      <c r="B147" s="8">
        <v>6.2013947938590599</v>
      </c>
      <c r="C147" s="8">
        <v>-13.5494998148656</v>
      </c>
      <c r="D147" s="26">
        <f t="shared" si="2"/>
        <v>69.829187693297229</v>
      </c>
      <c r="L147" s="38"/>
      <c r="M147" s="38"/>
      <c r="R147" s="38"/>
    </row>
    <row r="148" spans="1:18" x14ac:dyDescent="0.35">
      <c r="A148">
        <v>2726.7389657354902</v>
      </c>
      <c r="B148" s="8">
        <v>6.1934729809069502</v>
      </c>
      <c r="C148" s="8">
        <v>-13.850051524878401</v>
      </c>
      <c r="D148" s="26">
        <f t="shared" si="2"/>
        <v>69.818085033122955</v>
      </c>
      <c r="L148" s="38"/>
      <c r="M148" s="38"/>
      <c r="R148" s="38"/>
    </row>
    <row r="149" spans="1:18" x14ac:dyDescent="0.35">
      <c r="A149">
        <v>2789.6168296363899</v>
      </c>
      <c r="B149" s="8">
        <v>6.1852140355315104</v>
      </c>
      <c r="C149" s="8">
        <v>-14.156731798709</v>
      </c>
      <c r="D149" s="26">
        <f t="shared" si="2"/>
        <v>69.80649474109812</v>
      </c>
      <c r="L149" s="38"/>
      <c r="M149" s="38"/>
      <c r="R149" s="38"/>
    </row>
    <row r="150" spans="1:18" x14ac:dyDescent="0.35">
      <c r="A150">
        <v>2853.9446400919201</v>
      </c>
      <c r="B150" s="8">
        <v>6.1766050909149603</v>
      </c>
      <c r="C150" s="8">
        <v>-14.469629759215399</v>
      </c>
      <c r="D150" s="26">
        <f t="shared" si="2"/>
        <v>69.794396787849763</v>
      </c>
      <c r="L150" s="38"/>
      <c r="M150" s="38"/>
      <c r="R150" s="38"/>
    </row>
    <row r="151" spans="1:18" x14ac:dyDescent="0.35">
      <c r="A151">
        <v>2919.7558324779102</v>
      </c>
      <c r="B151" s="8">
        <v>6.16763291953822</v>
      </c>
      <c r="C151" s="8">
        <v>-14.788833396381699</v>
      </c>
      <c r="D151" s="26">
        <f t="shared" si="2"/>
        <v>69.781770442821511</v>
      </c>
      <c r="L151" s="38"/>
      <c r="M151" s="38"/>
      <c r="R151" s="38"/>
    </row>
    <row r="152" spans="1:18" x14ac:dyDescent="0.35">
      <c r="A152">
        <v>2987.0846131809399</v>
      </c>
      <c r="B152" s="8">
        <v>6.1582839372047804</v>
      </c>
      <c r="C152" s="8">
        <v>-15.114429375392101</v>
      </c>
      <c r="D152" s="26">
        <f t="shared" si="2"/>
        <v>69.768594263671119</v>
      </c>
      <c r="L152" s="38"/>
      <c r="M152" s="38"/>
      <c r="R152" s="38"/>
    </row>
    <row r="153" spans="1:18" x14ac:dyDescent="0.35">
      <c r="A153">
        <v>3055.9659773776102</v>
      </c>
      <c r="B153" s="8">
        <v>6.1485442049545496</v>
      </c>
      <c r="C153" s="8">
        <v>-15.446502825489199</v>
      </c>
      <c r="D153" s="26">
        <f t="shared" si="2"/>
        <v>69.754846081586408</v>
      </c>
      <c r="L153" s="38"/>
      <c r="M153" s="38"/>
      <c r="R153" s="38"/>
    </row>
    <row r="154" spans="1:18" x14ac:dyDescent="0.35">
      <c r="A154">
        <v>3126.4357272238299</v>
      </c>
      <c r="B154" s="8">
        <v>6.1383994370480801</v>
      </c>
      <c r="C154" s="8">
        <v>-15.785137129197601</v>
      </c>
      <c r="D154" s="26">
        <f t="shared" si="2"/>
        <v>69.740502993991981</v>
      </c>
      <c r="L154" s="38"/>
      <c r="M154" s="38"/>
      <c r="R154" s="38"/>
    </row>
    <row r="155" spans="1:18" x14ac:dyDescent="0.35">
      <c r="A155">
        <v>3198.53049046358</v>
      </c>
      <c r="B155" s="8">
        <v>6.12783500305905</v>
      </c>
      <c r="C155" s="8">
        <v>-16.130413681148902</v>
      </c>
      <c r="D155" s="26">
        <f t="shared" si="2"/>
        <v>69.725541347717552</v>
      </c>
      <c r="L155" s="38"/>
      <c r="M155" s="38"/>
      <c r="R155" s="38"/>
    </row>
    <row r="156" spans="1:18" x14ac:dyDescent="0.35">
      <c r="A156">
        <v>3272.2877394666998</v>
      </c>
      <c r="B156" s="8">
        <v>6.11683593917666</v>
      </c>
      <c r="C156" s="8">
        <v>-16.4824116544623</v>
      </c>
      <c r="D156" s="26">
        <f t="shared" si="2"/>
        <v>69.709936733898004</v>
      </c>
      <c r="L156" s="38"/>
      <c r="M156" s="38"/>
      <c r="R156" s="38"/>
    </row>
    <row r="157" spans="1:18" x14ac:dyDescent="0.35">
      <c r="A157">
        <v>3347.74581070575</v>
      </c>
      <c r="B157" s="8">
        <v>6.1053869562459804</v>
      </c>
      <c r="C157" s="8">
        <v>-16.8412077422858</v>
      </c>
      <c r="D157" s="26">
        <f t="shared" si="2"/>
        <v>69.693663976946752</v>
      </c>
      <c r="L157" s="38"/>
      <c r="M157" s="38"/>
      <c r="R157" s="38"/>
    </row>
    <row r="158" spans="1:18" x14ac:dyDescent="0.35">
      <c r="A158">
        <v>3424.9439246820202</v>
      </c>
      <c r="B158" s="8">
        <v>6.0934724548055001</v>
      </c>
      <c r="C158" s="8">
        <v>-17.2068759015444</v>
      </c>
      <c r="D158" s="26">
        <f t="shared" si="2"/>
        <v>69.676697132092812</v>
      </c>
      <c r="L158" s="38"/>
      <c r="M158" s="38"/>
      <c r="R158" s="38"/>
    </row>
    <row r="159" spans="1:18" x14ac:dyDescent="0.35">
      <c r="A159">
        <v>3503.9222063109301</v>
      </c>
      <c r="B159" s="8">
        <v>6.0810765348567699</v>
      </c>
      <c r="C159" s="8">
        <v>-17.5794870644398</v>
      </c>
      <c r="D159" s="26">
        <f t="shared" si="2"/>
        <v>69.659009474022639</v>
      </c>
      <c r="L159" s="38"/>
      <c r="M159" s="38"/>
      <c r="R159" s="38"/>
    </row>
    <row r="160" spans="1:18" x14ac:dyDescent="0.35">
      <c r="A160">
        <v>3584.7217057776202</v>
      </c>
      <c r="B160" s="8">
        <v>6.0681830164291304</v>
      </c>
      <c r="C160" s="8">
        <v>-17.9591088627846</v>
      </c>
      <c r="D160" s="26">
        <f t="shared" si="2"/>
        <v>69.640573499438275</v>
      </c>
      <c r="L160" s="38"/>
      <c r="M160" s="38"/>
      <c r="R160" s="38"/>
    </row>
    <row r="161" spans="1:18" x14ac:dyDescent="0.35">
      <c r="A161">
        <v>3667.38441987343</v>
      </c>
      <c r="B161" s="8">
        <v>6.0547754552734103</v>
      </c>
      <c r="C161" s="8">
        <v>-18.345805320252701</v>
      </c>
      <c r="D161" s="26">
        <f t="shared" si="2"/>
        <v>69.621360921210339</v>
      </c>
      <c r="L161" s="38"/>
      <c r="M161" s="38"/>
      <c r="R161" s="38"/>
    </row>
    <row r="162" spans="1:18" x14ac:dyDescent="0.35">
      <c r="A162">
        <v>3751.9533138243401</v>
      </c>
      <c r="B162" s="8">
        <v>6.0408371680941801</v>
      </c>
      <c r="C162" s="8">
        <v>-18.739636554893998</v>
      </c>
      <c r="D162" s="26">
        <f t="shared" si="2"/>
        <v>69.60134267467086</v>
      </c>
      <c r="L162" s="38"/>
      <c r="M162" s="38"/>
      <c r="R162" s="38"/>
    </row>
    <row r="163" spans="1:18" x14ac:dyDescent="0.35">
      <c r="A163">
        <v>3838.4723436228301</v>
      </c>
      <c r="B163" s="8">
        <v>6.0263512520460401</v>
      </c>
      <c r="C163" s="8">
        <v>-19.1406584453688</v>
      </c>
      <c r="D163" s="26">
        <f t="shared" si="2"/>
        <v>69.580488914182681</v>
      </c>
      <c r="L163" s="38"/>
      <c r="M163" s="38"/>
      <c r="R163" s="38"/>
    </row>
    <row r="164" spans="1:18" x14ac:dyDescent="0.35">
      <c r="A164">
        <v>3926.98647887472</v>
      </c>
      <c r="B164" s="8">
        <v>6.0113006142652496</v>
      </c>
      <c r="C164" s="8">
        <v>-19.5489223095555</v>
      </c>
      <c r="D164" s="26">
        <f t="shared" si="2"/>
        <v>69.5587690225762</v>
      </c>
      <c r="L164" s="38"/>
      <c r="M164" s="38"/>
      <c r="R164" s="38"/>
    </row>
    <row r="165" spans="1:18" x14ac:dyDescent="0.35">
      <c r="A165">
        <v>4017.5417261727498</v>
      </c>
      <c r="B165" s="8">
        <v>5.9956680022761804</v>
      </c>
      <c r="C165" s="8">
        <v>-19.964474568107399</v>
      </c>
      <c r="D165" s="26">
        <f t="shared" si="2"/>
        <v>69.536151620374113</v>
      </c>
      <c r="L165" s="38"/>
      <c r="M165" s="38"/>
      <c r="R165" s="38"/>
    </row>
    <row r="166" spans="1:18" x14ac:dyDescent="0.35">
      <c r="A166">
        <v>4110.1851530092999</v>
      </c>
      <c r="B166" s="8">
        <v>5.97943603478996</v>
      </c>
      <c r="C166" s="8">
        <v>-20.387356390454102</v>
      </c>
      <c r="D166" s="26">
        <f t="shared" si="2"/>
        <v>69.512604574084619</v>
      </c>
      <c r="L166" s="38"/>
      <c r="M166" s="38"/>
      <c r="R166" s="38"/>
    </row>
    <row r="167" spans="1:18" x14ac:dyDescent="0.35">
      <c r="A167">
        <v>4204.9649122403798</v>
      </c>
      <c r="B167" s="8">
        <v>5.9625872385305696</v>
      </c>
      <c r="C167" s="8">
        <v>-20.8176033426336</v>
      </c>
      <c r="D167" s="26">
        <f t="shared" si="2"/>
        <v>69.488095011743397</v>
      </c>
      <c r="L167" s="38"/>
      <c r="M167" s="38"/>
      <c r="R167" s="38"/>
    </row>
    <row r="168" spans="1:18" x14ac:dyDescent="0.35">
      <c r="A168">
        <v>4301.9302671138803</v>
      </c>
      <c r="B168" s="8">
        <v>5.9451040888283</v>
      </c>
      <c r="C168" s="8">
        <v>-21.2552450309839</v>
      </c>
      <c r="D168" s="26">
        <f t="shared" si="2"/>
        <v>69.462589342544689</v>
      </c>
      <c r="L168" s="38"/>
      <c r="M168" s="38"/>
      <c r="R168" s="38"/>
    </row>
    <row r="169" spans="1:18" x14ac:dyDescent="0.35">
      <c r="A169">
        <v>4401.1316168748299</v>
      </c>
      <c r="B169" s="8">
        <v>5.92696905020175</v>
      </c>
      <c r="C169" s="8">
        <v>-21.700304728434201</v>
      </c>
      <c r="D169" s="26">
        <f t="shared" si="2"/>
        <v>69.436053275125872</v>
      </c>
      <c r="L169" s="38"/>
      <c r="M169" s="38"/>
      <c r="R169" s="38"/>
    </row>
    <row r="170" spans="1:18" x14ac:dyDescent="0.35">
      <c r="A170">
        <v>4502.6205229612897</v>
      </c>
      <c r="B170" s="8">
        <v>5.9081646225048203</v>
      </c>
      <c r="C170" s="8">
        <v>-22.1527990042363</v>
      </c>
      <c r="D170" s="26">
        <f t="shared" si="2"/>
        <v>69.408451842705418</v>
      </c>
      <c r="L170" s="38"/>
      <c r="M170" s="38"/>
      <c r="R170" s="38"/>
    </row>
    <row r="171" spans="1:18" x14ac:dyDescent="0.35">
      <c r="A171">
        <v>4606.4497358041099</v>
      </c>
      <c r="B171" s="8">
        <v>5.8886733919934304</v>
      </c>
      <c r="C171" s="8">
        <v>-22.612737357299299</v>
      </c>
      <c r="D171" s="26">
        <f t="shared" si="2"/>
        <v>69.379749434317588</v>
      </c>
      <c r="L171" s="38"/>
      <c r="M171" s="38"/>
      <c r="R171" s="38"/>
    </row>
    <row r="172" spans="1:18" x14ac:dyDescent="0.35">
      <c r="A172">
        <v>4712.67322224485</v>
      </c>
      <c r="B172" s="8">
        <v>5.86847808132402</v>
      </c>
      <c r="C172" s="8">
        <v>-23.080121830966402</v>
      </c>
      <c r="D172" s="26">
        <f t="shared" si="2"/>
        <v>69.349909823490123</v>
      </c>
      <c r="L172" s="38"/>
      <c r="M172" s="38"/>
      <c r="R172" s="38"/>
    </row>
    <row r="173" spans="1:18" x14ac:dyDescent="0.35">
      <c r="A173">
        <v>4821.3461935858404</v>
      </c>
      <c r="B173" s="8">
        <v>5.8475616072032999</v>
      </c>
      <c r="C173" s="8">
        <v>-23.554946644936798</v>
      </c>
      <c r="D173" s="26">
        <f t="shared" si="2"/>
        <v>69.31889620734033</v>
      </c>
      <c r="L173" s="38"/>
      <c r="M173" s="38"/>
      <c r="R173" s="38"/>
    </row>
    <row r="174" spans="1:18" x14ac:dyDescent="0.35">
      <c r="A174">
        <v>4932.5251342871397</v>
      </c>
      <c r="B174" s="8">
        <v>5.8259071391328199</v>
      </c>
      <c r="C174" s="8">
        <v>-24.037197820913502</v>
      </c>
      <c r="D174" s="26">
        <f t="shared" si="2"/>
        <v>69.286671246677599</v>
      </c>
      <c r="L174" s="38"/>
      <c r="M174" s="38"/>
      <c r="R174" s="38"/>
    </row>
    <row r="175" spans="1:18" x14ac:dyDescent="0.35">
      <c r="A175">
        <v>5046.2678313251799</v>
      </c>
      <c r="B175" s="8">
        <v>5.8034981638045497</v>
      </c>
      <c r="C175" s="8">
        <v>-24.526852823200599</v>
      </c>
      <c r="D175" s="26">
        <f t="shared" si="2"/>
        <v>69.253197114090796</v>
      </c>
      <c r="L175" s="38"/>
      <c r="M175" s="38"/>
      <c r="R175" s="38"/>
    </row>
    <row r="176" spans="1:18" x14ac:dyDescent="0.35">
      <c r="A176">
        <v>5162.6334042284798</v>
      </c>
      <c r="B176" s="8">
        <v>5.7803185476524899</v>
      </c>
      <c r="C176" s="8">
        <v>-25.023880184286799</v>
      </c>
      <c r="D176" s="26">
        <f t="shared" si="2"/>
        <v>69.218435539129729</v>
      </c>
      <c r="L176" s="38"/>
      <c r="M176" s="38"/>
      <c r="R176" s="38"/>
    </row>
    <row r="177" spans="1:18" x14ac:dyDescent="0.35">
      <c r="A177">
        <v>5281.6823358059</v>
      </c>
      <c r="B177" s="8">
        <v>5.7563526080195704</v>
      </c>
      <c r="C177" s="8">
        <v>-25.5282391639496</v>
      </c>
      <c r="D177" s="26">
        <f t="shared" si="2"/>
        <v>69.182347866462322</v>
      </c>
      <c r="L177" s="38"/>
      <c r="M177" s="38"/>
      <c r="R177" s="38"/>
    </row>
    <row r="178" spans="1:18" x14ac:dyDescent="0.35">
      <c r="A178">
        <v>5403.4765035835399</v>
      </c>
      <c r="B178" s="8">
        <v>5.7315851841449597</v>
      </c>
      <c r="C178" s="8">
        <v>-26.039879407210801</v>
      </c>
      <c r="D178" s="26">
        <f t="shared" si="2"/>
        <v>69.144895114262695</v>
      </c>
      <c r="L178" s="38"/>
      <c r="M178" s="38"/>
      <c r="R178" s="38"/>
    </row>
    <row r="179" spans="1:18" x14ac:dyDescent="0.35">
      <c r="A179">
        <v>5528.0792119665102</v>
      </c>
      <c r="B179" s="8">
        <v>5.7060017106265404</v>
      </c>
      <c r="C179" s="8">
        <v>-26.558740615663702</v>
      </c>
      <c r="D179" s="26">
        <f t="shared" si="2"/>
        <v>69.106038037121749</v>
      </c>
      <c r="L179" s="38"/>
      <c r="M179" s="38"/>
      <c r="R179" s="38"/>
    </row>
    <row r="180" spans="1:18" x14ac:dyDescent="0.35">
      <c r="A180">
        <v>5655.5552251424497</v>
      </c>
      <c r="B180" s="8">
        <v>5.6795882951729997</v>
      </c>
      <c r="C180" s="8">
        <v>-27.084752245529099</v>
      </c>
      <c r="D180" s="26">
        <f t="shared" si="2"/>
        <v>69.065737196662951</v>
      </c>
      <c r="L180" s="38"/>
      <c r="M180" s="38"/>
      <c r="R180" s="38"/>
    </row>
    <row r="181" spans="1:18" x14ac:dyDescent="0.35">
      <c r="A181">
        <v>5785.9708007436202</v>
      </c>
      <c r="B181" s="8">
        <v>5.6523317961779398</v>
      </c>
      <c r="C181" s="8">
        <v>-27.6178332152517</v>
      </c>
      <c r="D181" s="26">
        <f t="shared" si="2"/>
        <v>69.023953033548054</v>
      </c>
      <c r="L181" s="38"/>
      <c r="M181" s="38"/>
      <c r="R181" s="38"/>
    </row>
    <row r="182" spans="1:18" x14ac:dyDescent="0.35">
      <c r="A182">
        <v>5919.3937242854099</v>
      </c>
      <c r="B182" s="8">
        <v>5.6242199012222498</v>
      </c>
      <c r="C182" s="8">
        <v>-28.1578916314674</v>
      </c>
      <c r="D182" s="26">
        <f t="shared" si="2"/>
        <v>68.980645942959825</v>
      </c>
      <c r="L182" s="38"/>
      <c r="M182" s="38"/>
      <c r="R182" s="38"/>
    </row>
    <row r="183" spans="1:18" x14ac:dyDescent="0.35">
      <c r="A183">
        <v>6055.8933443988799</v>
      </c>
      <c r="B183" s="8">
        <v>5.5952412108865204</v>
      </c>
      <c r="C183" s="8">
        <v>-28.7048245623489</v>
      </c>
      <c r="D183" s="26">
        <f t="shared" si="2"/>
        <v>68.935776360840393</v>
      </c>
      <c r="L183" s="38"/>
      <c r="M183" s="38"/>
      <c r="R183" s="38"/>
    </row>
    <row r="184" spans="1:18" x14ac:dyDescent="0.35">
      <c r="A184">
        <v>6195.54060887576</v>
      </c>
      <c r="B184" s="8">
        <v>5.5653853193260296</v>
      </c>
      <c r="C184" s="8">
        <v>-29.258517819151098</v>
      </c>
      <c r="D184" s="26">
        <f t="shared" si="2"/>
        <v>68.889304848325295</v>
      </c>
      <c r="L184" s="38"/>
      <c r="M184" s="38"/>
      <c r="R184" s="38"/>
    </row>
    <row r="185" spans="1:18" x14ac:dyDescent="0.35">
      <c r="A185">
        <v>6338.40810154473</v>
      </c>
      <c r="B185" s="8">
        <v>5.5346428958073997</v>
      </c>
      <c r="C185" s="8">
        <v>-29.818845772522501</v>
      </c>
      <c r="D185" s="26">
        <f t="shared" si="2"/>
        <v>68.841192181318803</v>
      </c>
      <c r="L185" s="38"/>
      <c r="M185" s="38"/>
      <c r="R185" s="38"/>
    </row>
    <row r="186" spans="1:18" x14ac:dyDescent="0.35">
      <c r="A186">
        <v>6484.5700799979204</v>
      </c>
      <c r="B186" s="8">
        <v>5.5030057668852903</v>
      </c>
      <c r="C186" s="8">
        <v>-30.385671208653399</v>
      </c>
      <c r="D186" s="26">
        <f t="shared" si="2"/>
        <v>68.791399445342734</v>
      </c>
      <c r="L186" s="38"/>
      <c r="M186" s="38"/>
      <c r="R186" s="38"/>
    </row>
    <row r="187" spans="1:18" x14ac:dyDescent="0.35">
      <c r="A187">
        <v>6634.1025141874798</v>
      </c>
      <c r="B187" s="8">
        <v>5.4704669985145404</v>
      </c>
      <c r="C187" s="8">
        <v>-30.9588452284687</v>
      </c>
      <c r="D187" s="26">
        <f t="shared" si="2"/>
        <v>68.739888135220085</v>
      </c>
      <c r="L187" s="38"/>
      <c r="M187" s="38"/>
      <c r="R187" s="38"/>
    </row>
    <row r="188" spans="1:18" x14ac:dyDescent="0.35">
      <c r="A188">
        <v>6787.0831259121496</v>
      </c>
      <c r="B188" s="8">
        <v>5.4370209726877299</v>
      </c>
      <c r="C188" s="8">
        <v>-31.538207162895201</v>
      </c>
      <c r="D188" s="26">
        <f t="shared" si="2"/>
        <v>68.686620251646943</v>
      </c>
      <c r="L188" s="38"/>
      <c r="M188" s="38"/>
      <c r="R188" s="38"/>
    </row>
    <row r="189" spans="1:18" x14ac:dyDescent="0.35">
      <c r="A189">
        <v>6943.5914292143398</v>
      </c>
      <c r="B189" s="8">
        <v>5.4026634666401998</v>
      </c>
      <c r="C189" s="8">
        <v>-32.123584559554999</v>
      </c>
      <c r="D189" s="26">
        <f t="shared" si="2"/>
        <v>68.631558407953875</v>
      </c>
      <c r="L189" s="38"/>
      <c r="M189" s="38"/>
      <c r="R189" s="38"/>
    </row>
    <row r="190" spans="1:18" x14ac:dyDescent="0.35">
      <c r="A190">
        <v>7103.7087717087798</v>
      </c>
      <c r="B190" s="8">
        <v>5.3673917258220802</v>
      </c>
      <c r="C190" s="8">
        <v>-32.714793193879203</v>
      </c>
      <c r="D190" s="26">
        <f t="shared" si="2"/>
        <v>68.574665933786761</v>
      </c>
      <c r="L190" s="38"/>
      <c r="M190" s="38"/>
      <c r="R190" s="38"/>
    </row>
    <row r="191" spans="1:18" x14ac:dyDescent="0.35">
      <c r="A191">
        <v>7267.5183768642401</v>
      </c>
      <c r="B191" s="8">
        <v>5.3312045354994799</v>
      </c>
      <c r="C191" s="8">
        <v>-33.311637141593401</v>
      </c>
      <c r="D191" s="26">
        <f t="shared" si="2"/>
        <v>68.515906984020518</v>
      </c>
      <c r="L191" s="38"/>
      <c r="M191" s="38"/>
      <c r="R191" s="38"/>
    </row>
    <row r="192" spans="1:18" x14ac:dyDescent="0.35">
      <c r="A192">
        <v>7435.1053872601997</v>
      </c>
      <c r="B192" s="8">
        <v>5.2941022864435903</v>
      </c>
      <c r="C192" s="8">
        <v>-33.913908889706299</v>
      </c>
      <c r="D192" s="26">
        <f t="shared" si="2"/>
        <v>68.455246646234301</v>
      </c>
      <c r="L192" s="38"/>
      <c r="M192" s="38"/>
      <c r="R192" s="38"/>
    </row>
    <row r="193" spans="1:18" x14ac:dyDescent="0.35">
      <c r="A193">
        <v>7606.5569088410002</v>
      </c>
      <c r="B193" s="8">
        <v>5.2560870368187604</v>
      </c>
      <c r="C193" s="8">
        <v>-34.521389506455101</v>
      </c>
      <c r="D193" s="26">
        <f t="shared" si="2"/>
        <v>68.392651050696799</v>
      </c>
      <c r="L193" s="38"/>
      <c r="M193" s="38"/>
      <c r="R193" s="38"/>
    </row>
    <row r="194" spans="1:18" x14ac:dyDescent="0.35">
      <c r="A194">
        <v>7781.9620561905404</v>
      </c>
      <c r="B194" s="8">
        <v>5.2171625662820196</v>
      </c>
      <c r="C194" s="8">
        <v>-35.1338488479186</v>
      </c>
      <c r="D194" s="26">
        <f t="shared" si="2"/>
        <v>68.328087476867481</v>
      </c>
      <c r="L194" s="38"/>
      <c r="M194" s="38"/>
      <c r="R194" s="38"/>
    </row>
    <row r="195" spans="1:18" x14ac:dyDescent="0.35">
      <c r="A195">
        <v>7961.4119988509401</v>
      </c>
      <c r="B195" s="8">
        <v>5.1773344272592503</v>
      </c>
      <c r="C195" s="8">
        <v>-35.751045843902098</v>
      </c>
      <c r="D195" s="26">
        <f t="shared" ref="D195:D258" si="3">20*LOG10(B195/0.002)</f>
        <v>68.261524465060759</v>
      </c>
      <c r="L195" s="38"/>
      <c r="M195" s="38"/>
      <c r="R195" s="38"/>
    </row>
    <row r="196" spans="1:18" x14ac:dyDescent="0.35">
      <c r="A196">
        <v>8145.0000087093504</v>
      </c>
      <c r="B196" s="8">
        <v>5.13660998642046</v>
      </c>
      <c r="C196" s="8">
        <v>-36.372728817632897</v>
      </c>
      <c r="D196" s="26">
        <f t="shared" si="3"/>
        <v>68.192931922228382</v>
      </c>
      <c r="L196" s="38"/>
      <c r="M196" s="38"/>
      <c r="R196" s="38"/>
    </row>
    <row r="197" spans="1:18" x14ac:dyDescent="0.35">
      <c r="A197">
        <v>8332.8215084774201</v>
      </c>
      <c r="B197" s="8">
        <v>5.0949984583983197</v>
      </c>
      <c r="C197" s="8">
        <v>-36.998635857433797</v>
      </c>
      <c r="D197" s="26">
        <f t="shared" si="3"/>
        <v>68.122281225466409</v>
      </c>
      <c r="L197" s="38"/>
      <c r="M197" s="38"/>
      <c r="R197" s="38"/>
    </row>
    <row r="198" spans="1:18" x14ac:dyDescent="0.35">
      <c r="A198">
        <v>8524.9741212887493</v>
      </c>
      <c r="B198" s="8">
        <v>5.0525109333311304</v>
      </c>
      <c r="C198" s="8">
        <v>-37.628495258620802</v>
      </c>
      <c r="D198" s="26">
        <f t="shared" si="3"/>
        <v>68.049545326232632</v>
      </c>
      <c r="L198" s="38"/>
      <c r="M198" s="38"/>
      <c r="R198" s="38"/>
    </row>
    <row r="199" spans="1:18" x14ac:dyDescent="0.35">
      <c r="A199">
        <v>8721.5577214400491</v>
      </c>
      <c r="B199" s="8">
        <v>5.0091603929522099</v>
      </c>
      <c r="C199" s="8">
        <v>-38.262025995851197</v>
      </c>
      <c r="D199" s="26">
        <f t="shared" si="3"/>
        <v>67.974698846519246</v>
      </c>
      <c r="L199" s="38"/>
      <c r="M199" s="38"/>
      <c r="R199" s="38"/>
    </row>
    <row r="200" spans="1:18" x14ac:dyDescent="0.35">
      <c r="A200">
        <v>8922.6744863022996</v>
      </c>
      <c r="B200" s="8">
        <v>4.9649617205591703</v>
      </c>
      <c r="C200" s="8">
        <v>-38.8989382733158</v>
      </c>
      <c r="D200" s="26">
        <f t="shared" si="3"/>
        <v>67.897718176121757</v>
      </c>
      <c r="L200" s="38"/>
      <c r="M200" s="38"/>
      <c r="R200" s="38"/>
    </row>
    <row r="201" spans="1:18" x14ac:dyDescent="0.35">
      <c r="A201">
        <v>9128.4289494290806</v>
      </c>
      <c r="B201" s="8">
        <v>4.9199316971976499</v>
      </c>
      <c r="C201" s="8">
        <v>-39.538934087376603</v>
      </c>
      <c r="D201" s="26">
        <f t="shared" si="3"/>
        <v>67.818581557774635</v>
      </c>
      <c r="L201" s="38"/>
      <c r="M201" s="38"/>
      <c r="R201" s="38"/>
    </row>
    <row r="202" spans="1:18" x14ac:dyDescent="0.35">
      <c r="A202">
        <v>9338.9280548894494</v>
      </c>
      <c r="B202" s="8">
        <v>4.8740889932445901</v>
      </c>
      <c r="C202" s="8">
        <v>-40.181707884689999</v>
      </c>
      <c r="D202" s="26">
        <f t="shared" si="3"/>
        <v>67.737269175907088</v>
      </c>
      <c r="L202" s="38"/>
      <c r="M202" s="38"/>
      <c r="R202" s="38"/>
    </row>
    <row r="203" spans="1:18" x14ac:dyDescent="0.35">
      <c r="A203">
        <v>9554.2812128538208</v>
      </c>
      <c r="B203" s="8">
        <v>4.8274541443203898</v>
      </c>
      <c r="C203" s="8">
        <v>-40.826947213331898</v>
      </c>
      <c r="D203" s="26">
        <f t="shared" si="3"/>
        <v>67.653763229428137</v>
      </c>
      <c r="L203" s="38"/>
      <c r="M203" s="38"/>
      <c r="R203" s="38"/>
    </row>
    <row r="204" spans="1:18" x14ac:dyDescent="0.35">
      <c r="A204">
        <v>9774.6003564615894</v>
      </c>
      <c r="B204" s="8">
        <v>4.7800495209446598</v>
      </c>
      <c r="C204" s="8">
        <v>-41.474333452150603</v>
      </c>
      <c r="D204" s="26">
        <f t="shared" si="3"/>
        <v>67.568048004576141</v>
      </c>
      <c r="L204" s="38"/>
      <c r="M204" s="38"/>
      <c r="R204" s="38"/>
    </row>
    <row r="205" spans="1:18" x14ac:dyDescent="0.35">
      <c r="A205">
        <v>10000.0000000001</v>
      </c>
      <c r="B205" s="8">
        <v>4.73189928639552</v>
      </c>
      <c r="C205" s="8">
        <v>-42.123542563374897</v>
      </c>
      <c r="D205" s="26">
        <f t="shared" si="3"/>
        <v>67.480109937587386</v>
      </c>
      <c r="L205" s="38"/>
      <c r="M205" s="38"/>
      <c r="R205" s="38"/>
    </row>
    <row r="206" spans="1:18" x14ac:dyDescent="0.35">
      <c r="A206">
        <v>10230.5972984252</v>
      </c>
      <c r="B206" s="8">
        <v>4.68302934383828</v>
      </c>
      <c r="C206" s="8">
        <v>-42.774245871774298</v>
      </c>
      <c r="D206" s="26">
        <f t="shared" si="3"/>
        <v>67.38993766827322</v>
      </c>
      <c r="L206" s="38"/>
      <c r="M206" s="38"/>
      <c r="R206" s="38"/>
    </row>
    <row r="207" spans="1:18" x14ac:dyDescent="0.35">
      <c r="A207">
        <v>10466.512108254399</v>
      </c>
      <c r="B207" s="8">
        <v>4.6334672750244499</v>
      </c>
      <c r="C207" s="8">
        <v>-43.426110888951399</v>
      </c>
      <c r="D207" s="26">
        <f t="shared" si="3"/>
        <v>67.297522087897804</v>
      </c>
      <c r="L207" s="38"/>
      <c r="M207" s="38"/>
      <c r="R207" s="38"/>
    </row>
    <row r="208" spans="1:18" x14ac:dyDescent="0.35">
      <c r="A208">
        <v>10707.867049864</v>
      </c>
      <c r="B208" s="8">
        <v>4.5832422674012498</v>
      </c>
      <c r="C208" s="8">
        <v>-44.078802140093998</v>
      </c>
      <c r="D208" s="26">
        <f t="shared" si="3"/>
        <v>67.20285637459952</v>
      </c>
      <c r="L208" s="38"/>
      <c r="M208" s="38"/>
      <c r="R208" s="38"/>
    </row>
    <row r="209" spans="1:18" x14ac:dyDescent="0.35">
      <c r="A209">
        <v>10954.7875712234</v>
      </c>
      <c r="B209" s="8">
        <v>4.5323850343627798</v>
      </c>
      <c r="C209" s="8">
        <v>-44.731982036866</v>
      </c>
      <c r="D209" s="26">
        <f t="shared" si="3"/>
        <v>67.105936024034548</v>
      </c>
      <c r="L209" s="38"/>
      <c r="M209" s="38"/>
      <c r="R209" s="38"/>
    </row>
    <row r="210" spans="1:18" x14ac:dyDescent="0.35">
      <c r="A210">
        <v>11207.402013097901</v>
      </c>
      <c r="B210" s="8">
        <v>4.4809277242728598</v>
      </c>
      <c r="C210" s="8">
        <v>-45.385311734762801</v>
      </c>
      <c r="D210" s="26">
        <f t="shared" si="3"/>
        <v>67.006758865884535</v>
      </c>
      <c r="L210" s="38"/>
      <c r="M210" s="38"/>
      <c r="R210" s="38"/>
    </row>
    <row r="211" spans="1:18" x14ac:dyDescent="0.35">
      <c r="A211">
        <v>11465.841675756301</v>
      </c>
      <c r="B211" s="8">
        <v>4.4289038230781204</v>
      </c>
      <c r="C211" s="8">
        <v>-46.038452018588799</v>
      </c>
      <c r="D211" s="26">
        <f t="shared" si="3"/>
        <v>66.905325073946472</v>
      </c>
      <c r="L211" s="38"/>
      <c r="M211" s="38"/>
      <c r="R211" s="38"/>
    </row>
    <row r="212" spans="1:18" x14ac:dyDescent="0.35">
      <c r="A212">
        <v>11730.2408872162</v>
      </c>
      <c r="B212" s="8">
        <v>4.37634804878466</v>
      </c>
      <c r="C212" s="8">
        <v>-46.691064182076602</v>
      </c>
      <c r="D212" s="26">
        <f t="shared" si="3"/>
        <v>66.801637165182996</v>
      </c>
      <c r="L212" s="38"/>
      <c r="M212" s="38"/>
      <c r="R212" s="38"/>
    </row>
    <row r="213" spans="1:18" x14ac:dyDescent="0.35">
      <c r="A213">
        <v>12000.737073062999</v>
      </c>
      <c r="B213" s="8">
        <v>4.3232962391860097</v>
      </c>
      <c r="C213" s="8">
        <v>-47.342810902765898</v>
      </c>
      <c r="D213" s="26">
        <f t="shared" si="3"/>
        <v>66.695699988861747</v>
      </c>
      <c r="L213" s="38"/>
      <c r="M213" s="38"/>
      <c r="R213" s="38"/>
    </row>
    <row r="214" spans="1:18" x14ac:dyDescent="0.35">
      <c r="A214">
        <v>12277.4708278788</v>
      </c>
      <c r="B214" s="8">
        <v>4.2697852345513096</v>
      </c>
      <c r="C214" s="8">
        <v>-47.993357119087598</v>
      </c>
      <c r="D214" s="26">
        <f t="shared" si="3"/>
        <v>66.587520707619191</v>
      </c>
      <c r="L214" s="38"/>
      <c r="M214" s="38"/>
      <c r="R214" s="38"/>
    </row>
    <row r="215" spans="1:18" x14ac:dyDescent="0.35">
      <c r="A215">
        <v>12560.585988319001</v>
      </c>
      <c r="B215" s="8">
        <v>4.2158527538199602</v>
      </c>
      <c r="C215" s="8">
        <v>-48.642370870767699</v>
      </c>
      <c r="D215" s="26">
        <f t="shared" si="3"/>
        <v>66.477108765913542</v>
      </c>
      <c r="L215" s="38"/>
      <c r="M215" s="38"/>
      <c r="R215" s="38"/>
    </row>
    <row r="216" spans="1:18" x14ac:dyDescent="0.35">
      <c r="A216">
        <v>12850.229707873201</v>
      </c>
      <c r="B216" s="8">
        <v>4.16153726900205</v>
      </c>
      <c r="C216" s="8">
        <v>-49.289524151356702</v>
      </c>
      <c r="D216" s="26">
        <f t="shared" si="3"/>
        <v>66.364475853673724</v>
      </c>
      <c r="L216" s="38"/>
      <c r="M216" s="38"/>
      <c r="R216" s="38"/>
    </row>
    <row r="217" spans="1:18" x14ac:dyDescent="0.35">
      <c r="A217">
        <v>13146.552533350899</v>
      </c>
      <c r="B217" s="8">
        <v>4.1068778745088697</v>
      </c>
      <c r="C217" s="8">
        <v>-49.9344937058328</v>
      </c>
      <c r="D217" s="26">
        <f t="shared" si="3"/>
        <v>66.249635856890634</v>
      </c>
      <c r="L217" s="38"/>
      <c r="M217" s="38"/>
      <c r="R217" s="38"/>
    </row>
    <row r="218" spans="1:18" x14ac:dyDescent="0.35">
      <c r="A218">
        <v>13449.7084831303</v>
      </c>
      <c r="B218" s="8">
        <v>4.0519141563215397</v>
      </c>
      <c r="C218" s="8">
        <v>-50.576961827445999</v>
      </c>
      <c r="D218" s="26">
        <f t="shared" si="3"/>
        <v>66.132604803551473</v>
      </c>
      <c r="L218" s="38"/>
      <c r="M218" s="38"/>
      <c r="R218" s="38"/>
    </row>
    <row r="219" spans="1:18" x14ac:dyDescent="0.35">
      <c r="A219">
        <v>13759.8551272118</v>
      </c>
      <c r="B219" s="8">
        <v>3.9966860576707899</v>
      </c>
      <c r="C219" s="8">
        <v>-51.2166170800092</v>
      </c>
      <c r="D219" s="26">
        <f t="shared" si="3"/>
        <v>66.01340079635078</v>
      </c>
      <c r="L219" s="38"/>
      <c r="M219" s="38"/>
      <c r="R219" s="38"/>
    </row>
    <row r="220" spans="1:18" x14ac:dyDescent="0.35">
      <c r="A220">
        <v>14077.153669117401</v>
      </c>
      <c r="B220" s="8">
        <v>3.9412337482262201</v>
      </c>
      <c r="C220" s="8">
        <v>-51.853155041499797</v>
      </c>
      <c r="D220" s="26">
        <f t="shared" si="3"/>
        <v>65.89204394543502</v>
      </c>
      <c r="L220" s="38"/>
      <c r="M220" s="38"/>
      <c r="R220" s="38"/>
    </row>
    <row r="221" spans="1:18" x14ac:dyDescent="0.35">
      <c r="A221">
        <v>14401.7690296787</v>
      </c>
      <c r="B221" s="8">
        <v>3.8855974905113402</v>
      </c>
      <c r="C221" s="8">
        <v>-52.486278942397199</v>
      </c>
      <c r="D221" s="26">
        <f t="shared" si="3"/>
        <v>65.768556286294682</v>
      </c>
      <c r="L221" s="38"/>
      <c r="M221" s="38"/>
      <c r="R221" s="38"/>
    </row>
    <row r="222" spans="1:18" x14ac:dyDescent="0.35">
      <c r="A222">
        <v>14733.869932757299</v>
      </c>
      <c r="B222" s="8">
        <v>3.8298175110697601</v>
      </c>
      <c r="C222" s="8">
        <v>-53.1157003089127</v>
      </c>
      <c r="D222" s="26">
        <f t="shared" si="3"/>
        <v>65.642961697562342</v>
      </c>
      <c r="L222" s="38"/>
      <c r="M222" s="38"/>
      <c r="R222" s="38"/>
    </row>
    <row r="223" spans="1:18" x14ac:dyDescent="0.35">
      <c r="A223">
        <v>15073.6289929414</v>
      </c>
      <c r="B223" s="8">
        <v>3.7739338732288599</v>
      </c>
      <c r="C223" s="8">
        <v>-53.741139538621802</v>
      </c>
      <c r="D223" s="26">
        <f t="shared" si="3"/>
        <v>65.515285810699723</v>
      </c>
      <c r="L223" s="38"/>
      <c r="M223" s="38"/>
      <c r="R223" s="38"/>
    </row>
    <row r="224" spans="1:18" x14ac:dyDescent="0.35">
      <c r="A224">
        <v>15421.222805264801</v>
      </c>
      <c r="B224" s="8">
        <v>3.7179863530351498</v>
      </c>
      <c r="C224" s="8">
        <v>-54.362326416165402</v>
      </c>
      <c r="D224" s="26">
        <f t="shared" si="3"/>
        <v>65.385555913714427</v>
      </c>
      <c r="L224" s="38"/>
      <c r="M224" s="38"/>
      <c r="R224" s="38"/>
    </row>
    <row r="225" spans="1:18" x14ac:dyDescent="0.35">
      <c r="A225">
        <v>15776.8320369953</v>
      </c>
      <c r="B225" s="8">
        <v>3.6620143209340301</v>
      </c>
      <c r="C225" s="8">
        <v>-54.979000604469697</v>
      </c>
      <c r="D225" s="26">
        <f t="shared" si="3"/>
        <v>65.253800853759017</v>
      </c>
      <c r="L225" s="38"/>
      <c r="M225" s="38"/>
      <c r="R225" s="38"/>
    </row>
    <row r="226" spans="1:18" x14ac:dyDescent="0.35">
      <c r="A226">
        <v>16140.641521539101</v>
      </c>
      <c r="B226" s="8">
        <v>3.60605662723396</v>
      </c>
      <c r="C226" s="8">
        <v>-55.590912056034398</v>
      </c>
      <c r="D226" s="26">
        <f t="shared" si="3"/>
        <v>65.12005093323971</v>
      </c>
      <c r="L226" s="38"/>
      <c r="M226" s="38"/>
      <c r="R226" s="38"/>
    </row>
    <row r="227" spans="1:18" x14ac:dyDescent="0.35">
      <c r="A227">
        <v>16512.840354510499</v>
      </c>
      <c r="B227" s="8">
        <v>3.5501514944883299</v>
      </c>
      <c r="C227" s="8">
        <v>-56.197821395925999</v>
      </c>
      <c r="D227" s="26">
        <f t="shared" si="3"/>
        <v>64.984337805943454</v>
      </c>
      <c r="L227" s="38"/>
      <c r="M227" s="38"/>
      <c r="R227" s="38"/>
    </row>
    <row r="228" spans="1:18" x14ac:dyDescent="0.35">
      <c r="A228">
        <v>16893.621992018001</v>
      </c>
      <c r="B228" s="8">
        <v>3.49433641494219</v>
      </c>
      <c r="C228" s="8">
        <v>-56.799500223230702</v>
      </c>
      <c r="D228" s="26">
        <f t="shared" si="3"/>
        <v>64.846694368232193</v>
      </c>
      <c r="L228" s="38"/>
      <c r="M228" s="38"/>
      <c r="R228" s="38"/>
    </row>
    <row r="229" spans="1:18" x14ac:dyDescent="0.35">
      <c r="A229">
        <v>17283.184351215401</v>
      </c>
      <c r="B229" s="8">
        <v>3.4386480558986898</v>
      </c>
      <c r="C229" s="8">
        <v>-57.395731385195198</v>
      </c>
      <c r="D229" s="26">
        <f t="shared" si="3"/>
        <v>64.707154651704982</v>
      </c>
      <c r="L229" s="38"/>
      <c r="M229" s="38"/>
      <c r="R229" s="38"/>
    </row>
    <row r="230" spans="1:18" x14ac:dyDescent="0.35">
      <c r="A230">
        <v>17681.729913172701</v>
      </c>
      <c r="B230" s="8">
        <v>3.3831221716917499</v>
      </c>
      <c r="C230" s="8">
        <v>-57.986309186501401</v>
      </c>
      <c r="D230" s="26">
        <f t="shared" si="3"/>
        <v>64.565753713975894</v>
      </c>
      <c r="L230" s="38"/>
      <c r="M230" s="38"/>
      <c r="R230" s="38"/>
    </row>
    <row r="231" spans="1:18" x14ac:dyDescent="0.35">
      <c r="A231">
        <v>18089.4658281187</v>
      </c>
      <c r="B231" s="8">
        <v>3.3277935230776698</v>
      </c>
      <c r="C231" s="8">
        <v>-58.571039545590601</v>
      </c>
      <c r="D231" s="26">
        <f t="shared" si="3"/>
        <v>64.42252752941954</v>
      </c>
      <c r="L231" s="38"/>
      <c r="M231" s="38"/>
      <c r="R231" s="38"/>
    </row>
    <row r="232" spans="1:18" x14ac:dyDescent="0.35">
      <c r="A232">
        <v>18506.604023110402</v>
      </c>
      <c r="B232" s="8">
        <v>3.2726958044134502</v>
      </c>
      <c r="C232" s="8">
        <v>-59.149740103543998</v>
      </c>
      <c r="D232" s="26">
        <f t="shared" si="3"/>
        <v>64.277512880908134</v>
      </c>
      <c r="L232" s="38"/>
      <c r="M232" s="38"/>
      <c r="R232" s="38"/>
    </row>
    <row r="233" spans="1:18" x14ac:dyDescent="0.35">
      <c r="A233">
        <v>18933.3613121856</v>
      </c>
      <c r="B233" s="8">
        <v>3.2178615783354201</v>
      </c>
      <c r="C233" s="8">
        <v>-59.7222402756436</v>
      </c>
      <c r="D233" s="26">
        <f t="shared" si="3"/>
        <v>64.130747252036059</v>
      </c>
      <c r="L233" s="38"/>
      <c r="M233" s="38"/>
      <c r="R233" s="38"/>
    </row>
    <row r="234" spans="1:18" x14ac:dyDescent="0.35">
      <c r="A234">
        <v>19369.959509055199</v>
      </c>
      <c r="B234" s="8">
        <v>3.16332221919909</v>
      </c>
      <c r="C234" s="8">
        <v>-60.288381283241698</v>
      </c>
      <c r="D234" s="26">
        <f t="shared" si="3"/>
        <v>63.98226872359804</v>
      </c>
      <c r="L234" s="38"/>
      <c r="M234" s="38"/>
      <c r="R234" s="38"/>
    </row>
    <row r="235" spans="1:18" x14ac:dyDescent="0.35">
      <c r="A235">
        <v>19816.625542394399</v>
      </c>
      <c r="B235" s="8">
        <v>3.1091078627761202</v>
      </c>
      <c r="C235" s="8">
        <v>-60.848016094546601</v>
      </c>
      <c r="D235" s="26">
        <f t="shared" si="3"/>
        <v>63.832115868181774</v>
      </c>
      <c r="L235" s="38"/>
      <c r="M235" s="38"/>
      <c r="R235" s="38"/>
    </row>
    <row r="236" spans="1:18" x14ac:dyDescent="0.35">
      <c r="A236">
        <v>20273.591573792099</v>
      </c>
      <c r="B236" s="8">
        <v>3.0552473652422001</v>
      </c>
      <c r="C236" s="8">
        <v>-61.401009369625903</v>
      </c>
      <c r="D236" s="26">
        <f t="shared" si="3"/>
        <v>63.680327651683825</v>
      </c>
      <c r="L236" s="38"/>
      <c r="M236" s="38"/>
      <c r="R236" s="38"/>
    </row>
    <row r="237" spans="1:18" x14ac:dyDescent="0.35">
      <c r="A237">
        <v>20741.095118421101</v>
      </c>
      <c r="B237" s="8">
        <v>3.0017682688685499</v>
      </c>
      <c r="C237" s="8">
        <v>-61.9472373399635</v>
      </c>
      <c r="D237" s="26">
        <f t="shared" si="3"/>
        <v>63.526943335630428</v>
      </c>
      <c r="L237" s="38"/>
      <c r="M237" s="38"/>
      <c r="R237" s="38"/>
    </row>
    <row r="238" spans="1:18" x14ac:dyDescent="0.35">
      <c r="A238">
        <v>21219.379168489701</v>
      </c>
      <c r="B238" s="8">
        <v>2.9486967751569102</v>
      </c>
      <c r="C238" s="8">
        <v>-62.486587652048101</v>
      </c>
      <c r="D238" s="26">
        <f t="shared" si="3"/>
        <v>63.372002383148583</v>
      </c>
      <c r="L238" s="38"/>
      <c r="M238" s="38"/>
      <c r="R238" s="38"/>
    </row>
    <row r="239" spans="1:18" x14ac:dyDescent="0.35">
      <c r="A239">
        <v>21708.692319540802</v>
      </c>
      <c r="B239" s="8">
        <v>2.8960577255773101</v>
      </c>
      <c r="C239" s="8">
        <v>-63.018959194694901</v>
      </c>
      <c r="D239" s="26">
        <f t="shared" si="3"/>
        <v>63.215544370163421</v>
      </c>
      <c r="L239" s="38"/>
      <c r="M239" s="38"/>
      <c r="R239" s="38"/>
    </row>
    <row r="240" spans="1:18" x14ac:dyDescent="0.35">
      <c r="A240">
        <v>22209.288899663599</v>
      </c>
      <c r="B240" s="8">
        <v>2.84387458822897</v>
      </c>
      <c r="C240" s="8">
        <v>-63.544261862660697</v>
      </c>
      <c r="D240" s="26">
        <f t="shared" si="3"/>
        <v>63.057608898050447</v>
      </c>
      <c r="L240" s="38"/>
      <c r="M240" s="38"/>
      <c r="R240" s="38"/>
    </row>
    <row r="241" spans="1:18" x14ac:dyDescent="0.35">
      <c r="A241">
        <v>22721.429101684</v>
      </c>
      <c r="B241" s="8">
        <v>2.7921694521693601</v>
      </c>
      <c r="C241" s="8">
        <v>-64.062416337041398</v>
      </c>
      <c r="D241" s="26">
        <f t="shared" si="3"/>
        <v>62.898235514087837</v>
      </c>
      <c r="L241" s="38"/>
      <c r="M241" s="38"/>
      <c r="R241" s="38"/>
    </row>
    <row r="242" spans="1:18" x14ac:dyDescent="0.35">
      <c r="A242">
        <v>23245.379118404599</v>
      </c>
      <c r="B242" s="8">
        <v>2.7409630266097</v>
      </c>
      <c r="C242" s="8">
        <v>-64.573353792713604</v>
      </c>
      <c r="D242" s="26">
        <f t="shared" si="3"/>
        <v>62.737463632623914</v>
      </c>
      <c r="L242" s="38"/>
      <c r="M242" s="38"/>
      <c r="R242" s="38"/>
    </row>
    <row r="243" spans="1:18" x14ac:dyDescent="0.35">
      <c r="A243">
        <v>23781.4112809617</v>
      </c>
      <c r="B243" s="8">
        <v>2.6902746467340801</v>
      </c>
      <c r="C243" s="8">
        <v>-65.0770156186652</v>
      </c>
      <c r="D243" s="26">
        <f t="shared" si="3"/>
        <v>62.575332463515217</v>
      </c>
      <c r="L243" s="38"/>
      <c r="M243" s="38"/>
      <c r="R243" s="38"/>
    </row>
    <row r="244" spans="1:18" x14ac:dyDescent="0.35">
      <c r="A244">
        <v>24329.804200374299</v>
      </c>
      <c r="B244" s="8">
        <v>2.6401222845852801</v>
      </c>
      <c r="C244" s="8">
        <v>-65.573353110786599</v>
      </c>
      <c r="D244" s="26">
        <f t="shared" si="3"/>
        <v>62.411880944500922</v>
      </c>
      <c r="L244" s="38"/>
      <c r="M244" s="38"/>
      <c r="R244" s="38"/>
    </row>
    <row r="245" spans="1:18" x14ac:dyDescent="0.35">
      <c r="A245">
        <v>24890.842912356002</v>
      </c>
      <c r="B245" s="8">
        <v>2.5905225644330101</v>
      </c>
      <c r="C245" s="8">
        <v>-66.062327128655099</v>
      </c>
      <c r="D245" s="26">
        <f t="shared" si="3"/>
        <v>62.247147676902259</v>
      </c>
      <c r="L245" s="38"/>
      <c r="M245" s="38"/>
      <c r="R245" s="38"/>
    </row>
    <row r="246" spans="1:18" x14ac:dyDescent="0.35">
      <c r="A246">
        <v>25464.819025467299</v>
      </c>
      <c r="B246" s="8">
        <v>2.5414907832898601</v>
      </c>
      <c r="C246" s="8">
        <v>-66.543907769615799</v>
      </c>
      <c r="D246" s="26">
        <f t="shared" si="3"/>
        <v>62.081170868194306</v>
      </c>
      <c r="L246" s="38"/>
      <c r="M246" s="38"/>
      <c r="R246" s="38"/>
    </row>
    <row r="247" spans="1:18" x14ac:dyDescent="0.35">
      <c r="A247">
        <v>26052.030872682899</v>
      </c>
      <c r="B247" s="8">
        <v>2.4930409350071798</v>
      </c>
      <c r="C247" s="8">
        <v>-67.018074010913196</v>
      </c>
      <c r="D247" s="26">
        <f t="shared" si="3"/>
        <v>61.913988277748757</v>
      </c>
      <c r="L247" s="38"/>
      <c r="M247" s="38"/>
      <c r="R247" s="38"/>
    </row>
    <row r="248" spans="1:18" x14ac:dyDescent="0.35">
      <c r="A248">
        <v>26652.7836664557</v>
      </c>
      <c r="B248" s="8">
        <v>2.4451857379303901</v>
      </c>
      <c r="C248" s="8">
        <v>-67.484813338291005</v>
      </c>
      <c r="D248" s="26">
        <f t="shared" si="3"/>
        <v>61.745637166911024</v>
      </c>
      <c r="L248" s="38"/>
      <c r="M248" s="38"/>
      <c r="R248" s="38"/>
    </row>
    <row r="249" spans="1:18" x14ac:dyDescent="0.35">
      <c r="A249">
        <v>27267.389657355001</v>
      </c>
      <c r="B249" s="8">
        <v>2.3979366663233899</v>
      </c>
      <c r="C249" s="8">
        <v>-67.944121398632404</v>
      </c>
      <c r="D249" s="26">
        <f t="shared" si="3"/>
        <v>61.576154255559118</v>
      </c>
      <c r="L249" s="38"/>
      <c r="M249" s="38"/>
      <c r="R249" s="38"/>
    </row>
    <row r="250" spans="1:18" x14ac:dyDescent="0.35">
      <c r="A250">
        <v>27896.168296364001</v>
      </c>
      <c r="B250" s="8">
        <v>2.3513039838282501</v>
      </c>
      <c r="C250" s="8">
        <v>-68.396001607346193</v>
      </c>
      <c r="D250" s="26">
        <f t="shared" si="3"/>
        <v>61.405575680405462</v>
      </c>
      <c r="L250" s="38"/>
      <c r="M250" s="38"/>
      <c r="R250" s="38"/>
    </row>
    <row r="251" spans="1:18" x14ac:dyDescent="0.35">
      <c r="A251">
        <v>28539.4464009193</v>
      </c>
      <c r="B251" s="8">
        <v>2.3052967799661799</v>
      </c>
      <c r="C251" s="8">
        <v>-68.840464788225006</v>
      </c>
      <c r="D251" s="26">
        <f t="shared" si="3"/>
        <v>61.233936959799983</v>
      </c>
      <c r="L251" s="38"/>
      <c r="M251" s="38"/>
      <c r="R251" s="38"/>
    </row>
    <row r="252" spans="1:18" x14ac:dyDescent="0.35">
      <c r="A252">
        <v>29197.558324779198</v>
      </c>
      <c r="B252" s="8">
        <v>2.2599230082856998</v>
      </c>
      <c r="C252" s="8">
        <v>-69.277528791288006</v>
      </c>
      <c r="D252" s="26">
        <f t="shared" si="3"/>
        <v>61.061272961294605</v>
      </c>
      <c r="L252" s="38"/>
      <c r="M252" s="38"/>
      <c r="R252" s="38"/>
    </row>
    <row r="253" spans="1:18" x14ac:dyDescent="0.35">
      <c r="A253">
        <v>29870.8461318095</v>
      </c>
      <c r="B253" s="8">
        <v>2.2151895263299899</v>
      </c>
      <c r="C253" s="8">
        <v>-69.7072181198631</v>
      </c>
      <c r="D253" s="26">
        <f t="shared" si="3"/>
        <v>60.88761787368594</v>
      </c>
      <c r="L253" s="38"/>
      <c r="M253" s="38"/>
      <c r="R253" s="38"/>
    </row>
    <row r="254" spans="1:18" x14ac:dyDescent="0.35">
      <c r="A254">
        <v>30559.659773776199</v>
      </c>
      <c r="B254" s="8">
        <v>2.1711021369749699</v>
      </c>
      <c r="C254" s="8">
        <v>-70.129563563147897</v>
      </c>
      <c r="D254" s="26">
        <f t="shared" si="3"/>
        <v>60.713005182996589</v>
      </c>
      <c r="L254" s="38"/>
      <c r="M254" s="38"/>
      <c r="R254" s="38"/>
    </row>
    <row r="255" spans="1:18" x14ac:dyDescent="0.35">
      <c r="A255">
        <v>31264.3572722385</v>
      </c>
      <c r="B255" s="8">
        <v>2.1276656307550099</v>
      </c>
      <c r="C255" s="8">
        <v>-70.544601831296305</v>
      </c>
      <c r="D255" s="26">
        <f t="shared" si="3"/>
        <v>60.537467651963567</v>
      </c>
      <c r="L255" s="38"/>
      <c r="M255" s="38"/>
      <c r="R255" s="38"/>
    </row>
    <row r="256" spans="1:18" x14ac:dyDescent="0.35">
      <c r="A256">
        <v>31985.304904635999</v>
      </c>
      <c r="B256" s="8">
        <v>2.0848838287735401</v>
      </c>
      <c r="C256" s="8">
        <v>-70.952375185189496</v>
      </c>
      <c r="D256" s="26">
        <f t="shared" si="3"/>
        <v>60.36103730238154</v>
      </c>
      <c r="L256" s="38"/>
      <c r="M256" s="38"/>
      <c r="R256" s="38"/>
    </row>
    <row r="257" spans="1:18" x14ac:dyDescent="0.35">
      <c r="A257">
        <v>32722.877394667099</v>
      </c>
      <c r="B257" s="8">
        <v>2.0427596264560401</v>
      </c>
      <c r="C257" s="8">
        <v>-71.3529311023254</v>
      </c>
      <c r="D257" s="26">
        <f t="shared" si="3"/>
        <v>60.183745402281666</v>
      </c>
      <c r="L257" s="38"/>
      <c r="M257" s="38"/>
      <c r="R257" s="38"/>
    </row>
    <row r="258" spans="1:18" x14ac:dyDescent="0.35">
      <c r="A258">
        <v>33477.458107057697</v>
      </c>
      <c r="B258" s="8">
        <v>2.0012950369420901</v>
      </c>
      <c r="C258" s="8">
        <v>-71.746321907186598</v>
      </c>
      <c r="D258" s="26">
        <f t="shared" si="3"/>
        <v>60.005622453853135</v>
      </c>
      <c r="L258" s="38"/>
      <c r="M258" s="38"/>
      <c r="R258" s="38"/>
    </row>
    <row r="259" spans="1:18" x14ac:dyDescent="0.35">
      <c r="A259">
        <v>34249.4392468203</v>
      </c>
      <c r="B259" s="8">
        <v>1.9604912350185899</v>
      </c>
      <c r="C259" s="8">
        <v>-72.132604454502896</v>
      </c>
      <c r="D259" s="26">
        <f t="shared" ref="D259:D306" si="4">20*LOG10(B259/0.002)</f>
        <v>59.82669818658011</v>
      </c>
      <c r="L259" s="38"/>
      <c r="M259" s="38"/>
      <c r="R259" s="38"/>
    </row>
    <row r="260" spans="1:18" x14ac:dyDescent="0.35">
      <c r="A260">
        <v>35039.222063109402</v>
      </c>
      <c r="B260" s="8">
        <v>1.92034860039179</v>
      </c>
      <c r="C260" s="8">
        <v>-72.511839787439897</v>
      </c>
      <c r="D260" s="26">
        <f t="shared" si="4"/>
        <v>59.647001551253283</v>
      </c>
      <c r="L260" s="38"/>
      <c r="M260" s="38"/>
      <c r="R260" s="38"/>
    </row>
    <row r="261" spans="1:18" x14ac:dyDescent="0.35">
      <c r="A261">
        <v>35847.217057776397</v>
      </c>
      <c r="B261" s="8">
        <v>1.8808667607860601</v>
      </c>
      <c r="C261" s="8">
        <v>-72.884092825735607</v>
      </c>
      <c r="D261" s="26">
        <f t="shared" si="4"/>
        <v>59.46656071750575</v>
      </c>
      <c r="L261" s="38"/>
      <c r="M261" s="38"/>
      <c r="R261" s="38"/>
    </row>
    <row r="262" spans="1:18" x14ac:dyDescent="0.35">
      <c r="A262">
        <v>36673.8441987345</v>
      </c>
      <c r="B262" s="8">
        <v>1.8420446344216099</v>
      </c>
      <c r="C262" s="8">
        <v>-73.2494320623817</v>
      </c>
      <c r="D262" s="26">
        <f t="shared" si="4"/>
        <v>59.285403073515198</v>
      </c>
      <c r="L262" s="38"/>
      <c r="M262" s="38"/>
      <c r="R262" s="38"/>
    </row>
    <row r="263" spans="1:18" x14ac:dyDescent="0.35">
      <c r="A263">
        <v>37519.533138243503</v>
      </c>
      <c r="B263" s="8">
        <v>1.80388047160117</v>
      </c>
      <c r="C263" s="8">
        <v>-73.6079292549054</v>
      </c>
      <c r="D263" s="26">
        <f t="shared" si="4"/>
        <v>59.103555227071126</v>
      </c>
      <c r="L263" s="38"/>
      <c r="M263" s="38"/>
      <c r="R263" s="38"/>
    </row>
    <row r="264" spans="1:18" x14ac:dyDescent="0.35">
      <c r="A264">
        <v>38384.723436228502</v>
      </c>
      <c r="B264" s="8">
        <v>1.76637189568227</v>
      </c>
      <c r="C264" s="8">
        <v>-73.959659151749094</v>
      </c>
      <c r="D264" s="26">
        <f t="shared" si="4"/>
        <v>58.921043009704206</v>
      </c>
      <c r="L264" s="38"/>
      <c r="M264" s="38"/>
      <c r="R264" s="38"/>
    </row>
    <row r="265" spans="1:18" x14ac:dyDescent="0.35">
      <c r="A265">
        <v>39269.864788747298</v>
      </c>
      <c r="B265" s="8">
        <v>1.72951594292941</v>
      </c>
      <c r="C265" s="8">
        <v>-74.304699215559594</v>
      </c>
      <c r="D265" s="26">
        <f t="shared" si="4"/>
        <v>58.737891481890514</v>
      </c>
      <c r="L265" s="38"/>
      <c r="M265" s="38"/>
      <c r="R265" s="38"/>
    </row>
    <row r="266" spans="1:18" x14ac:dyDescent="0.35">
      <c r="A266">
        <v>40175.4172617277</v>
      </c>
      <c r="B266" s="8">
        <v>1.6933091012646</v>
      </c>
      <c r="C266" s="8">
        <v>-74.643129351953604</v>
      </c>
      <c r="D266" s="26">
        <f t="shared" si="4"/>
        <v>58.554124939631073</v>
      </c>
      <c r="L266" s="38"/>
      <c r="M266" s="38"/>
      <c r="R266" s="38"/>
    </row>
    <row r="267" spans="1:18" x14ac:dyDescent="0.35">
      <c r="A267">
        <v>41101.851530093198</v>
      </c>
      <c r="B267" s="8">
        <v>1.6577473480478699</v>
      </c>
      <c r="C267" s="8">
        <v>-74.975031669302894</v>
      </c>
      <c r="D267" s="26">
        <f t="shared" si="4"/>
        <v>58.369766923313414</v>
      </c>
      <c r="L267" s="38"/>
      <c r="M267" s="38"/>
      <c r="R267" s="38"/>
    </row>
    <row r="268" spans="1:18" x14ac:dyDescent="0.35">
      <c r="A268">
        <v>42049.649122404</v>
      </c>
      <c r="B268" s="8">
        <v>1.6228261864949101</v>
      </c>
      <c r="C268" s="8">
        <v>-75.300490231517799</v>
      </c>
      <c r="D268" s="26">
        <f t="shared" si="4"/>
        <v>58.184840227071383</v>
      </c>
      <c r="L268" s="38"/>
      <c r="M268" s="38"/>
      <c r="R268" s="38"/>
    </row>
    <row r="269" spans="1:18" x14ac:dyDescent="0.35">
      <c r="A269">
        <v>43019.302671138903</v>
      </c>
      <c r="B269" s="8">
        <v>1.5885406809700799</v>
      </c>
      <c r="C269" s="8">
        <v>-75.619590838030405</v>
      </c>
      <c r="D269" s="26">
        <f t="shared" si="4"/>
        <v>57.999366909953459</v>
      </c>
      <c r="L269" s="38"/>
      <c r="M269" s="38"/>
      <c r="R269" s="38"/>
    </row>
    <row r="270" spans="1:18" x14ac:dyDescent="0.35">
      <c r="A270">
        <v>44011.316168748497</v>
      </c>
      <c r="B270" s="8">
        <v>1.55488549083815</v>
      </c>
      <c r="C270" s="8">
        <v>-75.932420795435405</v>
      </c>
      <c r="D270" s="26">
        <f t="shared" si="4"/>
        <v>57.813368307311571</v>
      </c>
      <c r="L270" s="38"/>
      <c r="M270" s="38"/>
      <c r="R270" s="38"/>
    </row>
    <row r="271" spans="1:18" x14ac:dyDescent="0.35">
      <c r="A271">
        <v>45026.205229613101</v>
      </c>
      <c r="B271" s="8">
        <v>1.5218549031615001</v>
      </c>
      <c r="C271" s="8">
        <v>-76.239068721882404</v>
      </c>
      <c r="D271" s="26">
        <f t="shared" si="4"/>
        <v>57.626865043950403</v>
      </c>
      <c r="L271" s="38"/>
      <c r="M271" s="38"/>
      <c r="R271" s="38"/>
    </row>
    <row r="272" spans="1:18" x14ac:dyDescent="0.35">
      <c r="A272">
        <v>46064.497358041299</v>
      </c>
      <c r="B272" s="8">
        <v>1.4894428639519799</v>
      </c>
      <c r="C272" s="8">
        <v>-76.539624347881997</v>
      </c>
      <c r="D272" s="26">
        <f t="shared" si="4"/>
        <v>57.439877047458907</v>
      </c>
      <c r="L272" s="38"/>
      <c r="M272" s="38"/>
      <c r="R272" s="38"/>
    </row>
    <row r="273" spans="1:18" x14ac:dyDescent="0.35">
      <c r="A273">
        <v>47126.7322224487</v>
      </c>
      <c r="B273" s="8">
        <v>1.4576430081178799</v>
      </c>
      <c r="C273" s="8">
        <v>-76.834178332776204</v>
      </c>
      <c r="D273" s="26">
        <f t="shared" si="4"/>
        <v>57.252423562404182</v>
      </c>
      <c r="L273" s="38"/>
      <c r="M273" s="38"/>
      <c r="R273" s="38"/>
    </row>
    <row r="274" spans="1:18" x14ac:dyDescent="0.35">
      <c r="A274">
        <v>48213.461935858599</v>
      </c>
      <c r="B274" s="8">
        <v>1.42644868807926</v>
      </c>
      <c r="C274" s="8">
        <v>-77.122822093863107</v>
      </c>
      <c r="D274" s="26">
        <f t="shared" si="4"/>
        <v>57.064523165154519</v>
      </c>
      <c r="L274" s="38"/>
      <c r="M274" s="38"/>
      <c r="R274" s="38"/>
    </row>
    <row r="275" spans="1:18" x14ac:dyDescent="0.35">
      <c r="A275">
        <v>49325.251342871597</v>
      </c>
      <c r="B275" s="8">
        <v>1.3958530009866299</v>
      </c>
      <c r="C275" s="8">
        <v>-77.405647635475901</v>
      </c>
      <c r="D275" s="26">
        <f t="shared" si="4"/>
        <v>56.876193778798267</v>
      </c>
      <c r="L275" s="38"/>
      <c r="M275" s="38"/>
      <c r="R275" s="38"/>
    </row>
    <row r="276" spans="1:18" x14ac:dyDescent="0.35">
      <c r="A276">
        <v>50462.678313251999</v>
      </c>
      <c r="B276" s="8">
        <v>1.36584881472955</v>
      </c>
      <c r="C276" s="8">
        <v>-77.682747407280004</v>
      </c>
      <c r="D276" s="26">
        <f t="shared" si="4"/>
        <v>56.687452689114579</v>
      </c>
      <c r="L276" s="38"/>
      <c r="M276" s="38"/>
      <c r="R276" s="38"/>
    </row>
    <row r="277" spans="1:18" x14ac:dyDescent="0.35">
      <c r="A277">
        <v>51626.334042285103</v>
      </c>
      <c r="B277" s="8">
        <v>1.33642879251838</v>
      </c>
      <c r="C277" s="8">
        <v>-77.954214151103898</v>
      </c>
      <c r="D277" s="26">
        <f t="shared" si="4"/>
        <v>56.498316560091205</v>
      </c>
      <c r="L277" s="38"/>
      <c r="M277" s="38"/>
      <c r="R277" s="38"/>
    </row>
    <row r="278" spans="1:18" x14ac:dyDescent="0.35">
      <c r="A278">
        <v>52816.823358059199</v>
      </c>
      <c r="B278" s="8">
        <v>1.30758541625005</v>
      </c>
      <c r="C278" s="8">
        <v>-78.220140767760597</v>
      </c>
      <c r="D278" s="26">
        <f t="shared" si="4"/>
        <v>56.30880145004074</v>
      </c>
      <c r="L278" s="38"/>
      <c r="M278" s="38"/>
      <c r="R278" s="38"/>
    </row>
    <row r="279" spans="1:18" x14ac:dyDescent="0.35">
      <c r="A279">
        <v>54034.765035835597</v>
      </c>
      <c r="B279" s="8">
        <v>1.2793110086422499</v>
      </c>
      <c r="C279" s="8">
        <v>-78.480620198057693</v>
      </c>
      <c r="D279" s="26">
        <f t="shared" si="4"/>
        <v>56.118922828016913</v>
      </c>
      <c r="L279" s="38"/>
      <c r="M279" s="38"/>
      <c r="R279" s="38"/>
    </row>
    <row r="280" spans="1:18" x14ac:dyDescent="0.35">
      <c r="A280">
        <v>55280.792119665399</v>
      </c>
      <c r="B280" s="8">
        <v>1.2515977540732</v>
      </c>
      <c r="C280" s="8">
        <v>-78.735745297978696</v>
      </c>
      <c r="D280" s="26">
        <f t="shared" si="4"/>
        <v>55.928695589842178</v>
      </c>
      <c r="L280" s="38"/>
      <c r="M280" s="38"/>
      <c r="R280" s="38"/>
    </row>
    <row r="281" spans="1:18" x14ac:dyDescent="0.35">
      <c r="A281">
        <v>56555.5522514248</v>
      </c>
      <c r="B281" s="8">
        <v>1.2244377182894099</v>
      </c>
      <c r="C281" s="8">
        <v>-78.985608733303295</v>
      </c>
      <c r="D281" s="26">
        <f t="shared" si="4"/>
        <v>55.738134074528048</v>
      </c>
      <c r="L281" s="38"/>
      <c r="M281" s="38"/>
      <c r="R281" s="38"/>
    </row>
    <row r="282" spans="1:18" x14ac:dyDescent="0.35">
      <c r="A282">
        <v>57859.7080074365</v>
      </c>
      <c r="B282" s="8">
        <v>1.1978228669336899</v>
      </c>
      <c r="C282" s="8">
        <v>-79.230302876697195</v>
      </c>
      <c r="D282" s="26">
        <f t="shared" si="4"/>
        <v>55.54725208049075</v>
      </c>
      <c r="L282" s="38"/>
      <c r="M282" s="38"/>
      <c r="R282" s="38"/>
    </row>
    <row r="283" spans="1:18" x14ac:dyDescent="0.35">
      <c r="A283">
        <v>59193.937242854401</v>
      </c>
      <c r="B283" s="8">
        <v>1.17174508298807</v>
      </c>
      <c r="C283" s="8">
        <v>-79.469919719653902</v>
      </c>
      <c r="D283" s="26">
        <f t="shared" si="4"/>
        <v>55.356062881909402</v>
      </c>
      <c r="L283" s="38"/>
      <c r="M283" s="38"/>
      <c r="R283" s="38"/>
    </row>
    <row r="284" spans="1:18" x14ac:dyDescent="0.35">
      <c r="A284">
        <v>60558.933443989001</v>
      </c>
      <c r="B284" s="8">
        <v>1.1461961830766201</v>
      </c>
      <c r="C284" s="8">
        <v>-79.704550776125302</v>
      </c>
      <c r="D284" s="26">
        <f t="shared" si="4"/>
        <v>55.164579244507948</v>
      </c>
      <c r="L284" s="38"/>
      <c r="M284" s="38"/>
      <c r="R284" s="38"/>
    </row>
    <row r="285" spans="1:18" x14ac:dyDescent="0.35">
      <c r="A285">
        <v>61955.406088757903</v>
      </c>
      <c r="B285" s="8">
        <v>1.12116793282237</v>
      </c>
      <c r="C285" s="8">
        <v>-79.934287015536796</v>
      </c>
      <c r="D285" s="26">
        <f t="shared" si="4"/>
        <v>54.972813441845062</v>
      </c>
      <c r="L285" s="38"/>
      <c r="M285" s="38"/>
      <c r="R285" s="38"/>
    </row>
    <row r="286" spans="1:18" x14ac:dyDescent="0.35">
      <c r="A286">
        <v>63384.081015447497</v>
      </c>
      <c r="B286" s="8">
        <v>1.09665206111513</v>
      </c>
      <c r="C286" s="8">
        <v>-80.159218778889297</v>
      </c>
      <c r="D286" s="26">
        <f t="shared" si="4"/>
        <v>54.780777270730674</v>
      </c>
      <c r="L286" s="38"/>
      <c r="M286" s="38"/>
      <c r="R286" s="38"/>
    </row>
    <row r="287" spans="1:18" x14ac:dyDescent="0.35">
      <c r="A287">
        <v>64845.7007999794</v>
      </c>
      <c r="B287" s="8">
        <v>1.07264027349251</v>
      </c>
      <c r="C287" s="8">
        <v>-80.379435718686395</v>
      </c>
      <c r="D287" s="26">
        <f t="shared" si="4"/>
        <v>54.588482066936336</v>
      </c>
      <c r="L287" s="38"/>
      <c r="M287" s="38"/>
      <c r="R287" s="38"/>
    </row>
    <row r="288" spans="1:18" x14ac:dyDescent="0.35">
      <c r="A288">
        <v>66341.0251418751</v>
      </c>
      <c r="B288" s="8">
        <v>1.04912426456815</v>
      </c>
      <c r="C288" s="8">
        <v>-80.595026734743499</v>
      </c>
      <c r="D288" s="26">
        <f t="shared" si="4"/>
        <v>54.395938720372371</v>
      </c>
      <c r="L288" s="38"/>
      <c r="M288" s="38"/>
      <c r="R288" s="38"/>
    </row>
    <row r="289" spans="1:18" x14ac:dyDescent="0.35">
      <c r="A289">
        <v>67870.831259121798</v>
      </c>
      <c r="B289" s="8">
        <v>1.0260957296037101</v>
      </c>
      <c r="C289" s="8">
        <v>-80.806079920012394</v>
      </c>
      <c r="D289" s="26">
        <f t="shared" si="4"/>
        <v>54.203157690135413</v>
      </c>
      <c r="L289" s="38"/>
      <c r="M289" s="38"/>
      <c r="R289" s="38"/>
    </row>
    <row r="290" spans="1:18" x14ac:dyDescent="0.35">
      <c r="A290">
        <v>69435.914292143701</v>
      </c>
      <c r="B290" s="8">
        <v>1.0035463752362199</v>
      </c>
      <c r="C290" s="8">
        <v>-81.012682508600605</v>
      </c>
      <c r="D290" s="26">
        <f t="shared" si="4"/>
        <v>54.010149019180894</v>
      </c>
      <c r="L290" s="38"/>
      <c r="M290" s="38"/>
      <c r="R290" s="38"/>
    </row>
    <row r="291" spans="1:18" x14ac:dyDescent="0.35">
      <c r="A291">
        <v>71037.087717088099</v>
      </c>
      <c r="B291" s="8">
        <v>0.98146792942921501</v>
      </c>
      <c r="C291" s="8">
        <v>-81.214920834498102</v>
      </c>
      <c r="D291" s="26">
        <f t="shared" si="4"/>
        <v>53.816922348844265</v>
      </c>
      <c r="L291" s="38"/>
      <c r="M291" s="38"/>
      <c r="R291" s="38"/>
    </row>
    <row r="292" spans="1:18" x14ac:dyDescent="0.35">
      <c r="A292">
        <v>72675.183768642702</v>
      </c>
      <c r="B292" s="8">
        <v>0.95985215064459595</v>
      </c>
      <c r="C292" s="8">
        <v>-81.412880286750195</v>
      </c>
      <c r="D292" s="26">
        <f t="shared" si="4"/>
        <v>53.623486932840748</v>
      </c>
      <c r="L292" s="38"/>
      <c r="M292" s="38"/>
      <c r="R292" s="38"/>
    </row>
    <row r="293" spans="1:18" x14ac:dyDescent="0.35">
      <c r="A293">
        <v>74351.053872602293</v>
      </c>
      <c r="B293" s="8">
        <v>0.93869083631248895</v>
      </c>
      <c r="C293" s="8">
        <v>-81.6066452735664</v>
      </c>
      <c r="D293" s="26">
        <f t="shared" si="4"/>
        <v>53.429851651061135</v>
      </c>
      <c r="L293" s="38"/>
      <c r="M293" s="38"/>
      <c r="R293" s="38"/>
    </row>
    <row r="294" spans="1:18" x14ac:dyDescent="0.35">
      <c r="A294">
        <v>76065.569088410295</v>
      </c>
      <c r="B294" s="8">
        <v>0.91797583062620303</v>
      </c>
      <c r="C294" s="8">
        <v>-81.796299192965094</v>
      </c>
      <c r="D294" s="26">
        <f t="shared" si="4"/>
        <v>53.236025023079591</v>
      </c>
      <c r="L294" s="38"/>
      <c r="M294" s="38"/>
      <c r="R294" s="38"/>
    </row>
    <row r="295" spans="1:18" x14ac:dyDescent="0.35">
      <c r="A295">
        <v>77819.6205619057</v>
      </c>
      <c r="B295" s="8">
        <v>0.89769903168464205</v>
      </c>
      <c r="C295" s="8">
        <v>-81.9819244036116</v>
      </c>
      <c r="D295" s="26">
        <f t="shared" si="4"/>
        <v>53.04201522124049</v>
      </c>
      <c r="L295" s="38"/>
      <c r="M295" s="38"/>
      <c r="R295" s="38"/>
    </row>
    <row r="296" spans="1:18" x14ac:dyDescent="0.35">
      <c r="A296">
        <v>79614.119988509803</v>
      </c>
      <c r="B296" s="8">
        <v>0.87785239801818604</v>
      </c>
      <c r="C296" s="8">
        <v>-82.163602195676404</v>
      </c>
      <c r="D296" s="26">
        <f t="shared" si="4"/>
        <v>52.847830083315557</v>
      </c>
      <c r="L296" s="38"/>
      <c r="M296" s="38"/>
      <c r="R296" s="38"/>
    </row>
    <row r="297" spans="1:18" x14ac:dyDescent="0.35">
      <c r="A297">
        <v>81450.000087093897</v>
      </c>
      <c r="B297" s="8">
        <v>0.85842795456912002</v>
      </c>
      <c r="C297" s="8">
        <v>-82.341412777243207</v>
      </c>
      <c r="D297" s="26">
        <f t="shared" si="4"/>
        <v>52.653477125091541</v>
      </c>
      <c r="L297" s="38"/>
      <c r="M297" s="38"/>
      <c r="R297" s="38"/>
    </row>
    <row r="298" spans="1:18" x14ac:dyDescent="0.35">
      <c r="A298">
        <v>83328.215084774594</v>
      </c>
      <c r="B298" s="8">
        <v>0.83941779809445805</v>
      </c>
      <c r="C298" s="8">
        <v>-82.515435248640003</v>
      </c>
      <c r="D298" s="26">
        <f t="shared" si="4"/>
        <v>52.458963552260911</v>
      </c>
      <c r="L298" s="38"/>
      <c r="M298" s="38"/>
      <c r="R298" s="38"/>
    </row>
    <row r="299" spans="1:18" x14ac:dyDescent="0.35">
      <c r="A299">
        <v>85249.741212887893</v>
      </c>
      <c r="B299" s="8">
        <v>0.82081410209044403</v>
      </c>
      <c r="C299" s="8">
        <v>-82.685747593989007</v>
      </c>
      <c r="D299" s="26">
        <f t="shared" si="4"/>
        <v>52.264296272276269</v>
      </c>
      <c r="L299" s="38"/>
      <c r="M299" s="38"/>
      <c r="R299" s="38"/>
    </row>
    <row r="300" spans="1:18" x14ac:dyDescent="0.35">
      <c r="A300">
        <v>87215.577214400895</v>
      </c>
      <c r="B300" s="8">
        <v>0.80260912121204797</v>
      </c>
      <c r="C300" s="8">
        <v>-82.852426663770103</v>
      </c>
      <c r="D300" s="26">
        <f t="shared" si="4"/>
        <v>52.069481905605045</v>
      </c>
      <c r="L300" s="38"/>
      <c r="M300" s="38"/>
      <c r="R300" s="38"/>
    </row>
    <row r="301" spans="1:18" x14ac:dyDescent="0.35">
      <c r="A301">
        <v>89226.744863023399</v>
      </c>
      <c r="B301" s="8">
        <v>0.784795195256064</v>
      </c>
      <c r="C301" s="8">
        <v>-83.015548167073305</v>
      </c>
      <c r="D301" s="26">
        <f t="shared" si="4"/>
        <v>51.874526796783954</v>
      </c>
      <c r="L301" s="38"/>
      <c r="M301" s="38"/>
      <c r="R301" s="38"/>
    </row>
    <row r="302" spans="1:18" x14ac:dyDescent="0.35">
      <c r="A302">
        <v>91284.289494291195</v>
      </c>
      <c r="B302" s="8">
        <v>0.76736475271464599</v>
      </c>
      <c r="C302" s="8">
        <v>-83.175186663039995</v>
      </c>
      <c r="D302" s="26">
        <f t="shared" si="4"/>
        <v>51.679437025063812</v>
      </c>
      <c r="L302" s="38"/>
      <c r="M302" s="38"/>
      <c r="R302" s="38"/>
    </row>
    <row r="303" spans="1:18" x14ac:dyDescent="0.35">
      <c r="A303">
        <v>93389.280548894894</v>
      </c>
      <c r="B303" s="8">
        <v>0.75031031394022696</v>
      </c>
      <c r="C303" s="8">
        <v>-83.331415559350603</v>
      </c>
      <c r="D303" s="26">
        <f t="shared" si="4"/>
        <v>51.48421841480512</v>
      </c>
      <c r="L303" s="38"/>
      <c r="M303" s="38"/>
      <c r="R303" s="38"/>
    </row>
    <row r="304" spans="1:18" x14ac:dyDescent="0.35">
      <c r="A304">
        <v>95542.812128538601</v>
      </c>
      <c r="B304" s="8">
        <v>0.733624493922305</v>
      </c>
      <c r="C304" s="8">
        <v>-83.484307102986705</v>
      </c>
      <c r="D304" s="26">
        <f t="shared" si="4"/>
        <v>51.288876545349915</v>
      </c>
      <c r="L304" s="38"/>
      <c r="M304" s="38"/>
      <c r="R304" s="38"/>
    </row>
    <row r="305" spans="1:18" x14ac:dyDescent="0.35">
      <c r="A305">
        <v>97746.003564616301</v>
      </c>
      <c r="B305" s="8">
        <v>0.71730000473632305</v>
      </c>
      <c r="C305" s="8">
        <v>-83.633932384578799</v>
      </c>
      <c r="D305" s="26">
        <f t="shared" si="4"/>
        <v>51.093416760781942</v>
      </c>
      <c r="L305" s="38"/>
      <c r="M305" s="38"/>
      <c r="R305" s="38"/>
    </row>
    <row r="306" spans="1:18" x14ac:dyDescent="0.35">
      <c r="A306">
        <v>100000.000000001</v>
      </c>
      <c r="B306" s="8">
        <v>0.70132965765353195</v>
      </c>
      <c r="C306" s="8">
        <v>-83.780361335550097</v>
      </c>
      <c r="D306" s="26">
        <f t="shared" si="4"/>
        <v>50.897844179195808</v>
      </c>
      <c r="L306" s="38"/>
      <c r="M306" s="38"/>
      <c r="R306" s="38"/>
    </row>
    <row r="307" spans="1:18" x14ac:dyDescent="0.35">
      <c r="M307" s="38"/>
      <c r="R307" s="38"/>
    </row>
    <row r="308" spans="1:18" x14ac:dyDescent="0.35">
      <c r="R308" s="38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141D75787B5D4FBE5924B299BE4290" ma:contentTypeVersion="15" ma:contentTypeDescription="Create a new document." ma:contentTypeScope="" ma:versionID="882f42b37b5d97b29955596b701c2de4">
  <xsd:schema xmlns:xsd="http://www.w3.org/2001/XMLSchema" xmlns:xs="http://www.w3.org/2001/XMLSchema" xmlns:p="http://schemas.microsoft.com/office/2006/metadata/properties" xmlns:ns3="752db5d8-16d3-43d3-be67-aa77cbf48afc" xmlns:ns4="5664cbeb-4bc6-4798-9613-f0335bf0e356" targetNamespace="http://schemas.microsoft.com/office/2006/metadata/properties" ma:root="true" ma:fieldsID="6d1ed8e8a2c9a0eafa18f3f6593eb8b9" ns3:_="" ns4:_="">
    <xsd:import namespace="752db5d8-16d3-43d3-be67-aa77cbf48afc"/>
    <xsd:import namespace="5664cbeb-4bc6-4798-9613-f0335bf0e3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2db5d8-16d3-43d3-be67-aa77cbf48a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64cbeb-4bc6-4798-9613-f0335bf0e3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52db5d8-16d3-43d3-be67-aa77cbf48af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B0C786-B65A-4EAE-B8D3-D7AC14A8CB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2db5d8-16d3-43d3-be67-aa77cbf48afc"/>
    <ds:schemaRef ds:uri="5664cbeb-4bc6-4798-9613-f0335bf0e3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EF2735-BF5F-4BCE-B83E-6874CD3692BE}">
  <ds:schemaRefs>
    <ds:schemaRef ds:uri="752db5d8-16d3-43d3-be67-aa77cbf48afc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  <ds:schemaRef ds:uri="http://purl.org/dc/dcmitype/"/>
    <ds:schemaRef ds:uri="5664cbeb-4bc6-4798-9613-f0335bf0e356"/>
  </ds:schemaRefs>
</ds:datastoreItem>
</file>

<file path=customXml/itemProps3.xml><?xml version="1.0" encoding="utf-8"?>
<ds:datastoreItem xmlns:ds="http://schemas.openxmlformats.org/officeDocument/2006/customXml" ds:itemID="{485E218E-7412-46A8-B118-BE02FCA616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Step 1.2</vt:lpstr>
      <vt:lpstr>Step 1.3</vt:lpstr>
      <vt:lpstr>Step 1.6</vt:lpstr>
      <vt:lpstr>Step 1.8</vt:lpstr>
      <vt:lpstr>Step 2.2</vt:lpstr>
      <vt:lpstr>Step 2.3</vt:lpstr>
      <vt:lpstr>Step 2.5</vt:lpstr>
      <vt:lpstr>Step 2.6</vt:lpstr>
      <vt:lpstr>Step 3.2</vt:lpstr>
      <vt:lpstr>Step 3.6</vt:lpstr>
      <vt:lpstr>Step 3.8</vt:lpstr>
      <vt:lpstr>Step 3.9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Chih-Hung (James) Chen</dc:creator>
  <cp:lastModifiedBy>Erion Keka</cp:lastModifiedBy>
  <dcterms:created xsi:type="dcterms:W3CDTF">2020-09-11T23:51:17Z</dcterms:created>
  <dcterms:modified xsi:type="dcterms:W3CDTF">2024-11-04T02:37:26Z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0x01010094141D75787B5D4FBE5924B299BE4290</vt:lpwstr>
  </property>
</Properties>
</file>