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jiann/Desktop/R project/"/>
    </mc:Choice>
  </mc:AlternateContent>
  <xr:revisionPtr revIDLastSave="0" documentId="8_{5E6969F8-9DFF-5C46-9D7A-AB672E02BFD5}" xr6:coauthVersionLast="47" xr6:coauthVersionMax="47" xr10:uidLastSave="{00000000-0000-0000-0000-000000000000}"/>
  <bookViews>
    <workbookView xWindow="2060" yWindow="3220" windowWidth="27640" windowHeight="13420" xr2:uid="{A530D68B-0709-F242-9FCF-8DF131C4C3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C11" i="1"/>
  <c r="E7" i="1"/>
  <c r="E6" i="1"/>
  <c r="C6" i="1"/>
  <c r="D7" i="1"/>
  <c r="C7" i="1"/>
  <c r="D6" i="1"/>
  <c r="D8" i="1" l="1"/>
  <c r="D12" i="1" s="1"/>
  <c r="E8" i="1"/>
  <c r="C8" i="1"/>
  <c r="E12" i="1" l="1"/>
  <c r="C12" i="1"/>
  <c r="E13" i="1" l="1"/>
</calcChain>
</file>

<file path=xl/sharedStrings.xml><?xml version="1.0" encoding="utf-8"?>
<sst xmlns="http://schemas.openxmlformats.org/spreadsheetml/2006/main" count="27" uniqueCount="22">
  <si>
    <t>Units</t>
  </si>
  <si>
    <t>channel</t>
  </si>
  <si>
    <t>1, Find Width</t>
  </si>
  <si>
    <t>1, Find Depth of Channel</t>
  </si>
  <si>
    <t>1, Find Depth of Floodplain</t>
  </si>
  <si>
    <t>1, Find Depth of Flow in Channel</t>
  </si>
  <si>
    <t xml:space="preserve">2, Calculate Area </t>
  </si>
  <si>
    <t>3, Calculate Wetted Perimeter</t>
  </si>
  <si>
    <t>4, Calculate Hydraulic Radius</t>
  </si>
  <si>
    <t>5, Insert Energy Slope</t>
  </si>
  <si>
    <t>6, Insert Manning's n</t>
  </si>
  <si>
    <t>n/a</t>
  </si>
  <si>
    <t>7, Calculate Velocity</t>
  </si>
  <si>
    <t>8, Calculate Discharge</t>
  </si>
  <si>
    <t>9, Sum Discharges</t>
  </si>
  <si>
    <t>fllodplain 2left</t>
  </si>
  <si>
    <t>floodplain 1right</t>
  </si>
  <si>
    <t>ft</t>
  </si>
  <si>
    <t>ft2</t>
  </si>
  <si>
    <t>ft/ft</t>
  </si>
  <si>
    <t>ft/s</t>
  </si>
  <si>
    <t>ft^3/s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</si>
</sst>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4DF8-5926-8048-AD6E-C58208B4908B}">
  <dimension ref="A1:E13"/>
  <sheetViews>
    <sheetView tabSelected="1" topLeftCell="A3" workbookViewId="0">
      <selection activeCell="B12" sqref="B12"/>
    </sheetView>
  </sheetViews>
  <sheetFormatPr baseColWidth="10" defaultRowHeight="16" x14ac:dyDescent="0.2"/>
  <cols>
    <col min="1" max="1" width="32" customWidth="1"/>
  </cols>
  <sheetData>
    <row r="1" spans="1:5" x14ac:dyDescent="0.2">
      <c r="B1" t="s">
        <v>0</v>
      </c>
      <c r="C1" t="s">
        <v>1</v>
      </c>
      <c r="D1" t="s">
        <v>16</v>
      </c>
      <c r="E1" t="s">
        <v>15</v>
      </c>
    </row>
    <row r="2" spans="1:5" x14ac:dyDescent="0.2">
      <c r="A2" t="s">
        <v>2</v>
      </c>
      <c r="B2" t="s">
        <v>17</v>
      </c>
      <c r="C2">
        <v>200</v>
      </c>
      <c r="D2">
        <v>750</v>
      </c>
      <c r="E2">
        <v>500</v>
      </c>
    </row>
    <row r="3" spans="1:5" x14ac:dyDescent="0.2">
      <c r="A3" t="s">
        <v>3</v>
      </c>
      <c r="B3" t="s">
        <v>17</v>
      </c>
      <c r="C3">
        <v>10</v>
      </c>
      <c r="D3">
        <v>10</v>
      </c>
      <c r="E3">
        <v>10</v>
      </c>
    </row>
    <row r="4" spans="1:5" x14ac:dyDescent="0.2">
      <c r="A4" t="s">
        <v>4</v>
      </c>
      <c r="B4" t="s">
        <v>17</v>
      </c>
      <c r="C4">
        <v>0</v>
      </c>
      <c r="D4">
        <v>0.2</v>
      </c>
      <c r="E4">
        <v>0.2</v>
      </c>
    </row>
    <row r="5" spans="1:5" x14ac:dyDescent="0.2">
      <c r="A5" t="s">
        <v>5</v>
      </c>
      <c r="B5" t="s">
        <v>17</v>
      </c>
      <c r="C5">
        <v>10</v>
      </c>
      <c r="D5">
        <v>4</v>
      </c>
      <c r="E5">
        <v>4</v>
      </c>
    </row>
    <row r="6" spans="1:5" x14ac:dyDescent="0.2">
      <c r="A6" t="s">
        <v>6</v>
      </c>
      <c r="B6" t="s">
        <v>18</v>
      </c>
      <c r="C6">
        <f>C2*C5</f>
        <v>2000</v>
      </c>
      <c r="D6">
        <f t="shared" ref="D6:E6" si="0">D2*D5</f>
        <v>3000</v>
      </c>
      <c r="E6">
        <f t="shared" si="0"/>
        <v>2000</v>
      </c>
    </row>
    <row r="7" spans="1:5" x14ac:dyDescent="0.2">
      <c r="A7" t="s">
        <v>7</v>
      </c>
      <c r="B7" t="s">
        <v>17</v>
      </c>
      <c r="C7">
        <f>C2+C3+C3+C4</f>
        <v>220</v>
      </c>
      <c r="D7">
        <f>D2+D4</f>
        <v>750.2</v>
      </c>
      <c r="E7">
        <f>E2+E4</f>
        <v>500.2</v>
      </c>
    </row>
    <row r="8" spans="1:5" x14ac:dyDescent="0.2">
      <c r="A8" t="s">
        <v>8</v>
      </c>
      <c r="B8" t="s">
        <v>19</v>
      </c>
      <c r="C8">
        <f>C6/C7</f>
        <v>9.0909090909090917</v>
      </c>
      <c r="D8">
        <f t="shared" ref="D8:E8" si="1">D6/D7</f>
        <v>3.9989336177019461</v>
      </c>
      <c r="E8">
        <f t="shared" si="1"/>
        <v>3.9984006397441023</v>
      </c>
    </row>
    <row r="9" spans="1:5" x14ac:dyDescent="0.2">
      <c r="A9" t="s">
        <v>9</v>
      </c>
      <c r="B9" t="s">
        <v>17</v>
      </c>
      <c r="C9">
        <v>5.9999999999999995E-4</v>
      </c>
      <c r="D9">
        <v>5.9999999999999995E-4</v>
      </c>
      <c r="E9">
        <v>1.5E-3</v>
      </c>
    </row>
    <row r="10" spans="1:5" x14ac:dyDescent="0.2">
      <c r="A10" t="s">
        <v>10</v>
      </c>
      <c r="B10" t="s">
        <v>11</v>
      </c>
      <c r="C10">
        <v>3.5000000000000003E-2</v>
      </c>
      <c r="D10">
        <v>0.12</v>
      </c>
      <c r="E10">
        <v>0.06</v>
      </c>
    </row>
    <row r="11" spans="1:5" x14ac:dyDescent="0.2">
      <c r="A11" t="s">
        <v>12</v>
      </c>
      <c r="B11" t="s">
        <v>20</v>
      </c>
      <c r="C11">
        <f>(1.49/C10)*(C8^(2/3))*(C9^(0.5))</f>
        <v>4.5421910005018091</v>
      </c>
      <c r="D11">
        <f t="shared" ref="D11:E11" si="2">(1.49/D10)*(D8^(2/3))*(D9^(0.5))</f>
        <v>0.76626109781965923</v>
      </c>
      <c r="E11">
        <f t="shared" si="2"/>
        <v>2.4229150434650393</v>
      </c>
    </row>
    <row r="12" spans="1:5" x14ac:dyDescent="0.2">
      <c r="A12" t="s">
        <v>13</v>
      </c>
      <c r="B12" t="s">
        <v>21</v>
      </c>
      <c r="C12">
        <f>C11*C6</f>
        <v>9084.3820010036179</v>
      </c>
      <c r="D12">
        <f t="shared" ref="D12:E12" si="3">D11*D6</f>
        <v>2298.7832934589778</v>
      </c>
      <c r="E12">
        <f t="shared" si="3"/>
        <v>4845.8300869300783</v>
      </c>
    </row>
    <row r="13" spans="1:5" x14ac:dyDescent="0.2">
      <c r="A13" t="s">
        <v>14</v>
      </c>
      <c r="E13">
        <f>C12+D12+E12</f>
        <v>16228.995381392675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2022-12-09T18:02:18Z</dcterms:created>
  <dcterms:modified xsi:type="dcterms:W3CDTF">2022-12-09T21:24:11Z</dcterms:modified>
</cp:coreProperties>
</file>