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koveca/Documents/MIPT/Физика/lab216/"/>
    </mc:Choice>
  </mc:AlternateContent>
  <xr:revisionPtr revIDLastSave="0" documentId="13_ncr:1_{A5827602-492D-124D-B014-F1CD263CBF2D}" xr6:coauthVersionLast="47" xr6:coauthVersionMax="47" xr10:uidLastSave="{00000000-0000-0000-0000-000000000000}"/>
  <bookViews>
    <workbookView xWindow="1740" yWindow="21600" windowWidth="28800" windowHeight="18000" xr2:uid="{94F75C96-D8B4-5144-9D1B-6B68A544933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G24" i="1"/>
  <c r="G20" i="1"/>
  <c r="G21" i="1"/>
  <c r="G22" i="1"/>
  <c r="G23" i="1"/>
  <c r="G19" i="1"/>
  <c r="E20" i="1"/>
  <c r="E21" i="1"/>
  <c r="E22" i="1"/>
  <c r="E23" i="1"/>
  <c r="E24" i="1"/>
  <c r="E19" i="1"/>
  <c r="C20" i="1"/>
  <c r="C21" i="1"/>
  <c r="C22" i="1"/>
  <c r="C23" i="1"/>
  <c r="C24" i="1"/>
  <c r="C19" i="1"/>
  <c r="A20" i="1"/>
  <c r="A21" i="1"/>
  <c r="A22" i="1"/>
  <c r="A23" i="1"/>
  <c r="A24" i="1"/>
  <c r="A19" i="1"/>
  <c r="C17" i="1"/>
  <c r="G13" i="1"/>
  <c r="G14" i="1"/>
  <c r="G15" i="1"/>
  <c r="G16" i="1"/>
  <c r="G17" i="1"/>
  <c r="G12" i="1"/>
  <c r="E13" i="1"/>
  <c r="E14" i="1"/>
  <c r="E15" i="1"/>
  <c r="E16" i="1"/>
  <c r="E17" i="1"/>
  <c r="E12" i="1"/>
  <c r="C13" i="1"/>
  <c r="C14" i="1"/>
  <c r="C15" i="1"/>
  <c r="C16" i="1"/>
  <c r="C12" i="1"/>
  <c r="A13" i="1"/>
  <c r="A14" i="1"/>
  <c r="A15" i="1"/>
  <c r="A16" i="1"/>
  <c r="A17" i="1"/>
  <c r="A12" i="1"/>
  <c r="B2" i="1"/>
</calcChain>
</file>

<file path=xl/sharedStrings.xml><?xml version="1.0" encoding="utf-8"?>
<sst xmlns="http://schemas.openxmlformats.org/spreadsheetml/2006/main" count="30" uniqueCount="15">
  <si>
    <t>T = 20</t>
  </si>
  <si>
    <t>мкВ</t>
  </si>
  <si>
    <t>bar</t>
  </si>
  <si>
    <t>U</t>
  </si>
  <si>
    <t>dP</t>
  </si>
  <si>
    <t>T = 30</t>
  </si>
  <si>
    <t>T = 50</t>
  </si>
  <si>
    <t>T = 60</t>
  </si>
  <si>
    <t>U0, мкВ</t>
  </si>
  <si>
    <t>4.1e-01</t>
  </si>
  <si>
    <t>8.4e-01</t>
  </si>
  <si>
    <t>8.05e-01</t>
  </si>
  <si>
    <t>1.1e+00</t>
  </si>
  <si>
    <t>k</t>
  </si>
  <si>
    <t>sigma(k)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</si>
</sst>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E9E3-959A-2E4B-8EC9-4E44E7CDCA67}">
  <dimension ref="A1:K24"/>
  <sheetViews>
    <sheetView tabSelected="1" zoomScale="120" zoomScaleNormal="120" workbookViewId="0">
      <selection activeCell="J9" sqref="J9"/>
    </sheetView>
  </sheetViews>
  <sheetFormatPr baseColWidth="10" defaultRowHeight="18" x14ac:dyDescent="0.2"/>
  <cols>
    <col min="1" max="10" width="10.83203125" style="1"/>
    <col min="11" max="11" width="10" style="1" bestFit="1" customWidth="1"/>
    <col min="12" max="16384" width="10.83203125" style="1"/>
  </cols>
  <sheetData>
    <row r="1" spans="1:11" s="3" customFormat="1" ht="23" x14ac:dyDescent="0.25">
      <c r="A1" s="4" t="s">
        <v>0</v>
      </c>
      <c r="B1" s="4"/>
      <c r="C1" s="4" t="s">
        <v>5</v>
      </c>
      <c r="D1" s="4"/>
      <c r="E1" s="4" t="s">
        <v>6</v>
      </c>
      <c r="F1" s="4"/>
      <c r="G1" s="4" t="s">
        <v>7</v>
      </c>
      <c r="H1" s="4"/>
    </row>
    <row r="2" spans="1:11" x14ac:dyDescent="0.2">
      <c r="A2" s="2" t="s">
        <v>8</v>
      </c>
      <c r="B2" s="1">
        <f>-7</f>
        <v>-7</v>
      </c>
      <c r="C2" s="2" t="s">
        <v>8</v>
      </c>
      <c r="D2" s="1">
        <v>67</v>
      </c>
      <c r="E2" s="2" t="s">
        <v>8</v>
      </c>
      <c r="F2" s="1">
        <v>125</v>
      </c>
      <c r="G2" s="2" t="s">
        <v>8</v>
      </c>
      <c r="H2" s="1">
        <v>192</v>
      </c>
      <c r="J2" s="1" t="s">
        <v>13</v>
      </c>
      <c r="K2" s="1" t="s">
        <v>14</v>
      </c>
    </row>
    <row r="3" spans="1:11" x14ac:dyDescent="0.2">
      <c r="A3" s="1" t="s">
        <v>1</v>
      </c>
      <c r="B3" s="1" t="s">
        <v>2</v>
      </c>
      <c r="C3" s="1" t="s">
        <v>1</v>
      </c>
      <c r="D3" s="1" t="s">
        <v>2</v>
      </c>
      <c r="E3" s="1" t="s">
        <v>1</v>
      </c>
      <c r="F3" s="1" t="s">
        <v>2</v>
      </c>
      <c r="G3" s="1" t="s">
        <v>1</v>
      </c>
      <c r="H3" s="1" t="s">
        <v>2</v>
      </c>
      <c r="J3" s="1">
        <v>0.92820000000000003</v>
      </c>
      <c r="K3" s="1" t="s">
        <v>9</v>
      </c>
    </row>
    <row r="4" spans="1:11" x14ac:dyDescent="0.2">
      <c r="A4" s="1" t="s">
        <v>3</v>
      </c>
      <c r="B4" s="1" t="s">
        <v>4</v>
      </c>
      <c r="C4" s="1" t="s">
        <v>3</v>
      </c>
      <c r="D4" s="1" t="s">
        <v>4</v>
      </c>
      <c r="E4" s="1" t="s">
        <v>3</v>
      </c>
      <c r="F4" s="1" t="s">
        <v>4</v>
      </c>
      <c r="G4" s="1" t="s">
        <v>3</v>
      </c>
      <c r="H4" s="1" t="s">
        <v>4</v>
      </c>
      <c r="J4" s="1">
        <v>0.80669999999999997</v>
      </c>
      <c r="K4" s="1" t="s">
        <v>10</v>
      </c>
    </row>
    <row r="5" spans="1:11" x14ac:dyDescent="0.2">
      <c r="A5" s="1">
        <v>128</v>
      </c>
      <c r="B5" s="1">
        <v>4</v>
      </c>
      <c r="C5" s="1">
        <v>128</v>
      </c>
      <c r="D5" s="1">
        <v>4</v>
      </c>
      <c r="E5" s="1">
        <v>126</v>
      </c>
      <c r="F5" s="1">
        <v>4</v>
      </c>
      <c r="G5" s="1">
        <v>127</v>
      </c>
      <c r="H5" s="1">
        <v>4</v>
      </c>
      <c r="J5" s="1">
        <v>0.56889999999999996</v>
      </c>
      <c r="K5" s="1" t="s">
        <v>11</v>
      </c>
    </row>
    <row r="6" spans="1:11" x14ac:dyDescent="0.2">
      <c r="A6" s="1">
        <v>112</v>
      </c>
      <c r="B6" s="1">
        <v>3.6</v>
      </c>
      <c r="C6" s="1">
        <v>112</v>
      </c>
      <c r="D6" s="1">
        <v>3.6</v>
      </c>
      <c r="E6" s="1">
        <v>113</v>
      </c>
      <c r="F6" s="1">
        <v>3.6</v>
      </c>
      <c r="G6" s="1">
        <v>116</v>
      </c>
      <c r="H6" s="1">
        <v>3.6</v>
      </c>
      <c r="J6" s="1">
        <v>0.49840000000000001</v>
      </c>
      <c r="K6" s="5" t="s">
        <v>12</v>
      </c>
    </row>
    <row r="7" spans="1:11" x14ac:dyDescent="0.2">
      <c r="A7" s="1">
        <v>97</v>
      </c>
      <c r="B7" s="1">
        <v>3.2</v>
      </c>
      <c r="C7" s="1">
        <v>99</v>
      </c>
      <c r="D7" s="1">
        <v>3.2</v>
      </c>
      <c r="E7" s="1">
        <v>105</v>
      </c>
      <c r="F7" s="1">
        <v>3.2</v>
      </c>
      <c r="G7" s="1">
        <v>107</v>
      </c>
      <c r="H7" s="1">
        <v>3.2</v>
      </c>
    </row>
    <row r="8" spans="1:11" x14ac:dyDescent="0.2">
      <c r="A8" s="1">
        <v>83</v>
      </c>
      <c r="B8" s="1">
        <v>2.8</v>
      </c>
      <c r="C8" s="1">
        <v>86</v>
      </c>
      <c r="D8" s="1">
        <v>2.8</v>
      </c>
      <c r="E8" s="1">
        <v>95</v>
      </c>
      <c r="F8" s="1">
        <v>2.8</v>
      </c>
      <c r="G8" s="1">
        <v>97</v>
      </c>
      <c r="H8" s="1">
        <v>2.8</v>
      </c>
      <c r="J8" s="1">
        <f>J3-J4</f>
        <v>0.12150000000000005</v>
      </c>
    </row>
    <row r="9" spans="1:11" x14ac:dyDescent="0.2">
      <c r="A9" s="1">
        <v>69</v>
      </c>
      <c r="B9" s="1">
        <v>2.4</v>
      </c>
      <c r="C9" s="1">
        <v>74</v>
      </c>
      <c r="D9" s="1">
        <v>2.4</v>
      </c>
      <c r="E9" s="1">
        <v>87</v>
      </c>
      <c r="F9" s="1">
        <v>2.42</v>
      </c>
      <c r="G9" s="1">
        <v>90</v>
      </c>
      <c r="H9" s="1">
        <v>2.4</v>
      </c>
    </row>
    <row r="10" spans="1:11" x14ac:dyDescent="0.2">
      <c r="A10" s="1">
        <v>54</v>
      </c>
      <c r="B10" s="1">
        <v>2</v>
      </c>
      <c r="C10" s="1">
        <v>62</v>
      </c>
      <c r="D10" s="1">
        <v>2</v>
      </c>
      <c r="E10" s="1">
        <v>76</v>
      </c>
      <c r="F10" s="1">
        <v>2</v>
      </c>
      <c r="G10" s="1">
        <v>84</v>
      </c>
      <c r="H10" s="1">
        <v>2</v>
      </c>
    </row>
    <row r="12" spans="1:11" x14ac:dyDescent="0.2">
      <c r="A12" s="1">
        <f>A5-$B$2</f>
        <v>135</v>
      </c>
      <c r="C12" s="1">
        <f>C5-$D$2</f>
        <v>61</v>
      </c>
      <c r="E12" s="1">
        <f>E5-$F$2</f>
        <v>1</v>
      </c>
      <c r="G12" s="1">
        <f>G5-$H$2</f>
        <v>-65</v>
      </c>
    </row>
    <row r="13" spans="1:11" x14ac:dyDescent="0.2">
      <c r="A13" s="1">
        <f t="shared" ref="A13:A18" si="0">A6-$B$2</f>
        <v>119</v>
      </c>
      <c r="C13" s="1">
        <f t="shared" ref="C13:C17" si="1">C6-$D$2</f>
        <v>45</v>
      </c>
      <c r="E13" s="1">
        <f t="shared" ref="E13:E17" si="2">E6-$F$2</f>
        <v>-12</v>
      </c>
      <c r="G13" s="1">
        <f t="shared" ref="G13:G17" si="3">G6-$H$2</f>
        <v>-76</v>
      </c>
    </row>
    <row r="14" spans="1:11" x14ac:dyDescent="0.2">
      <c r="A14" s="1">
        <f t="shared" si="0"/>
        <v>104</v>
      </c>
      <c r="C14" s="1">
        <f t="shared" si="1"/>
        <v>32</v>
      </c>
      <c r="E14" s="1">
        <f t="shared" si="2"/>
        <v>-20</v>
      </c>
      <c r="G14" s="1">
        <f t="shared" si="3"/>
        <v>-85</v>
      </c>
    </row>
    <row r="15" spans="1:11" x14ac:dyDescent="0.2">
      <c r="A15" s="1">
        <f t="shared" si="0"/>
        <v>90</v>
      </c>
      <c r="C15" s="1">
        <f t="shared" si="1"/>
        <v>19</v>
      </c>
      <c r="E15" s="1">
        <f t="shared" si="2"/>
        <v>-30</v>
      </c>
      <c r="G15" s="1">
        <f t="shared" si="3"/>
        <v>-95</v>
      </c>
    </row>
    <row r="16" spans="1:11" x14ac:dyDescent="0.2">
      <c r="A16" s="1">
        <f t="shared" si="0"/>
        <v>76</v>
      </c>
      <c r="C16" s="1">
        <f t="shared" si="1"/>
        <v>7</v>
      </c>
      <c r="E16" s="1">
        <f t="shared" si="2"/>
        <v>-38</v>
      </c>
      <c r="G16" s="1">
        <f t="shared" si="3"/>
        <v>-102</v>
      </c>
    </row>
    <row r="17" spans="1:7" x14ac:dyDescent="0.2">
      <c r="A17" s="1">
        <f t="shared" si="0"/>
        <v>61</v>
      </c>
      <c r="C17" s="1">
        <f>C10-$D$2</f>
        <v>-5</v>
      </c>
      <c r="E17" s="1">
        <f t="shared" si="2"/>
        <v>-49</v>
      </c>
      <c r="G17" s="1">
        <f t="shared" si="3"/>
        <v>-108</v>
      </c>
    </row>
    <row r="19" spans="1:7" x14ac:dyDescent="0.2">
      <c r="A19" s="1">
        <f xml:space="preserve"> A12/40</f>
        <v>3.375</v>
      </c>
      <c r="C19" s="1">
        <f xml:space="preserve"> C12/41</f>
        <v>1.4878048780487805</v>
      </c>
      <c r="E19" s="1">
        <f>E12/43</f>
        <v>2.3255813953488372E-2</v>
      </c>
      <c r="G19" s="1">
        <f>G12/44</f>
        <v>-1.4772727272727273</v>
      </c>
    </row>
    <row r="20" spans="1:7" x14ac:dyDescent="0.2">
      <c r="A20" s="1">
        <f t="shared" ref="A20:A24" si="4" xml:space="preserve"> A13/40</f>
        <v>2.9750000000000001</v>
      </c>
      <c r="C20" s="1">
        <f t="shared" ref="C20:C24" si="5" xml:space="preserve"> C13/41</f>
        <v>1.0975609756097562</v>
      </c>
      <c r="E20" s="1">
        <f t="shared" ref="E20:E24" si="6">E13/43</f>
        <v>-0.27906976744186046</v>
      </c>
      <c r="G20" s="1">
        <f t="shared" ref="G20:G24" si="7">G13/44</f>
        <v>-1.7272727272727273</v>
      </c>
    </row>
    <row r="21" spans="1:7" x14ac:dyDescent="0.2">
      <c r="A21" s="1">
        <f t="shared" si="4"/>
        <v>2.6</v>
      </c>
      <c r="C21" s="1">
        <f t="shared" si="5"/>
        <v>0.78048780487804881</v>
      </c>
      <c r="E21" s="1">
        <f t="shared" si="6"/>
        <v>-0.46511627906976744</v>
      </c>
      <c r="G21" s="1">
        <f t="shared" si="7"/>
        <v>-1.9318181818181819</v>
      </c>
    </row>
    <row r="22" spans="1:7" x14ac:dyDescent="0.2">
      <c r="A22" s="1">
        <f t="shared" si="4"/>
        <v>2.25</v>
      </c>
      <c r="C22" s="1">
        <f t="shared" si="5"/>
        <v>0.46341463414634149</v>
      </c>
      <c r="E22" s="1">
        <f t="shared" si="6"/>
        <v>-0.69767441860465118</v>
      </c>
      <c r="G22" s="1">
        <f t="shared" si="7"/>
        <v>-2.1590909090909092</v>
      </c>
    </row>
    <row r="23" spans="1:7" x14ac:dyDescent="0.2">
      <c r="A23" s="1">
        <f t="shared" si="4"/>
        <v>1.9</v>
      </c>
      <c r="C23" s="1">
        <f t="shared" si="5"/>
        <v>0.17073170731707318</v>
      </c>
      <c r="E23" s="1">
        <f t="shared" si="6"/>
        <v>-0.88372093023255816</v>
      </c>
      <c r="G23" s="1">
        <f t="shared" si="7"/>
        <v>-2.3181818181818183</v>
      </c>
    </row>
    <row r="24" spans="1:7" x14ac:dyDescent="0.2">
      <c r="A24" s="1">
        <f t="shared" si="4"/>
        <v>1.5249999999999999</v>
      </c>
      <c r="C24" s="1">
        <f t="shared" si="5"/>
        <v>-0.12195121951219512</v>
      </c>
      <c r="E24" s="1">
        <f t="shared" si="6"/>
        <v>-1.1395348837209303</v>
      </c>
      <c r="G24" s="1">
        <f t="shared" si="7"/>
        <v>-2.4545454545454546</v>
      </c>
    </row>
  </sheetData>
  <mergeCells count="4">
    <mergeCell ref="G1:H1"/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2022-04-08T06:11:36Z</dcterms:created>
  <dcterms:modified xsi:type="dcterms:W3CDTF">2022-04-15T00:32:23Z</dcterms:modified>
</cp:coreProperties>
</file>