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Физика/lab241/"/>
    </mc:Choice>
  </mc:AlternateContent>
  <xr:revisionPtr revIDLastSave="0" documentId="13_ncr:1_{FEF39303-E0B0-3D4C-BD43-B820D9FA1CB9}" xr6:coauthVersionLast="47" xr6:coauthVersionMax="47" xr10:uidLastSave="{00000000-0000-0000-0000-000000000000}"/>
  <bookViews>
    <workbookView xWindow="4280" yWindow="21600" windowWidth="28800" windowHeight="18000" xr2:uid="{399D8393-8C73-4D5A-AE76-5FB1F2AEBD1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21" i="1"/>
  <c r="B21" i="1"/>
  <c r="C20" i="1"/>
  <c r="B20" i="1"/>
  <c r="C19" i="1"/>
  <c r="B19" i="1"/>
  <c r="C18" i="1"/>
  <c r="B18" i="1"/>
  <c r="C17" i="1"/>
  <c r="B17" i="1"/>
  <c r="C16" i="1"/>
  <c r="B16" i="1"/>
  <c r="B15" i="1"/>
  <c r="C15" i="1" s="1"/>
  <c r="B14" i="1"/>
  <c r="B13" i="1"/>
  <c r="C13" i="1" s="1"/>
  <c r="B12" i="1"/>
  <c r="B11" i="1"/>
  <c r="C11" i="1" s="1"/>
  <c r="B10" i="1"/>
  <c r="C10" i="1" s="1"/>
  <c r="B9" i="1"/>
  <c r="C9" i="1" s="1"/>
  <c r="C8" i="1"/>
  <c r="C12" i="1"/>
  <c r="C14" i="1"/>
  <c r="B8" i="1"/>
  <c r="B7" i="1"/>
  <c r="C7" i="1" s="1"/>
  <c r="B6" i="1"/>
  <c r="B5" i="1"/>
  <c r="C5" i="1" s="1"/>
  <c r="B4" i="1"/>
  <c r="C4" i="1" s="1"/>
  <c r="C3" i="1"/>
  <c r="C6" i="1"/>
  <c r="B3" i="1"/>
  <c r="B2" i="1"/>
</calcChain>
</file>

<file path=xl/sharedStrings.xml><?xml version="1.0" encoding="utf-8"?>
<sst xmlns="http://schemas.openxmlformats.org/spreadsheetml/2006/main" count="3" uniqueCount="3">
  <si>
    <t>T, C</t>
  </si>
  <si>
    <t>dh, см</t>
  </si>
  <si>
    <t>dP, 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</si>
</sst>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213487247001007E-2"/>
          <c:y val="0.14326125304136253"/>
          <c:w val="0.86258199732133822"/>
          <c:h val="0.7169218369829684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17.600000000000001</c:v>
                </c:pt>
                <c:pt idx="1">
                  <c:v>19.100000000000001</c:v>
                </c:pt>
                <c:pt idx="2">
                  <c:v>20</c:v>
                </c:pt>
                <c:pt idx="3">
                  <c:v>21.1</c:v>
                </c:pt>
                <c:pt idx="4">
                  <c:v>22.1</c:v>
                </c:pt>
                <c:pt idx="5">
                  <c:v>23</c:v>
                </c:pt>
                <c:pt idx="6">
                  <c:v>24.4</c:v>
                </c:pt>
                <c:pt idx="7">
                  <c:v>26</c:v>
                </c:pt>
                <c:pt idx="8">
                  <c:v>27</c:v>
                </c:pt>
                <c:pt idx="9">
                  <c:v>27.9</c:v>
                </c:pt>
                <c:pt idx="10">
                  <c:v>29.2</c:v>
                </c:pt>
                <c:pt idx="11">
                  <c:v>29.9</c:v>
                </c:pt>
                <c:pt idx="12">
                  <c:v>31</c:v>
                </c:pt>
                <c:pt idx="13">
                  <c:v>32</c:v>
                </c:pt>
                <c:pt idx="14">
                  <c:v>32.799999999999997</c:v>
                </c:pt>
                <c:pt idx="15">
                  <c:v>34.1</c:v>
                </c:pt>
                <c:pt idx="16">
                  <c:v>35</c:v>
                </c:pt>
                <c:pt idx="17">
                  <c:v>36.799999999999997</c:v>
                </c:pt>
                <c:pt idx="18">
                  <c:v>38</c:v>
                </c:pt>
                <c:pt idx="19">
                  <c:v>39.4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3.7000000000000011</c:v>
                </c:pt>
                <c:pt idx="1">
                  <c:v>3.9999999999999991</c:v>
                </c:pt>
                <c:pt idx="2">
                  <c:v>4.0500000000000007</c:v>
                </c:pt>
                <c:pt idx="3">
                  <c:v>4.4999999999999991</c:v>
                </c:pt>
                <c:pt idx="4">
                  <c:v>4.7000000000000011</c:v>
                </c:pt>
                <c:pt idx="5">
                  <c:v>4.8</c:v>
                </c:pt>
                <c:pt idx="6">
                  <c:v>5.3</c:v>
                </c:pt>
                <c:pt idx="7">
                  <c:v>5.9</c:v>
                </c:pt>
                <c:pt idx="8">
                  <c:v>6.25</c:v>
                </c:pt>
                <c:pt idx="9">
                  <c:v>6.4999999999999991</c:v>
                </c:pt>
                <c:pt idx="10">
                  <c:v>7</c:v>
                </c:pt>
                <c:pt idx="11">
                  <c:v>7.3</c:v>
                </c:pt>
                <c:pt idx="12">
                  <c:v>7.7000000000000011</c:v>
                </c:pt>
                <c:pt idx="13">
                  <c:v>8.1999999999999993</c:v>
                </c:pt>
                <c:pt idx="14">
                  <c:v>8.8000000000000007</c:v>
                </c:pt>
                <c:pt idx="15">
                  <c:v>9.25</c:v>
                </c:pt>
                <c:pt idx="16">
                  <c:v>9.7000000000000011</c:v>
                </c:pt>
                <c:pt idx="17">
                  <c:v>10.8</c:v>
                </c:pt>
                <c:pt idx="18">
                  <c:v>11.5</c:v>
                </c:pt>
                <c:pt idx="19">
                  <c:v>12.299999999999999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A-4A75-AD0D-85A53409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11056"/>
        <c:axId val="580001072"/>
      </c:scatterChart>
      <c:valAx>
        <c:axId val="5800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001072"/>
        <c:crosses val="autoZero"/>
        <c:crossBetween val="midCat"/>
      </c:valAx>
      <c:valAx>
        <c:axId val="5800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01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423615</xdr:colOff>
      <xdr:row>1</xdr:row>
      <xdr:rowOff>106375</xdr:rowOff>
    </xdr:from>
    <xdr:to>
      <xdr:col>16</xdr:col>
      <xdr:colOff>311426</xdr:colOff>
      <xdr:row>21</xdr:row>
      <xdr:rowOff>145774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751882-3AA6-40F1-B47F-83771741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52EF-6276-4E56-AC79-075118F6C126}">
  <dimension ref="A1:C21"/>
  <sheetViews>
    <sheetView tabSelected="1" zoomScale="130" zoomScaleNormal="130" workbookViewId="0">
      <selection activeCell="E8" sqref="E8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17.600000000000001</v>
      </c>
      <c r="B2">
        <f>8.3-4.6</f>
        <v>3.7000000000000011</v>
      </c>
      <c r="C2">
        <f>13600*B2*9.8/100</f>
        <v>4931.3600000000015</v>
      </c>
    </row>
    <row r="3" spans="1:3" x14ac:dyDescent="0.2">
      <c r="A3">
        <v>19.100000000000001</v>
      </c>
      <c r="B3">
        <f>8.45-4.45</f>
        <v>3.9999999999999991</v>
      </c>
      <c r="C3">
        <f t="shared" ref="C3:C21" si="0">13600*B3*9.8/100</f>
        <v>5331.1999999999989</v>
      </c>
    </row>
    <row r="4" spans="1:3" x14ac:dyDescent="0.2">
      <c r="A4">
        <v>20</v>
      </c>
      <c r="B4">
        <f>8.55-4.5</f>
        <v>4.0500000000000007</v>
      </c>
      <c r="C4">
        <f t="shared" si="0"/>
        <v>5397.8400000000011</v>
      </c>
    </row>
    <row r="5" spans="1:3" x14ac:dyDescent="0.2">
      <c r="A5">
        <v>21.1</v>
      </c>
      <c r="B5">
        <f>8.7-4.2</f>
        <v>4.4999999999999991</v>
      </c>
      <c r="C5">
        <f t="shared" si="0"/>
        <v>5997.5999999999985</v>
      </c>
    </row>
    <row r="6" spans="1:3" x14ac:dyDescent="0.2">
      <c r="A6">
        <v>22.1</v>
      </c>
      <c r="B6">
        <f>8.8-4.1</f>
        <v>4.7000000000000011</v>
      </c>
      <c r="C6">
        <f t="shared" si="0"/>
        <v>6264.1600000000026</v>
      </c>
    </row>
    <row r="7" spans="1:3" x14ac:dyDescent="0.2">
      <c r="A7">
        <v>23</v>
      </c>
      <c r="B7">
        <f>8.85-4.05</f>
        <v>4.8</v>
      </c>
      <c r="C7">
        <f t="shared" si="0"/>
        <v>6397.44</v>
      </c>
    </row>
    <row r="8" spans="1:3" x14ac:dyDescent="0.2">
      <c r="A8">
        <v>24.4</v>
      </c>
      <c r="B8">
        <f>9.1-3.8</f>
        <v>5.3</v>
      </c>
      <c r="C8">
        <f t="shared" si="0"/>
        <v>7063.84</v>
      </c>
    </row>
    <row r="9" spans="1:3" x14ac:dyDescent="0.2">
      <c r="A9">
        <v>26</v>
      </c>
      <c r="B9">
        <f>9.4-3.5</f>
        <v>5.9</v>
      </c>
      <c r="C9">
        <f t="shared" si="0"/>
        <v>7863.52</v>
      </c>
    </row>
    <row r="10" spans="1:3" x14ac:dyDescent="0.2">
      <c r="A10">
        <v>27</v>
      </c>
      <c r="B10">
        <f>9.6-3.35</f>
        <v>6.25</v>
      </c>
      <c r="C10">
        <f t="shared" si="0"/>
        <v>8330.0000000000018</v>
      </c>
    </row>
    <row r="11" spans="1:3" x14ac:dyDescent="0.2">
      <c r="A11">
        <v>27.9</v>
      </c>
      <c r="B11">
        <f>9.7-3.2</f>
        <v>6.4999999999999991</v>
      </c>
      <c r="C11">
        <f t="shared" si="0"/>
        <v>8663.1999999999989</v>
      </c>
    </row>
    <row r="12" spans="1:3" x14ac:dyDescent="0.2">
      <c r="A12">
        <v>29.2</v>
      </c>
      <c r="B12">
        <f>10-3</f>
        <v>7</v>
      </c>
      <c r="C12">
        <f t="shared" si="0"/>
        <v>9329.6</v>
      </c>
    </row>
    <row r="13" spans="1:3" x14ac:dyDescent="0.2">
      <c r="A13">
        <v>29.9</v>
      </c>
      <c r="B13">
        <f>10.1-2.8</f>
        <v>7.3</v>
      </c>
      <c r="C13">
        <f t="shared" si="0"/>
        <v>9729.44</v>
      </c>
    </row>
    <row r="14" spans="1:3" x14ac:dyDescent="0.2">
      <c r="A14">
        <v>31</v>
      </c>
      <c r="B14">
        <f>10.3-2.6</f>
        <v>7.7000000000000011</v>
      </c>
      <c r="C14">
        <f t="shared" si="0"/>
        <v>10262.560000000003</v>
      </c>
    </row>
    <row r="15" spans="1:3" x14ac:dyDescent="0.2">
      <c r="A15">
        <v>32</v>
      </c>
      <c r="B15">
        <f>ABS(2.4 - 10.6)</f>
        <v>8.1999999999999993</v>
      </c>
      <c r="C15">
        <f t="shared" si="0"/>
        <v>10928.96</v>
      </c>
    </row>
    <row r="16" spans="1:3" x14ac:dyDescent="0.2">
      <c r="A16">
        <v>32.799999999999997</v>
      </c>
      <c r="B16">
        <f>10.9-2.1</f>
        <v>8.8000000000000007</v>
      </c>
      <c r="C16">
        <f t="shared" si="0"/>
        <v>11728.640000000003</v>
      </c>
    </row>
    <row r="17" spans="1:3" x14ac:dyDescent="0.2">
      <c r="A17">
        <v>34.1</v>
      </c>
      <c r="B17">
        <f>11.15-1.9</f>
        <v>9.25</v>
      </c>
      <c r="C17">
        <f t="shared" si="0"/>
        <v>12328.4</v>
      </c>
    </row>
    <row r="18" spans="1:3" x14ac:dyDescent="0.2">
      <c r="A18">
        <v>35</v>
      </c>
      <c r="B18">
        <f>11.4-1.7</f>
        <v>9.7000000000000011</v>
      </c>
      <c r="C18">
        <f t="shared" si="0"/>
        <v>12928.16</v>
      </c>
    </row>
    <row r="19" spans="1:3" x14ac:dyDescent="0.2">
      <c r="A19">
        <v>36.799999999999997</v>
      </c>
      <c r="B19">
        <f>11.9 - 1.1</f>
        <v>10.8</v>
      </c>
      <c r="C19">
        <f t="shared" si="0"/>
        <v>14394.24</v>
      </c>
    </row>
    <row r="20" spans="1:3" x14ac:dyDescent="0.2">
      <c r="A20">
        <v>38</v>
      </c>
      <c r="B20">
        <f>12.3-0.8</f>
        <v>11.5</v>
      </c>
      <c r="C20">
        <f t="shared" si="0"/>
        <v>15327.2</v>
      </c>
    </row>
    <row r="21" spans="1:3" x14ac:dyDescent="0.2">
      <c r="A21">
        <v>39.4</v>
      </c>
      <c r="B21">
        <f>12.7-0.4</f>
        <v>12.299999999999999</v>
      </c>
      <c r="C21">
        <f t="shared" si="0"/>
        <v>16393.440000000002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Сыров</dc:creator>
  <cp:lastModifiedBy>Microsoft Office User</cp:lastModifiedBy>
  <dcterms:created xsi:type="dcterms:W3CDTF">2022-04-22T06:06:31Z</dcterms:created>
  <dcterms:modified xsi:type="dcterms:W3CDTF">2022-04-29T00:54:57Z</dcterms:modified>
</cp:coreProperties>
</file>