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51/"/>
    </mc:Choice>
  </mc:AlternateContent>
  <xr:revisionPtr revIDLastSave="0" documentId="13_ncr:1_{8470ECEF-6B86-BF43-B64F-4DF15B538E36}" xr6:coauthVersionLast="47" xr6:coauthVersionMax="47" xr10:uidLastSave="{00000000-0000-0000-0000-000000000000}"/>
  <bookViews>
    <workbookView xWindow="4280" yWindow="21600" windowWidth="28800" windowHeight="18000" xr2:uid="{B3907E02-B86E-754E-8911-26FC43C5AF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9" i="1"/>
  <c r="A17" i="1" s="1"/>
  <c r="D17" i="1" s="1"/>
  <c r="I9" i="1"/>
  <c r="D19" i="1"/>
  <c r="D16" i="1"/>
  <c r="A19" i="1"/>
  <c r="A18" i="1"/>
  <c r="D18" i="1" s="1"/>
  <c r="B19" i="1"/>
  <c r="B18" i="1"/>
  <c r="B17" i="1"/>
  <c r="B16" i="1"/>
  <c r="E7" i="1"/>
  <c r="B1" i="1"/>
  <c r="Q9" i="1" s="1"/>
  <c r="B2" i="1"/>
  <c r="K9" i="1" l="1"/>
  <c r="B6" i="1"/>
  <c r="B9" i="1"/>
  <c r="B10" i="1"/>
  <c r="B11" i="1"/>
  <c r="M9" i="1"/>
  <c r="O9" i="1"/>
  <c r="B12" i="1" l="1"/>
</calcChain>
</file>

<file path=xl/sharedStrings.xml><?xml version="1.0" encoding="utf-8"?>
<sst xmlns="http://schemas.openxmlformats.org/spreadsheetml/2006/main" count="27" uniqueCount="21">
  <si>
    <t>dP</t>
  </si>
  <si>
    <t>Па</t>
  </si>
  <si>
    <t>D трубки</t>
  </si>
  <si>
    <t>мм</t>
  </si>
  <si>
    <t xml:space="preserve">k </t>
  </si>
  <si>
    <t>h1</t>
  </si>
  <si>
    <t>см</t>
  </si>
  <si>
    <t>dP1</t>
  </si>
  <si>
    <t>h2</t>
  </si>
  <si>
    <t>P1</t>
  </si>
  <si>
    <t>P2</t>
  </si>
  <si>
    <t>deltaP</t>
  </si>
  <si>
    <t xml:space="preserve">deltaH </t>
  </si>
  <si>
    <t>H1 - H2</t>
  </si>
  <si>
    <t>25 градусов</t>
  </si>
  <si>
    <t>31 градус</t>
  </si>
  <si>
    <t>35 градус</t>
  </si>
  <si>
    <t>40 градусов</t>
  </si>
  <si>
    <t>45 градусов</t>
  </si>
  <si>
    <t>T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</si>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</sst>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E15F-3A55-3D4B-9117-430B7961A8C8}">
  <dimension ref="A1:BQ692"/>
  <sheetViews>
    <sheetView tabSelected="1" zoomScale="110" zoomScaleNormal="110" workbookViewId="0">
      <selection activeCell="E12" sqref="E12"/>
    </sheetView>
  </sheetViews>
  <sheetFormatPr baseColWidth="10" defaultRowHeight="16" x14ac:dyDescent="0.2"/>
  <cols>
    <col min="4" max="4" width="17.1640625" customWidth="1"/>
  </cols>
  <sheetData>
    <row r="1" spans="1:69" ht="18" x14ac:dyDescent="0.2">
      <c r="A1" s="2" t="s">
        <v>4</v>
      </c>
      <c r="B1" s="2">
        <f>0.2*9.80665</f>
        <v>1.96133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8" x14ac:dyDescent="0.2">
      <c r="A2" s="2" t="s">
        <v>0</v>
      </c>
      <c r="B2" s="2">
        <f xml:space="preserve"> 2*0.2*9.80665</f>
        <v>3.92266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 ht="18" x14ac:dyDescent="0.2">
      <c r="A3" s="2" t="s">
        <v>2</v>
      </c>
      <c r="B3" s="2">
        <v>1</v>
      </c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ht="18" x14ac:dyDescent="0.2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s="7" customFormat="1" ht="26" x14ac:dyDescent="0.3">
      <c r="A5" s="9" t="s">
        <v>14</v>
      </c>
      <c r="B5" s="9"/>
      <c r="C5" s="9"/>
      <c r="D5" s="9"/>
      <c r="E5" s="9"/>
      <c r="F5" s="9" t="s">
        <v>15</v>
      </c>
      <c r="G5" s="9"/>
      <c r="H5" s="9" t="s">
        <v>16</v>
      </c>
      <c r="I5" s="9"/>
      <c r="J5" s="9" t="s">
        <v>17</v>
      </c>
      <c r="K5" s="9"/>
      <c r="L5" s="9" t="s">
        <v>18</v>
      </c>
      <c r="M5" s="9"/>
      <c r="N5" s="9">
        <v>50</v>
      </c>
      <c r="O5" s="9"/>
      <c r="P5" s="9">
        <v>55</v>
      </c>
      <c r="Q5" s="9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 spans="1:69" ht="18" x14ac:dyDescent="0.2">
      <c r="A6" s="2" t="s">
        <v>7</v>
      </c>
      <c r="B6" s="2">
        <f>(116 - 96)*B1</f>
        <v>39.226599999999998</v>
      </c>
      <c r="C6" s="2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18" x14ac:dyDescent="0.2">
      <c r="A7" s="2" t="s">
        <v>5</v>
      </c>
      <c r="B7" s="2">
        <v>2.1</v>
      </c>
      <c r="C7" s="2" t="s">
        <v>6</v>
      </c>
      <c r="D7" s="2" t="s">
        <v>13</v>
      </c>
      <c r="E7" s="2">
        <f>B7-B8</f>
        <v>1.2000000000000002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ht="18" x14ac:dyDescent="0.2">
      <c r="A8" s="2" t="s">
        <v>8</v>
      </c>
      <c r="B8" s="2">
        <v>0.9</v>
      </c>
      <c r="C8" s="2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ht="18" x14ac:dyDescent="0.2">
      <c r="A9" s="2" t="s">
        <v>0</v>
      </c>
      <c r="B9" s="2">
        <f>(176-156)*B1</f>
        <v>39.226599999999998</v>
      </c>
      <c r="C9" s="10" t="s">
        <v>1</v>
      </c>
      <c r="D9" s="2"/>
      <c r="E9" s="2"/>
      <c r="F9" s="2" t="s">
        <v>0</v>
      </c>
      <c r="G9" s="2">
        <f>(172-165)*B1</f>
        <v>13.72931</v>
      </c>
      <c r="H9" s="2"/>
      <c r="I9" s="2">
        <f>(171-165)*B1</f>
        <v>11.76798</v>
      </c>
      <c r="J9" s="2"/>
      <c r="K9" s="2">
        <f>(169-164)*B1</f>
        <v>9.8066499999999994</v>
      </c>
      <c r="L9" s="2"/>
      <c r="M9" s="2">
        <f>(164-159)*B1</f>
        <v>9.8066499999999994</v>
      </c>
      <c r="N9" s="2"/>
      <c r="O9" s="2">
        <f>(163-157)*B1</f>
        <v>11.76798</v>
      </c>
      <c r="P9" s="2"/>
      <c r="Q9" s="2">
        <f>(163-158)*B1</f>
        <v>9.8066499999999994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ht="18" x14ac:dyDescent="0.2">
      <c r="A10" s="2" t="s">
        <v>9</v>
      </c>
      <c r="B10" s="2">
        <f>116*B1</f>
        <v>227.51428000000001</v>
      </c>
      <c r="C10" s="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ht="18" x14ac:dyDescent="0.2">
      <c r="A11" s="2" t="s">
        <v>10</v>
      </c>
      <c r="B11" s="2">
        <f>176*B1</f>
        <v>345.19407999999999</v>
      </c>
      <c r="C11" s="1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ht="18" x14ac:dyDescent="0.2">
      <c r="A12" s="8" t="s">
        <v>11</v>
      </c>
      <c r="B12" s="8">
        <f>B11-B10</f>
        <v>117.67979999999997</v>
      </c>
      <c r="C12" s="10"/>
      <c r="D12" s="2" t="s">
        <v>12</v>
      </c>
      <c r="E12" s="2">
        <f>B12/(0.99*9.8)*0.1</f>
        <v>1.2129437229437228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ht="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ht="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ht="18" x14ac:dyDescent="0.2">
      <c r="A15" s="2" t="s">
        <v>0</v>
      </c>
      <c r="B15" s="2" t="s">
        <v>19</v>
      </c>
      <c r="C15" s="2"/>
      <c r="D15" s="2" t="s">
        <v>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ht="18" x14ac:dyDescent="0.2">
      <c r="A16" s="2">
        <v>39.226599999999998</v>
      </c>
      <c r="B16" s="2">
        <f>273+25</f>
        <v>298</v>
      </c>
      <c r="C16" s="2"/>
      <c r="D16" s="2">
        <f>A16*$B$3*0.001/2</f>
        <v>1.96133E-2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ht="18" x14ac:dyDescent="0.2">
      <c r="A17" s="2">
        <f>G9</f>
        <v>13.72931</v>
      </c>
      <c r="B17" s="2">
        <f>273+31</f>
        <v>304</v>
      </c>
      <c r="C17" s="2"/>
      <c r="D17" s="4">
        <f t="shared" ref="D17:D22" si="0">A17*$B$3*0.001/2</f>
        <v>6.8646549999999999E-3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ht="18" x14ac:dyDescent="0.2">
      <c r="A18" s="2">
        <f>I9</f>
        <v>11.76798</v>
      </c>
      <c r="B18" s="2">
        <f>B17+4</f>
        <v>308</v>
      </c>
      <c r="C18" s="2"/>
      <c r="D18" s="4">
        <f t="shared" si="0"/>
        <v>5.8839899999999995E-3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 ht="18" x14ac:dyDescent="0.2">
      <c r="A19" s="2">
        <f>K9</f>
        <v>9.8066499999999994</v>
      </c>
      <c r="B19" s="2">
        <f>B18+5</f>
        <v>313</v>
      </c>
      <c r="C19" s="2"/>
      <c r="D19" s="4">
        <f>A19*$B$3*0.001/2</f>
        <v>4.903325E-3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ht="18" x14ac:dyDescent="0.2">
      <c r="A20" s="2"/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ht="18" x14ac:dyDescent="0.2">
      <c r="A21" s="2"/>
      <c r="B21" s="2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ht="18" x14ac:dyDescent="0.2">
      <c r="A22" s="2"/>
      <c r="B22" s="2"/>
      <c r="C22" s="2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ht="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ht="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ht="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69" ht="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ht="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69" ht="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69" ht="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ht="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ht="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ht="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ht="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ht="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ht="1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ht="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ht="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ht="1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ht="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ht="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ht="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1:69" ht="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1:69" ht="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1:69" ht="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1:69" ht="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1:69" ht="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1:69" ht="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1:69" ht="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1:69" ht="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1:69" ht="1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1:69" ht="1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1:69" ht="1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1:69" ht="1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1:69" ht="1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1:69" ht="1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1:69" ht="1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1:69" ht="1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1:69" ht="1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1:69" ht="1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1:69" ht="1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1:69" ht="1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1:69" ht="1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1:69" ht="1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1:69" ht="1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1:69" ht="1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1:69" ht="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1:69" ht="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1:69" ht="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1:69" ht="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1:69" ht="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1:69" ht="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1:69" ht="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1:69" ht="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1:69" ht="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1:69" ht="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1:69" ht="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1:69" ht="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1:69" ht="1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1:69" ht="1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1:69" ht="1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1:69" ht="1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1:69" ht="1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1:69" ht="1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1:69" ht="1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1:69" ht="1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1:69" ht="1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1:69" ht="1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1:69" ht="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1:69" ht="1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1:69" ht="1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1:69" ht="1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1:69" ht="1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1:69" ht="1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1:69" ht="1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1:69" ht="1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1:69" ht="1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1:69" ht="1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1:69" ht="1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1:69" ht="1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1:69" ht="1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1:69" ht="1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1:69" ht="1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1:69" ht="1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1:69" ht="1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1:69" ht="1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1:69" ht="1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1:69" ht="1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1:69" ht="1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1:69" ht="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1:69" ht="1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1:69" ht="1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1:69" ht="1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1:69" ht="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1:69" ht="1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1:69" ht="1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1:69" ht="1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1:69" ht="1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1:69" ht="1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1:69" ht="1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1:69" ht="1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1:69" ht="1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1:69" ht="1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1:69" ht="1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1:69" ht="1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1:69" ht="1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1:69" ht="1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1:69" ht="1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1:69" ht="1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1:69" ht="1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1:69" ht="1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1:69" ht="1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1:69" ht="1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1:69" ht="1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1:69" ht="1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1:69" ht="1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1:69" ht="1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1:69" ht="1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1:69" ht="1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1:69" ht="1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1:69" ht="1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1:69" ht="1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1:69" ht="1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1:69" ht="1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1:69" ht="1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1:69" ht="1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1:69" ht="1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1:69" ht="1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1:69" ht="1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1:69" ht="1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1:69" ht="1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1:69" ht="1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1:69" ht="1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1:69" ht="1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1:69" ht="1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1:69" ht="1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1:69" ht="1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1:69" ht="1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1:69" ht="1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1:69" ht="1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1:69" ht="1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1:69" ht="1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1:69" ht="1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1:69" ht="1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1:69" ht="1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1:69" ht="1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1:69" ht="1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1:69" ht="1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1:69" ht="1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1:69" ht="1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1:69" ht="1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1:69" ht="1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1:69" ht="1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</row>
    <row r="176" spans="1:69" ht="1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</row>
    <row r="177" spans="1:69" ht="1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</row>
    <row r="178" spans="1:69" ht="1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</row>
    <row r="179" spans="1:69" ht="1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</row>
    <row r="180" spans="1:69" ht="1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</row>
    <row r="181" spans="1:69" ht="1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</row>
    <row r="182" spans="1:69" ht="1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</row>
    <row r="183" spans="1:69" ht="1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</row>
    <row r="184" spans="1:69" ht="1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</row>
    <row r="185" spans="1:69" ht="1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</row>
    <row r="186" spans="1:69" ht="1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</row>
    <row r="187" spans="1:69" ht="1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</row>
    <row r="188" spans="1:69" ht="1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</row>
    <row r="189" spans="1:69" ht="1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</row>
    <row r="190" spans="1:69" ht="1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</row>
    <row r="191" spans="1:69" ht="1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</row>
    <row r="192" spans="1:69" ht="1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</row>
    <row r="193" spans="1:69" ht="1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</row>
    <row r="194" spans="1:69" ht="1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</row>
    <row r="195" spans="1:69" ht="1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</row>
    <row r="196" spans="1:69" ht="1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</row>
    <row r="197" spans="1:69" ht="1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</row>
    <row r="198" spans="1:69" ht="1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</row>
    <row r="199" spans="1:69" ht="1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</row>
    <row r="200" spans="1:69" ht="1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</row>
    <row r="201" spans="1:69" ht="1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</row>
    <row r="202" spans="1:69" ht="1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</row>
    <row r="203" spans="1:69" ht="1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</row>
    <row r="204" spans="1:69" ht="1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</row>
    <row r="205" spans="1:69" ht="1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</row>
    <row r="206" spans="1:69" ht="1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</row>
    <row r="207" spans="1:69" ht="1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</row>
    <row r="208" spans="1:69" ht="1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</row>
    <row r="209" spans="1:69" ht="1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</row>
    <row r="210" spans="1:69" ht="1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</row>
    <row r="211" spans="1:69" ht="1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</row>
    <row r="212" spans="1:69" ht="1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</row>
    <row r="213" spans="1:69" ht="1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</row>
    <row r="214" spans="1:69" ht="1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</row>
    <row r="215" spans="1:69" ht="1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</row>
    <row r="216" spans="1:69" ht="1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</row>
    <row r="217" spans="1:69" ht="1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</row>
    <row r="218" spans="1:69" ht="1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</row>
    <row r="219" spans="1:69" ht="1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</row>
    <row r="220" spans="1:69" ht="1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</row>
    <row r="221" spans="1:69" ht="1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</row>
    <row r="222" spans="1:69" ht="1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</row>
    <row r="223" spans="1:69" ht="1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</row>
    <row r="224" spans="1:69" ht="1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</row>
    <row r="225" spans="1:69" ht="1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</row>
    <row r="226" spans="1:69" ht="1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</row>
    <row r="227" spans="1:69" ht="1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</row>
    <row r="228" spans="1:69" ht="1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</row>
    <row r="229" spans="1:69" ht="1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</row>
    <row r="230" spans="1:69" ht="1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</row>
    <row r="231" spans="1:69" ht="1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</row>
    <row r="232" spans="1:69" ht="1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</row>
    <row r="233" spans="1:69" ht="1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</row>
    <row r="234" spans="1:69" ht="1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</row>
    <row r="235" spans="1:69" ht="1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</row>
    <row r="236" spans="1:69" ht="1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</row>
    <row r="237" spans="1:69" ht="1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</row>
    <row r="238" spans="1:69" ht="1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</row>
    <row r="239" spans="1:69" ht="1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</row>
    <row r="240" spans="1:69" ht="1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</row>
    <row r="241" spans="1:69" ht="1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</row>
    <row r="242" spans="1:69" ht="1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</row>
    <row r="243" spans="1:69" ht="1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</row>
    <row r="244" spans="1:69" ht="1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</row>
    <row r="245" spans="1:69" ht="1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</row>
    <row r="246" spans="1:69" ht="1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</row>
    <row r="247" spans="1:69" ht="1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</row>
    <row r="248" spans="1:69" ht="1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</row>
    <row r="249" spans="1:69" ht="1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</row>
    <row r="250" spans="1:69" ht="1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</row>
    <row r="251" spans="1:69" ht="1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</row>
    <row r="252" spans="1:69" ht="1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</row>
    <row r="253" spans="1:69" ht="1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</row>
    <row r="254" spans="1:69" ht="1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</row>
    <row r="255" spans="1:69" ht="1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</row>
    <row r="256" spans="1:69" ht="1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</row>
    <row r="257" spans="1:69" ht="1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</row>
    <row r="258" spans="1:69" ht="1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</row>
    <row r="259" spans="1:69" ht="1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</row>
    <row r="260" spans="1:69" ht="1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</row>
    <row r="261" spans="1:69" ht="1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</row>
    <row r="262" spans="1:69" ht="1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</row>
    <row r="263" spans="1:69" ht="1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</row>
    <row r="264" spans="1:69" ht="1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</row>
    <row r="265" spans="1:69" ht="1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</row>
    <row r="266" spans="1:69" ht="1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</row>
    <row r="267" spans="1:69" ht="1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</row>
    <row r="268" spans="1:69" ht="1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</row>
    <row r="269" spans="1:69" ht="1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</row>
    <row r="270" spans="1:69" ht="1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</row>
    <row r="271" spans="1:69" ht="1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</row>
    <row r="272" spans="1:69" ht="1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</row>
    <row r="273" spans="1:69" ht="1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</row>
    <row r="274" spans="1:69" ht="1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</row>
    <row r="275" spans="1:69" ht="1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</row>
    <row r="276" spans="1:69" ht="1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</row>
    <row r="277" spans="1:69" ht="1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</row>
    <row r="278" spans="1:69" ht="1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</row>
    <row r="279" spans="1:69" ht="1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</row>
    <row r="280" spans="1:69" ht="1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1:69" ht="1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1:69" ht="1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1:69" ht="1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1:69" ht="1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1:69" ht="1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1:69" ht="1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1:69" ht="1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1:69" ht="1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1:69" ht="1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1:69" ht="1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1:69" ht="1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1:69" ht="1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1:69" ht="1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1:69" ht="1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1:69" ht="1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1:69" ht="1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1:69" ht="1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1:69" ht="1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1:69" ht="1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1:69" ht="1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1:69" ht="1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1:69" ht="1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1:69" ht="1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1:69" ht="1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1:69" ht="1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1:69" ht="1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1:69" ht="1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1:69" ht="1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1:69" ht="1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1:69" ht="1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1:69" ht="1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1:69" ht="1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1:69" ht="1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1:69" ht="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69" ht="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69" ht="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69" ht="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69" ht="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69" ht="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69" ht="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</sheetData>
  <mergeCells count="9">
    <mergeCell ref="L5:M5"/>
    <mergeCell ref="N5:O5"/>
    <mergeCell ref="P5:Q5"/>
    <mergeCell ref="C9:C12"/>
    <mergeCell ref="A4:C4"/>
    <mergeCell ref="A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2022-03-25T06:32:00Z</dcterms:created>
  <dcterms:modified xsi:type="dcterms:W3CDTF">2022-04-28T23:55:21Z</dcterms:modified>
</cp:coreProperties>
</file>