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Civilization IV Complete\Civ4\Beyond the Sword\Mods\Doto110Dev\"/>
    </mc:Choice>
  </mc:AlternateContent>
  <xr:revisionPtr revIDLastSave="0" documentId="13_ncr:1_{31102E7C-C025-4A22-8757-196C70A586CA}" xr6:coauthVersionLast="37" xr6:coauthVersionMax="37" xr10:uidLastSave="{00000000-0000-0000-0000-000000000000}"/>
  <bookViews>
    <workbookView xWindow="0" yWindow="0" windowWidth="17490" windowHeight="7980" xr2:uid="{7EDC4A48-6740-4E1A-9887-E17323FA4E0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50" i="1"/>
  <c r="D7" i="1"/>
  <c r="D8" i="1"/>
  <c r="D9" i="1"/>
  <c r="D10" i="1"/>
  <c r="D11" i="1"/>
  <c r="D12" i="1"/>
  <c r="D6" i="1"/>
  <c r="D19" i="1"/>
  <c r="D20" i="1"/>
  <c r="D21" i="1"/>
  <c r="D22" i="1"/>
  <c r="D23" i="1"/>
  <c r="D24" i="1"/>
  <c r="D18" i="1"/>
  <c r="D34" i="1"/>
  <c r="D33" i="1"/>
  <c r="D32" i="1"/>
  <c r="D31" i="1"/>
  <c r="D30" i="1"/>
  <c r="D29" i="1"/>
  <c r="D28" i="1"/>
  <c r="D45" i="1"/>
  <c r="D44" i="1"/>
  <c r="D43" i="1"/>
  <c r="D42" i="1"/>
  <c r="D41" i="1"/>
  <c r="D40" i="1"/>
  <c r="D39" i="1"/>
  <c r="L58" i="1"/>
  <c r="K58" i="1"/>
  <c r="G58" i="1"/>
  <c r="F58" i="1"/>
  <c r="M57" i="1"/>
  <c r="J57" i="1"/>
  <c r="E57" i="1"/>
  <c r="M56" i="1"/>
  <c r="J56" i="1"/>
  <c r="E56" i="1"/>
  <c r="M55" i="1"/>
  <c r="J55" i="1"/>
  <c r="E55" i="1"/>
  <c r="M54" i="1"/>
  <c r="J54" i="1"/>
  <c r="E54" i="1"/>
  <c r="M53" i="1"/>
  <c r="J53" i="1"/>
  <c r="E53" i="1"/>
  <c r="M52" i="1"/>
  <c r="J52" i="1"/>
  <c r="E52" i="1"/>
  <c r="M51" i="1"/>
  <c r="J51" i="1"/>
  <c r="E51" i="1"/>
  <c r="M50" i="1"/>
  <c r="M58" i="1" s="1"/>
  <c r="J50" i="1"/>
  <c r="E50" i="1"/>
  <c r="E58" i="1" s="1"/>
  <c r="L47" i="1"/>
  <c r="K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M47" i="1" s="1"/>
  <c r="J39" i="1"/>
  <c r="G47" i="1"/>
  <c r="F47" i="1"/>
  <c r="E46" i="1"/>
  <c r="E45" i="1"/>
  <c r="E44" i="1"/>
  <c r="E43" i="1"/>
  <c r="E42" i="1"/>
  <c r="E41" i="1"/>
  <c r="E40" i="1"/>
  <c r="E39" i="1"/>
  <c r="M25" i="1"/>
  <c r="M24" i="1"/>
  <c r="M23" i="1"/>
  <c r="M21" i="1"/>
  <c r="M20" i="1"/>
  <c r="M19" i="1"/>
  <c r="M17" i="1"/>
  <c r="J18" i="1"/>
  <c r="J19" i="1"/>
  <c r="J20" i="1"/>
  <c r="J21" i="1"/>
  <c r="J26" i="1" s="1"/>
  <c r="J22" i="1"/>
  <c r="J23" i="1"/>
  <c r="J24" i="1"/>
  <c r="J25" i="1"/>
  <c r="J17" i="1"/>
  <c r="L26" i="1"/>
  <c r="M22" i="1" s="1"/>
  <c r="K26" i="1"/>
  <c r="G26" i="1"/>
  <c r="E25" i="1"/>
  <c r="F26" i="1"/>
  <c r="E18" i="1"/>
  <c r="E19" i="1"/>
  <c r="E20" i="1"/>
  <c r="E21" i="1"/>
  <c r="E22" i="1"/>
  <c r="E23" i="1"/>
  <c r="E24" i="1"/>
  <c r="E17" i="1"/>
  <c r="G36" i="1"/>
  <c r="H29" i="1" s="1"/>
  <c r="F36" i="1"/>
  <c r="E29" i="1"/>
  <c r="E30" i="1"/>
  <c r="E31" i="1"/>
  <c r="E32" i="1"/>
  <c r="E33" i="1"/>
  <c r="E34" i="1"/>
  <c r="E35" i="1"/>
  <c r="E28" i="1"/>
  <c r="H9" i="1"/>
  <c r="H13" i="1"/>
  <c r="E6" i="1"/>
  <c r="E7" i="1"/>
  <c r="E8" i="1"/>
  <c r="E9" i="1"/>
  <c r="E10" i="1"/>
  <c r="E11" i="1"/>
  <c r="E12" i="1"/>
  <c r="E13" i="1"/>
  <c r="F14" i="1"/>
  <c r="G14" i="1"/>
  <c r="H10" i="1" s="1"/>
  <c r="H20" i="1" l="1"/>
  <c r="H12" i="1"/>
  <c r="H17" i="1"/>
  <c r="H26" i="1" s="1"/>
  <c r="H40" i="1"/>
  <c r="H47" i="1" s="1"/>
  <c r="H42" i="1"/>
  <c r="H44" i="1"/>
  <c r="H46" i="1"/>
  <c r="H11" i="1"/>
  <c r="H7" i="1"/>
  <c r="H35" i="1"/>
  <c r="H18" i="1"/>
  <c r="H22" i="1"/>
  <c r="M18" i="1"/>
  <c r="M26" i="1" s="1"/>
  <c r="H31" i="1"/>
  <c r="H24" i="1"/>
  <c r="H8" i="1"/>
  <c r="H28" i="1"/>
  <c r="H21" i="1"/>
  <c r="H6" i="1"/>
  <c r="H14" i="1" s="1"/>
  <c r="E36" i="1"/>
  <c r="H32" i="1"/>
  <c r="H19" i="1"/>
  <c r="H23" i="1"/>
  <c r="H25" i="1"/>
  <c r="H39" i="1"/>
  <c r="H41" i="1"/>
  <c r="H43" i="1"/>
  <c r="H45" i="1"/>
  <c r="H50" i="1"/>
  <c r="H51" i="1"/>
  <c r="H52" i="1"/>
  <c r="H58" i="1" s="1"/>
  <c r="H53" i="1"/>
  <c r="H54" i="1"/>
  <c r="H55" i="1"/>
  <c r="H56" i="1"/>
  <c r="H57" i="1"/>
  <c r="J58" i="1"/>
  <c r="E47" i="1"/>
  <c r="J47" i="1"/>
  <c r="E26" i="1"/>
  <c r="H34" i="1"/>
  <c r="H30" i="1"/>
  <c r="H33" i="1"/>
  <c r="E14" i="1"/>
  <c r="H36" i="1" l="1"/>
</calcChain>
</file>

<file path=xl/sharedStrings.xml><?xml version="1.0" encoding="utf-8"?>
<sst xmlns="http://schemas.openxmlformats.org/spreadsheetml/2006/main" count="41" uniqueCount="13">
  <si>
    <t>years</t>
  </si>
  <si>
    <t>increment</t>
  </si>
  <si>
    <t>turns</t>
  </si>
  <si>
    <t>base</t>
  </si>
  <si>
    <t>train</t>
  </si>
  <si>
    <t>golden</t>
  </si>
  <si>
    <t>hurr %</t>
  </si>
  <si>
    <t>hurr ang</t>
  </si>
  <si>
    <t>inf %</t>
  </si>
  <si>
    <t>inf offs</t>
  </si>
  <si>
    <t>attr%turns</t>
  </si>
  <si>
    <t>value</t>
  </si>
  <si>
    <t>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</si>
</sst>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  <xf numFmtId="165" fontId="0" fillId="2" borderId="0" xfId="1" applyNumberFormat="1" applyFon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8BB28-493B-4EB0-BC77-5CF07F111E41}">
  <dimension ref="B5:N58"/>
  <sheetViews>
    <sheetView tabSelected="1" topLeftCell="A4" workbookViewId="0">
      <selection activeCell="D10" sqref="D10"/>
    </sheetView>
  </sheetViews>
  <sheetFormatPr defaultRowHeight="15" x14ac:dyDescent="0.25"/>
  <cols>
    <col min="4" max="4" width="14.7109375" customWidth="1"/>
  </cols>
  <sheetData>
    <row r="5" spans="2:14" x14ac:dyDescent="0.25">
      <c r="B5" t="s">
        <v>12</v>
      </c>
      <c r="C5" t="s">
        <v>11</v>
      </c>
      <c r="D5" t="s">
        <v>10</v>
      </c>
      <c r="E5" t="s">
        <v>0</v>
      </c>
      <c r="F5" t="s">
        <v>1</v>
      </c>
      <c r="G5" t="s">
        <v>2</v>
      </c>
    </row>
    <row r="6" spans="2:14" x14ac:dyDescent="0.25">
      <c r="B6" t="s">
        <v>3</v>
      </c>
      <c r="C6">
        <v>300</v>
      </c>
      <c r="D6" s="1">
        <f>C6/G$14</f>
        <v>0.2</v>
      </c>
      <c r="E6">
        <f>(F6*G6)/12</f>
        <v>2250</v>
      </c>
      <c r="F6">
        <v>180</v>
      </c>
      <c r="G6">
        <v>150</v>
      </c>
      <c r="H6" s="3">
        <f>(G6/G$14)</f>
        <v>0.1</v>
      </c>
      <c r="N6" s="2"/>
    </row>
    <row r="7" spans="2:14" x14ac:dyDescent="0.25">
      <c r="B7" t="s">
        <v>4</v>
      </c>
      <c r="C7">
        <v>200</v>
      </c>
      <c r="D7" s="1">
        <f t="shared" ref="D7:D12" si="0">C7/G$14</f>
        <v>0.13333333333333333</v>
      </c>
      <c r="E7">
        <f t="shared" ref="E7:E13" si="1">(F7*G7)/12</f>
        <v>2100</v>
      </c>
      <c r="F7">
        <v>120</v>
      </c>
      <c r="G7">
        <v>210</v>
      </c>
      <c r="H7" s="3">
        <f t="shared" ref="H7:H13" si="2">(G7/G$14)</f>
        <v>0.14000000000000001</v>
      </c>
      <c r="N7" s="2"/>
    </row>
    <row r="8" spans="2:14" x14ac:dyDescent="0.25">
      <c r="B8" t="s">
        <v>5</v>
      </c>
      <c r="C8">
        <v>200</v>
      </c>
      <c r="D8" s="1">
        <f t="shared" si="0"/>
        <v>0.13333333333333333</v>
      </c>
      <c r="E8">
        <f t="shared" si="1"/>
        <v>1200</v>
      </c>
      <c r="F8">
        <v>60</v>
      </c>
      <c r="G8">
        <v>240</v>
      </c>
      <c r="H8" s="3">
        <f t="shared" si="2"/>
        <v>0.16</v>
      </c>
      <c r="N8" s="2"/>
    </row>
    <row r="9" spans="2:14" x14ac:dyDescent="0.25">
      <c r="B9" t="s">
        <v>6</v>
      </c>
      <c r="C9">
        <v>33</v>
      </c>
      <c r="D9" s="1">
        <f t="shared" si="0"/>
        <v>2.1999999999999999E-2</v>
      </c>
      <c r="E9">
        <f t="shared" si="1"/>
        <v>200</v>
      </c>
      <c r="F9">
        <v>24</v>
      </c>
      <c r="G9">
        <v>100</v>
      </c>
      <c r="H9" s="3">
        <f t="shared" si="2"/>
        <v>6.6666666666666666E-2</v>
      </c>
      <c r="N9" s="2"/>
    </row>
    <row r="10" spans="2:14" x14ac:dyDescent="0.25">
      <c r="B10" t="s">
        <v>7</v>
      </c>
      <c r="C10">
        <v>300</v>
      </c>
      <c r="D10" s="1">
        <f t="shared" si="0"/>
        <v>0.2</v>
      </c>
      <c r="E10">
        <f t="shared" si="1"/>
        <v>110</v>
      </c>
      <c r="F10">
        <v>12</v>
      </c>
      <c r="G10">
        <v>110</v>
      </c>
      <c r="H10" s="3">
        <f t="shared" si="2"/>
        <v>7.3333333333333334E-2</v>
      </c>
      <c r="N10" s="2"/>
    </row>
    <row r="11" spans="2:14" x14ac:dyDescent="0.25">
      <c r="B11" t="s">
        <v>8</v>
      </c>
      <c r="C11">
        <v>10</v>
      </c>
      <c r="D11" s="1">
        <f t="shared" si="0"/>
        <v>6.6666666666666671E-3</v>
      </c>
      <c r="E11">
        <f t="shared" si="1"/>
        <v>95</v>
      </c>
      <c r="F11">
        <v>6</v>
      </c>
      <c r="G11">
        <v>190</v>
      </c>
      <c r="H11" s="3">
        <f t="shared" si="2"/>
        <v>0.12666666666666668</v>
      </c>
      <c r="N11" s="2"/>
    </row>
    <row r="12" spans="2:14" x14ac:dyDescent="0.25">
      <c r="B12" t="s">
        <v>9</v>
      </c>
      <c r="C12">
        <v>-270</v>
      </c>
      <c r="D12" s="1">
        <f t="shared" si="0"/>
        <v>-0.18</v>
      </c>
      <c r="E12">
        <f t="shared" si="1"/>
        <v>80</v>
      </c>
      <c r="F12">
        <v>3</v>
      </c>
      <c r="G12">
        <v>320</v>
      </c>
      <c r="H12" s="3">
        <f t="shared" si="2"/>
        <v>0.21333333333333335</v>
      </c>
      <c r="N12" s="2"/>
    </row>
    <row r="13" spans="2:14" x14ac:dyDescent="0.25">
      <c r="D13" s="4"/>
      <c r="E13">
        <f t="shared" si="1"/>
        <v>15</v>
      </c>
      <c r="F13">
        <v>1</v>
      </c>
      <c r="G13">
        <v>180</v>
      </c>
      <c r="H13" s="3">
        <f t="shared" si="2"/>
        <v>0.12</v>
      </c>
      <c r="N13" s="2"/>
    </row>
    <row r="14" spans="2:14" x14ac:dyDescent="0.25">
      <c r="D14" s="4"/>
      <c r="E14">
        <f t="shared" ref="E14:F14" si="3">SUM(E6:E13)</f>
        <v>6050</v>
      </c>
      <c r="F14">
        <f t="shared" si="3"/>
        <v>406</v>
      </c>
      <c r="G14">
        <f>SUM(G6:G13)</f>
        <v>1500</v>
      </c>
      <c r="H14" s="3">
        <f>SUM(H6:H13)</f>
        <v>1</v>
      </c>
      <c r="N14" s="2"/>
    </row>
    <row r="15" spans="2:14" x14ac:dyDescent="0.25">
      <c r="D15" s="4"/>
    </row>
    <row r="16" spans="2:14" x14ac:dyDescent="0.25">
      <c r="D16" s="4"/>
    </row>
    <row r="17" spans="2:13" x14ac:dyDescent="0.25">
      <c r="D17" s="4"/>
      <c r="E17">
        <f>(F17*G17)/12</f>
        <v>2500</v>
      </c>
      <c r="F17">
        <v>240</v>
      </c>
      <c r="G17">
        <v>125</v>
      </c>
      <c r="H17" s="3">
        <f>(G17/G$36)</f>
        <v>0.16666666666666666</v>
      </c>
      <c r="J17">
        <f>(K17*L17)/12</f>
        <v>3080</v>
      </c>
      <c r="K17">
        <v>240</v>
      </c>
      <c r="L17">
        <v>154</v>
      </c>
      <c r="M17" s="3">
        <f>(L17/L$26)</f>
        <v>0.154</v>
      </c>
    </row>
    <row r="18" spans="2:13" x14ac:dyDescent="0.25">
      <c r="B18" t="s">
        <v>3</v>
      </c>
      <c r="C18">
        <v>240</v>
      </c>
      <c r="D18" s="1">
        <f>C18/G$26</f>
        <v>0.2</v>
      </c>
      <c r="E18">
        <f t="shared" ref="E18:E25" si="4">(F18*G18)/12</f>
        <v>2112</v>
      </c>
      <c r="F18">
        <v>144</v>
      </c>
      <c r="G18">
        <v>176</v>
      </c>
      <c r="H18" s="3">
        <f>(G18/G$36)</f>
        <v>0.23466666666666666</v>
      </c>
      <c r="J18">
        <f t="shared" ref="J18:J25" si="5">(K18*L18)/12</f>
        <v>1440</v>
      </c>
      <c r="K18">
        <v>144</v>
      </c>
      <c r="L18">
        <v>120</v>
      </c>
      <c r="M18" s="3">
        <f t="shared" ref="M18:M25" si="6">(L18/L$26)</f>
        <v>0.12</v>
      </c>
    </row>
    <row r="19" spans="2:13" x14ac:dyDescent="0.25">
      <c r="B19" t="s">
        <v>4</v>
      </c>
      <c r="C19">
        <v>172</v>
      </c>
      <c r="D19" s="1">
        <f t="shared" ref="D19:D24" si="7">C19/G$26</f>
        <v>0.14333333333333334</v>
      </c>
      <c r="E19">
        <f t="shared" si="4"/>
        <v>640</v>
      </c>
      <c r="F19">
        <v>96</v>
      </c>
      <c r="G19">
        <v>80</v>
      </c>
      <c r="H19" s="3">
        <f>(G19/G$36)</f>
        <v>0.10666666666666667</v>
      </c>
      <c r="J19">
        <f t="shared" si="5"/>
        <v>640</v>
      </c>
      <c r="K19">
        <v>96</v>
      </c>
      <c r="L19">
        <v>80</v>
      </c>
      <c r="M19" s="3">
        <f t="shared" si="6"/>
        <v>0.08</v>
      </c>
    </row>
    <row r="20" spans="2:13" x14ac:dyDescent="0.25">
      <c r="B20" t="s">
        <v>5</v>
      </c>
      <c r="C20">
        <v>172</v>
      </c>
      <c r="D20" s="1">
        <f t="shared" si="7"/>
        <v>0.14333333333333334</v>
      </c>
      <c r="E20">
        <f t="shared" si="4"/>
        <v>370</v>
      </c>
      <c r="F20">
        <v>60</v>
      </c>
      <c r="G20">
        <v>74</v>
      </c>
      <c r="H20" s="3">
        <f>(G20/G$36)</f>
        <v>9.8666666666666666E-2</v>
      </c>
      <c r="J20">
        <f t="shared" si="5"/>
        <v>295</v>
      </c>
      <c r="K20">
        <v>60</v>
      </c>
      <c r="L20">
        <v>59</v>
      </c>
      <c r="M20" s="3">
        <f t="shared" si="6"/>
        <v>5.8999999999999997E-2</v>
      </c>
    </row>
    <row r="21" spans="2:13" x14ac:dyDescent="0.25">
      <c r="B21" t="s">
        <v>6</v>
      </c>
      <c r="C21">
        <v>40</v>
      </c>
      <c r="D21" s="1">
        <f t="shared" si="7"/>
        <v>3.3333333333333333E-2</v>
      </c>
      <c r="E21">
        <f t="shared" si="4"/>
        <v>166</v>
      </c>
      <c r="F21">
        <v>24</v>
      </c>
      <c r="G21">
        <v>83</v>
      </c>
      <c r="H21" s="3">
        <f>(G21/G$36)</f>
        <v>0.11066666666666666</v>
      </c>
      <c r="J21">
        <f t="shared" si="5"/>
        <v>160</v>
      </c>
      <c r="K21">
        <v>24</v>
      </c>
      <c r="L21">
        <v>80</v>
      </c>
      <c r="M21" s="3">
        <f t="shared" si="6"/>
        <v>0.08</v>
      </c>
    </row>
    <row r="22" spans="2:13" x14ac:dyDescent="0.25">
      <c r="B22" t="s">
        <v>7</v>
      </c>
      <c r="C22">
        <v>240</v>
      </c>
      <c r="D22" s="1">
        <f t="shared" si="7"/>
        <v>0.2</v>
      </c>
      <c r="E22">
        <f t="shared" si="4"/>
        <v>120</v>
      </c>
      <c r="F22">
        <v>12</v>
      </c>
      <c r="G22">
        <v>120</v>
      </c>
      <c r="H22" s="3">
        <f>(G22/G$36)</f>
        <v>0.16</v>
      </c>
      <c r="J22">
        <f t="shared" si="5"/>
        <v>151</v>
      </c>
      <c r="K22">
        <v>12</v>
      </c>
      <c r="L22">
        <v>151</v>
      </c>
      <c r="M22" s="3">
        <f t="shared" si="6"/>
        <v>0.151</v>
      </c>
    </row>
    <row r="23" spans="2:13" x14ac:dyDescent="0.25">
      <c r="B23" t="s">
        <v>8</v>
      </c>
      <c r="C23">
        <v>15</v>
      </c>
      <c r="D23" s="1">
        <f t="shared" si="7"/>
        <v>1.2500000000000001E-2</v>
      </c>
      <c r="E23">
        <f t="shared" si="4"/>
        <v>85</v>
      </c>
      <c r="F23">
        <v>6</v>
      </c>
      <c r="G23">
        <v>170</v>
      </c>
      <c r="H23" s="3">
        <f>(G23/G$36)</f>
        <v>0.22666666666666666</v>
      </c>
      <c r="J23">
        <f t="shared" si="5"/>
        <v>40</v>
      </c>
      <c r="K23">
        <v>6</v>
      </c>
      <c r="L23">
        <v>80</v>
      </c>
      <c r="M23" s="3">
        <f t="shared" si="6"/>
        <v>0.08</v>
      </c>
    </row>
    <row r="24" spans="2:13" x14ac:dyDescent="0.25">
      <c r="B24" t="s">
        <v>9</v>
      </c>
      <c r="C24">
        <v>-216</v>
      </c>
      <c r="D24" s="1">
        <f t="shared" si="7"/>
        <v>-0.18</v>
      </c>
      <c r="E24">
        <f t="shared" si="4"/>
        <v>57</v>
      </c>
      <c r="F24">
        <v>3</v>
      </c>
      <c r="G24">
        <v>228</v>
      </c>
      <c r="H24" s="3">
        <f>(G24/G$36)</f>
        <v>0.30399999999999999</v>
      </c>
      <c r="J24">
        <f t="shared" si="5"/>
        <v>33</v>
      </c>
      <c r="K24">
        <v>3</v>
      </c>
      <c r="L24">
        <v>132</v>
      </c>
      <c r="M24" s="3">
        <f t="shared" si="6"/>
        <v>0.13200000000000001</v>
      </c>
    </row>
    <row r="25" spans="2:13" x14ac:dyDescent="0.25">
      <c r="D25" s="4"/>
      <c r="E25">
        <f t="shared" si="4"/>
        <v>12</v>
      </c>
      <c r="F25">
        <v>1</v>
      </c>
      <c r="G25">
        <v>144</v>
      </c>
      <c r="H25" s="3">
        <f>(G25/G$36)</f>
        <v>0.192</v>
      </c>
      <c r="J25">
        <f t="shared" si="5"/>
        <v>12</v>
      </c>
      <c r="K25">
        <v>1</v>
      </c>
      <c r="L25">
        <v>144</v>
      </c>
      <c r="M25" s="3">
        <f t="shared" si="6"/>
        <v>0.14399999999999999</v>
      </c>
    </row>
    <row r="26" spans="2:13" x14ac:dyDescent="0.25">
      <c r="D26" s="4"/>
      <c r="E26">
        <f t="shared" ref="E26" si="8">SUM(E17:E24)</f>
        <v>6050</v>
      </c>
      <c r="F26">
        <f>SUM(F17:F25)</f>
        <v>586</v>
      </c>
      <c r="G26">
        <f>SUM(G17:G25)</f>
        <v>1200</v>
      </c>
      <c r="H26" s="3">
        <f>SUM(H17:H25)</f>
        <v>1.6</v>
      </c>
      <c r="J26">
        <f t="shared" ref="J26" si="9">SUM(J17:J24)</f>
        <v>5839</v>
      </c>
      <c r="K26">
        <f>SUM(K17:K25)</f>
        <v>586</v>
      </c>
      <c r="L26">
        <f>SUM(L17:L25)</f>
        <v>1000</v>
      </c>
      <c r="M26" s="3">
        <f>SUM(M17:M25)</f>
        <v>1</v>
      </c>
    </row>
    <row r="27" spans="2:13" x14ac:dyDescent="0.25">
      <c r="D27" s="4"/>
    </row>
    <row r="28" spans="2:13" x14ac:dyDescent="0.25">
      <c r="B28" t="s">
        <v>3</v>
      </c>
      <c r="C28">
        <v>150</v>
      </c>
      <c r="D28" s="1">
        <f>C28/G$36</f>
        <v>0.2</v>
      </c>
      <c r="E28">
        <f>(F28*G28)/12</f>
        <v>2700</v>
      </c>
      <c r="F28">
        <v>360</v>
      </c>
      <c r="G28">
        <v>90</v>
      </c>
      <c r="H28" s="3">
        <f>(G28/G$36)</f>
        <v>0.12</v>
      </c>
    </row>
    <row r="29" spans="2:13" x14ac:dyDescent="0.25">
      <c r="B29" t="s">
        <v>4</v>
      </c>
      <c r="C29">
        <v>150</v>
      </c>
      <c r="D29" s="1">
        <f t="shared" ref="D29:D34" si="10">C29/G$36</f>
        <v>0.2</v>
      </c>
      <c r="E29">
        <f t="shared" ref="E29:E35" si="11">(F29*G29)/12</f>
        <v>2175</v>
      </c>
      <c r="F29">
        <v>180</v>
      </c>
      <c r="G29">
        <v>145</v>
      </c>
      <c r="H29" s="3">
        <f>(G29/G$36)</f>
        <v>0.19333333333333333</v>
      </c>
    </row>
    <row r="30" spans="2:13" x14ac:dyDescent="0.25">
      <c r="B30" t="s">
        <v>5</v>
      </c>
      <c r="C30">
        <v>125</v>
      </c>
      <c r="D30" s="1">
        <f t="shared" si="10"/>
        <v>0.16666666666666666</v>
      </c>
      <c r="E30">
        <f t="shared" si="11"/>
        <v>750</v>
      </c>
      <c r="F30">
        <v>120</v>
      </c>
      <c r="G30">
        <v>75</v>
      </c>
      <c r="H30" s="3">
        <f>(G30/G$36)</f>
        <v>0.1</v>
      </c>
    </row>
    <row r="31" spans="2:13" x14ac:dyDescent="0.25">
      <c r="B31" t="s">
        <v>6</v>
      </c>
      <c r="C31">
        <v>66</v>
      </c>
      <c r="D31" s="1">
        <f t="shared" si="10"/>
        <v>8.7999999999999995E-2</v>
      </c>
      <c r="E31">
        <f t="shared" si="11"/>
        <v>105</v>
      </c>
      <c r="F31">
        <v>60</v>
      </c>
      <c r="G31">
        <v>21</v>
      </c>
      <c r="H31" s="3">
        <f>(G31/G$36)</f>
        <v>2.8000000000000001E-2</v>
      </c>
    </row>
    <row r="32" spans="2:13" x14ac:dyDescent="0.25">
      <c r="B32" t="s">
        <v>7</v>
      </c>
      <c r="C32">
        <v>150</v>
      </c>
      <c r="D32" s="1">
        <f t="shared" si="10"/>
        <v>0.2</v>
      </c>
      <c r="E32">
        <f t="shared" si="11"/>
        <v>114</v>
      </c>
      <c r="F32">
        <v>24</v>
      </c>
      <c r="G32">
        <v>57</v>
      </c>
      <c r="H32" s="3">
        <f>(G32/G$36)</f>
        <v>7.5999999999999998E-2</v>
      </c>
    </row>
    <row r="33" spans="2:13" x14ac:dyDescent="0.25">
      <c r="B33" t="s">
        <v>8</v>
      </c>
      <c r="C33">
        <v>20</v>
      </c>
      <c r="D33" s="1">
        <f t="shared" si="10"/>
        <v>2.6666666666666668E-2</v>
      </c>
      <c r="E33">
        <f t="shared" si="11"/>
        <v>120</v>
      </c>
      <c r="F33">
        <v>12</v>
      </c>
      <c r="G33">
        <v>120</v>
      </c>
      <c r="H33" s="3">
        <f>(G33/G$36)</f>
        <v>0.16</v>
      </c>
    </row>
    <row r="34" spans="2:13" x14ac:dyDescent="0.25">
      <c r="B34" t="s">
        <v>9</v>
      </c>
      <c r="C34">
        <v>-135</v>
      </c>
      <c r="D34" s="1">
        <f t="shared" si="10"/>
        <v>-0.18</v>
      </c>
      <c r="E34">
        <f t="shared" si="11"/>
        <v>51</v>
      </c>
      <c r="F34">
        <v>6</v>
      </c>
      <c r="G34">
        <v>102</v>
      </c>
      <c r="H34" s="3">
        <f>(G34/G$36)</f>
        <v>0.13600000000000001</v>
      </c>
    </row>
    <row r="35" spans="2:13" x14ac:dyDescent="0.25">
      <c r="D35" s="4"/>
      <c r="E35">
        <f t="shared" si="11"/>
        <v>35</v>
      </c>
      <c r="F35">
        <v>3</v>
      </c>
      <c r="G35">
        <v>140</v>
      </c>
      <c r="H35" s="3">
        <f>(G35/G$36)</f>
        <v>0.18666666666666668</v>
      </c>
    </row>
    <row r="36" spans="2:13" x14ac:dyDescent="0.25">
      <c r="D36" s="4"/>
      <c r="E36">
        <f t="shared" ref="E36" si="12">SUM(E28:E35)</f>
        <v>6050</v>
      </c>
      <c r="F36">
        <f t="shared" ref="F36" si="13">SUM(F28:F35)</f>
        <v>765</v>
      </c>
      <c r="G36">
        <f>SUM(G28:G35)</f>
        <v>750</v>
      </c>
      <c r="H36" s="3">
        <f>SUM(H28:H35)</f>
        <v>1</v>
      </c>
    </row>
    <row r="37" spans="2:13" x14ac:dyDescent="0.25">
      <c r="D37" s="4"/>
    </row>
    <row r="38" spans="2:13" x14ac:dyDescent="0.25">
      <c r="D38" s="4"/>
    </row>
    <row r="39" spans="2:13" x14ac:dyDescent="0.25">
      <c r="B39" t="s">
        <v>3</v>
      </c>
      <c r="C39">
        <v>100</v>
      </c>
      <c r="D39" s="1">
        <f>C39/G$47</f>
        <v>0.2</v>
      </c>
      <c r="E39">
        <f>(F39*G39)/12</f>
        <v>2600</v>
      </c>
      <c r="F39">
        <v>480</v>
      </c>
      <c r="G39">
        <v>65</v>
      </c>
      <c r="H39" s="3">
        <f>(G39/G$36)</f>
        <v>8.666666666666667E-2</v>
      </c>
      <c r="J39">
        <f>(K39*L39)/12</f>
        <v>3000</v>
      </c>
      <c r="K39">
        <v>480</v>
      </c>
      <c r="L39">
        <v>75</v>
      </c>
      <c r="M39" s="3" t="e">
        <f>(L39/L$36)</f>
        <v>#DIV/0!</v>
      </c>
    </row>
    <row r="40" spans="2:13" x14ac:dyDescent="0.25">
      <c r="B40" t="s">
        <v>4</v>
      </c>
      <c r="C40">
        <v>100</v>
      </c>
      <c r="D40" s="1">
        <f t="shared" ref="D40:D45" si="14">C40/G$47</f>
        <v>0.2</v>
      </c>
      <c r="E40">
        <f t="shared" ref="E40:E46" si="15">(F40*G40)/12</f>
        <v>2000</v>
      </c>
      <c r="F40">
        <v>300</v>
      </c>
      <c r="G40">
        <v>80</v>
      </c>
      <c r="H40" s="3">
        <f>(G40/G$36)</f>
        <v>0.10666666666666667</v>
      </c>
      <c r="J40">
        <f t="shared" ref="J40:J46" si="16">(K40*L40)/12</f>
        <v>1500</v>
      </c>
      <c r="K40">
        <v>300</v>
      </c>
      <c r="L40">
        <v>60</v>
      </c>
      <c r="M40" s="3" t="e">
        <f>(L40/L$36)</f>
        <v>#DIV/0!</v>
      </c>
    </row>
    <row r="41" spans="2:13" x14ac:dyDescent="0.25">
      <c r="B41" t="s">
        <v>5</v>
      </c>
      <c r="C41">
        <v>100</v>
      </c>
      <c r="D41" s="1">
        <f t="shared" si="14"/>
        <v>0.2</v>
      </c>
      <c r="E41">
        <f t="shared" si="15"/>
        <v>800</v>
      </c>
      <c r="F41">
        <v>240</v>
      </c>
      <c r="G41">
        <v>40</v>
      </c>
      <c r="H41" s="3">
        <f>(G41/G$36)</f>
        <v>5.3333333333333337E-2</v>
      </c>
      <c r="J41">
        <f t="shared" si="16"/>
        <v>480</v>
      </c>
      <c r="K41">
        <v>240</v>
      </c>
      <c r="L41">
        <v>24</v>
      </c>
      <c r="M41" s="3" t="e">
        <f>(L41/L$36)</f>
        <v>#DIV/0!</v>
      </c>
    </row>
    <row r="42" spans="2:13" x14ac:dyDescent="0.25">
      <c r="B42" t="s">
        <v>6</v>
      </c>
      <c r="C42">
        <v>100</v>
      </c>
      <c r="D42" s="1">
        <f t="shared" si="14"/>
        <v>0.2</v>
      </c>
      <c r="E42">
        <f t="shared" si="15"/>
        <v>250</v>
      </c>
      <c r="F42">
        <v>120</v>
      </c>
      <c r="G42">
        <v>25</v>
      </c>
      <c r="H42" s="3">
        <f>(G42/G$36)</f>
        <v>3.3333333333333333E-2</v>
      </c>
      <c r="J42">
        <f t="shared" si="16"/>
        <v>550</v>
      </c>
      <c r="K42">
        <v>120</v>
      </c>
      <c r="L42">
        <v>55</v>
      </c>
      <c r="M42" s="3" t="e">
        <f>(L42/L$36)</f>
        <v>#DIV/0!</v>
      </c>
    </row>
    <row r="43" spans="2:13" x14ac:dyDescent="0.25">
      <c r="B43" t="s">
        <v>7</v>
      </c>
      <c r="C43">
        <v>100</v>
      </c>
      <c r="D43" s="1">
        <f t="shared" si="14"/>
        <v>0.2</v>
      </c>
      <c r="E43">
        <f t="shared" si="15"/>
        <v>130</v>
      </c>
      <c r="F43">
        <v>60</v>
      </c>
      <c r="G43">
        <v>26</v>
      </c>
      <c r="H43" s="3">
        <f>(G43/G$36)</f>
        <v>3.4666666666666665E-2</v>
      </c>
      <c r="J43">
        <f t="shared" si="16"/>
        <v>250</v>
      </c>
      <c r="K43">
        <v>60</v>
      </c>
      <c r="L43">
        <v>50</v>
      </c>
      <c r="M43" s="3" t="e">
        <f>(L43/L$36)</f>
        <v>#DIV/0!</v>
      </c>
    </row>
    <row r="44" spans="2:13" x14ac:dyDescent="0.25">
      <c r="B44" t="s">
        <v>8</v>
      </c>
      <c r="C44">
        <v>30</v>
      </c>
      <c r="D44" s="1">
        <f t="shared" si="14"/>
        <v>0.06</v>
      </c>
      <c r="E44">
        <f t="shared" si="15"/>
        <v>164</v>
      </c>
      <c r="F44">
        <v>24</v>
      </c>
      <c r="G44">
        <v>82</v>
      </c>
      <c r="H44" s="3">
        <f>(G44/G$36)</f>
        <v>0.10933333333333334</v>
      </c>
      <c r="J44">
        <f t="shared" si="16"/>
        <v>100</v>
      </c>
      <c r="K44">
        <v>24</v>
      </c>
      <c r="L44">
        <v>50</v>
      </c>
      <c r="M44" s="3" t="e">
        <f>(L44/L$36)</f>
        <v>#DIV/0!</v>
      </c>
    </row>
    <row r="45" spans="2:13" x14ac:dyDescent="0.25">
      <c r="B45" t="s">
        <v>9</v>
      </c>
      <c r="C45">
        <v>-90</v>
      </c>
      <c r="D45" s="1">
        <f t="shared" si="14"/>
        <v>-0.18</v>
      </c>
      <c r="E45">
        <f t="shared" si="15"/>
        <v>30</v>
      </c>
      <c r="F45">
        <v>12</v>
      </c>
      <c r="G45">
        <v>30</v>
      </c>
      <c r="H45" s="3">
        <f>(G45/G$36)</f>
        <v>0.04</v>
      </c>
      <c r="J45">
        <f t="shared" si="16"/>
        <v>115</v>
      </c>
      <c r="K45">
        <v>12</v>
      </c>
      <c r="L45">
        <v>115</v>
      </c>
      <c r="M45" s="3" t="e">
        <f>(L45/L$36)</f>
        <v>#DIV/0!</v>
      </c>
    </row>
    <row r="46" spans="2:13" x14ac:dyDescent="0.25">
      <c r="D46" s="4"/>
      <c r="E46">
        <f t="shared" si="15"/>
        <v>76</v>
      </c>
      <c r="F46">
        <v>6</v>
      </c>
      <c r="G46">
        <v>152</v>
      </c>
      <c r="H46" s="3">
        <f>(G46/G$36)</f>
        <v>0.20266666666666666</v>
      </c>
      <c r="J46">
        <f t="shared" si="16"/>
        <v>35</v>
      </c>
      <c r="K46">
        <v>6</v>
      </c>
      <c r="L46">
        <v>70</v>
      </c>
      <c r="M46" s="3" t="e">
        <f>(L46/L$36)</f>
        <v>#DIV/0!</v>
      </c>
    </row>
    <row r="47" spans="2:13" x14ac:dyDescent="0.25">
      <c r="D47" s="4"/>
      <c r="E47">
        <f t="shared" ref="E47" si="17">SUM(E39:E46)</f>
        <v>6050</v>
      </c>
      <c r="F47">
        <f t="shared" ref="F47" si="18">SUM(F39:F46)</f>
        <v>1242</v>
      </c>
      <c r="G47">
        <f>SUM(G39:G46)</f>
        <v>500</v>
      </c>
      <c r="H47" s="3">
        <f>SUM(H39:H46)</f>
        <v>0.66666666666666674</v>
      </c>
      <c r="J47">
        <f t="shared" ref="J47" si="19">SUM(J39:J46)</f>
        <v>6030</v>
      </c>
      <c r="K47">
        <f t="shared" ref="K47" si="20">SUM(K39:K46)</f>
        <v>1242</v>
      </c>
      <c r="L47">
        <f>SUM(L39:L46)</f>
        <v>499</v>
      </c>
      <c r="M47" s="3" t="e">
        <f>SUM(M39:M46)</f>
        <v>#DIV/0!</v>
      </c>
    </row>
    <row r="48" spans="2:13" x14ac:dyDescent="0.25">
      <c r="D48" s="4"/>
    </row>
    <row r="49" spans="2:13" x14ac:dyDescent="0.25">
      <c r="D49" s="4"/>
    </row>
    <row r="50" spans="2:13" x14ac:dyDescent="0.25">
      <c r="B50" t="s">
        <v>3</v>
      </c>
      <c r="C50">
        <v>67</v>
      </c>
      <c r="D50" s="1">
        <f>C50/G$58</f>
        <v>0.2</v>
      </c>
      <c r="E50">
        <f>(F50*G50)/12</f>
        <v>2700</v>
      </c>
      <c r="F50">
        <v>720</v>
      </c>
      <c r="G50">
        <v>45</v>
      </c>
      <c r="H50" s="3">
        <f>(G50/G$36)</f>
        <v>0.06</v>
      </c>
      <c r="J50">
        <f>(K50*L50)/12</f>
        <v>3000</v>
      </c>
      <c r="K50">
        <v>720</v>
      </c>
      <c r="L50">
        <v>50</v>
      </c>
      <c r="M50" s="3" t="e">
        <f>(L50/L$36)</f>
        <v>#DIV/0!</v>
      </c>
    </row>
    <row r="51" spans="2:13" x14ac:dyDescent="0.25">
      <c r="B51" t="s">
        <v>4</v>
      </c>
      <c r="C51">
        <v>67</v>
      </c>
      <c r="D51" s="1">
        <f t="shared" ref="D51:D56" si="21">C51/G$58</f>
        <v>0.2</v>
      </c>
      <c r="E51">
        <f t="shared" ref="E51:E57" si="22">(F51*G51)/12</f>
        <v>2000</v>
      </c>
      <c r="F51">
        <v>480</v>
      </c>
      <c r="G51">
        <v>50</v>
      </c>
      <c r="H51" s="3">
        <f>(G51/G$36)</f>
        <v>6.6666666666666666E-2</v>
      </c>
      <c r="J51">
        <f t="shared" ref="J51:J57" si="23">(K51*L51)/12</f>
        <v>1200</v>
      </c>
      <c r="K51">
        <v>480</v>
      </c>
      <c r="L51">
        <v>30</v>
      </c>
      <c r="M51" s="3" t="e">
        <f>(L51/L$36)</f>
        <v>#DIV/0!</v>
      </c>
    </row>
    <row r="52" spans="2:13" x14ac:dyDescent="0.25">
      <c r="B52" t="s">
        <v>5</v>
      </c>
      <c r="C52">
        <v>80</v>
      </c>
      <c r="D52" s="1">
        <f t="shared" si="21"/>
        <v>0.23880597014925373</v>
      </c>
      <c r="E52">
        <f t="shared" si="22"/>
        <v>450</v>
      </c>
      <c r="F52">
        <v>360</v>
      </c>
      <c r="G52">
        <v>15</v>
      </c>
      <c r="H52" s="3">
        <f>(G52/G$36)</f>
        <v>0.02</v>
      </c>
      <c r="J52">
        <f t="shared" si="23"/>
        <v>600</v>
      </c>
      <c r="K52">
        <v>360</v>
      </c>
      <c r="L52">
        <v>20</v>
      </c>
      <c r="M52" s="3" t="e">
        <f>(L52/L$36)</f>
        <v>#DIV/0!</v>
      </c>
    </row>
    <row r="53" spans="2:13" x14ac:dyDescent="0.25">
      <c r="B53" t="s">
        <v>6</v>
      </c>
      <c r="C53">
        <v>150</v>
      </c>
      <c r="D53" s="1">
        <f t="shared" si="21"/>
        <v>0.44776119402985076</v>
      </c>
      <c r="E53">
        <f t="shared" si="22"/>
        <v>300</v>
      </c>
      <c r="F53">
        <v>240</v>
      </c>
      <c r="G53">
        <v>15</v>
      </c>
      <c r="H53" s="3">
        <f>(G53/G$36)</f>
        <v>0.02</v>
      </c>
      <c r="J53">
        <f t="shared" si="23"/>
        <v>600</v>
      </c>
      <c r="K53">
        <v>240</v>
      </c>
      <c r="L53">
        <v>30</v>
      </c>
      <c r="M53" s="3" t="e">
        <f>(L53/L$36)</f>
        <v>#DIV/0!</v>
      </c>
    </row>
    <row r="54" spans="2:13" x14ac:dyDescent="0.25">
      <c r="B54" t="s">
        <v>7</v>
      </c>
      <c r="C54">
        <v>67</v>
      </c>
      <c r="D54" s="1">
        <f t="shared" si="21"/>
        <v>0.2</v>
      </c>
      <c r="E54">
        <f t="shared" si="22"/>
        <v>250</v>
      </c>
      <c r="F54">
        <v>120</v>
      </c>
      <c r="G54">
        <v>25</v>
      </c>
      <c r="H54" s="3">
        <f>(G54/G$36)</f>
        <v>3.3333333333333333E-2</v>
      </c>
      <c r="J54">
        <f t="shared" si="23"/>
        <v>250</v>
      </c>
      <c r="K54">
        <v>120</v>
      </c>
      <c r="L54">
        <v>25</v>
      </c>
      <c r="M54" s="3" t="e">
        <f>(L54/L$36)</f>
        <v>#DIV/0!</v>
      </c>
    </row>
    <row r="55" spans="2:13" x14ac:dyDescent="0.25">
      <c r="B55" t="s">
        <v>8</v>
      </c>
      <c r="C55">
        <v>45</v>
      </c>
      <c r="D55" s="1">
        <f t="shared" si="21"/>
        <v>0.13432835820895522</v>
      </c>
      <c r="E55">
        <f t="shared" si="22"/>
        <v>130</v>
      </c>
      <c r="F55">
        <v>60</v>
      </c>
      <c r="G55">
        <v>26</v>
      </c>
      <c r="H55" s="3">
        <f>(G55/G$36)</f>
        <v>3.4666666666666665E-2</v>
      </c>
      <c r="J55">
        <f t="shared" si="23"/>
        <v>200</v>
      </c>
      <c r="K55">
        <v>60</v>
      </c>
      <c r="L55">
        <v>40</v>
      </c>
      <c r="M55" s="3" t="e">
        <f>(L55/L$36)</f>
        <v>#DIV/0!</v>
      </c>
    </row>
    <row r="56" spans="2:13" x14ac:dyDescent="0.25">
      <c r="B56" t="s">
        <v>9</v>
      </c>
      <c r="C56">
        <v>-60</v>
      </c>
      <c r="D56" s="1">
        <f t="shared" si="21"/>
        <v>-0.17910447761194029</v>
      </c>
      <c r="E56">
        <f t="shared" si="22"/>
        <v>122</v>
      </c>
      <c r="F56">
        <v>24</v>
      </c>
      <c r="G56">
        <v>61</v>
      </c>
      <c r="H56" s="3">
        <f>(G56/G$36)</f>
        <v>8.1333333333333327E-2</v>
      </c>
      <c r="J56">
        <f t="shared" si="23"/>
        <v>130</v>
      </c>
      <c r="K56">
        <v>24</v>
      </c>
      <c r="L56">
        <v>65</v>
      </c>
      <c r="M56" s="3" t="e">
        <f>(L56/L$36)</f>
        <v>#DIV/0!</v>
      </c>
    </row>
    <row r="57" spans="2:13" x14ac:dyDescent="0.25">
      <c r="D57" s="4"/>
      <c r="E57">
        <f t="shared" si="22"/>
        <v>98</v>
      </c>
      <c r="F57">
        <v>12</v>
      </c>
      <c r="G57">
        <v>98</v>
      </c>
      <c r="H57" s="3">
        <f>(G57/G$36)</f>
        <v>0.13066666666666665</v>
      </c>
      <c r="J57">
        <f t="shared" si="23"/>
        <v>70</v>
      </c>
      <c r="K57">
        <v>12</v>
      </c>
      <c r="L57">
        <v>70</v>
      </c>
      <c r="M57" s="3" t="e">
        <f>(L57/L$36)</f>
        <v>#DIV/0!</v>
      </c>
    </row>
    <row r="58" spans="2:13" x14ac:dyDescent="0.25">
      <c r="E58">
        <f t="shared" ref="E58" si="24">SUM(E50:E57)</f>
        <v>6050</v>
      </c>
      <c r="F58">
        <f t="shared" ref="F58" si="25">SUM(F50:F57)</f>
        <v>2016</v>
      </c>
      <c r="G58">
        <f>SUM(G50:G57)</f>
        <v>335</v>
      </c>
      <c r="H58" s="3">
        <f>SUM(H50:H57)</f>
        <v>0.4466666666666666</v>
      </c>
      <c r="J58">
        <f t="shared" ref="J58" si="26">SUM(J50:J57)</f>
        <v>6050</v>
      </c>
      <c r="K58">
        <f t="shared" ref="K58" si="27">SUM(K50:K57)</f>
        <v>2016</v>
      </c>
      <c r="L58">
        <f>SUM(L50:L57)</f>
        <v>330</v>
      </c>
      <c r="M58" s="3" t="e">
        <f>SUM(M50:M57)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sagisy2</dc:creator>
  <cp:lastModifiedBy>sagisy2</cp:lastModifiedBy>
  <dcterms:created xsi:type="dcterms:W3CDTF">2022-04-02T06:05:58Z</dcterms:created>
  <dcterms:modified xsi:type="dcterms:W3CDTF">2022-04-03T17:50:55Z</dcterms:modified>
</cp:coreProperties>
</file>