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shimura/Google ドライブ（nishimura.takuya.4s@kyoto-u.ac.jp）/Kanto_SSE/Paper/G3/Revised_manuscript/"/>
    </mc:Choice>
  </mc:AlternateContent>
  <xr:revisionPtr revIDLastSave="0" documentId="13_ncr:1_{AAFA9C32-D4FF-584D-8E70-C09460BF0971}" xr6:coauthVersionLast="45" xr6:coauthVersionMax="45" xr10:uidLastSave="{00000000-0000-0000-0000-000000000000}"/>
  <bookViews>
    <workbookView xWindow="0" yWindow="460" windowWidth="31160" windowHeight="23680" xr2:uid="{00000000-000D-0000-FFFF-FFFF00000000}"/>
  </bookViews>
  <sheets>
    <sheet name="Japan" sheetId="1" r:id="rId1"/>
  </sheets>
  <calcPr calcId="191029" concurrentCalc="0"/>
</workbook>
</file>

<file path=xl/calcChain.xml><?xml version="1.0" encoding="utf-8"?>
<calcChain xmlns="http://schemas.openxmlformats.org/spreadsheetml/2006/main">
  <c r="S90" i="1" l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N3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2" i="1"/>
</calcChain>
</file>

<file path=xl/sharedStrings.xml><?xml version="1.0" encoding="utf-8"?>
<sst xmlns="http://schemas.openxmlformats.org/spreadsheetml/2006/main" count="286" uniqueCount="112">
  <si>
    <t>Probable SSE</t>
  </si>
  <si>
    <t>Probable SSE</t>
    <phoneticPr fontId="18"/>
  </si>
  <si>
    <t>Possible SSE</t>
    <phoneticPr fontId="18"/>
  </si>
  <si>
    <t>Japan Trench</t>
    <phoneticPr fontId="18"/>
  </si>
  <si>
    <t>Region</t>
    <phoneticPr fontId="18"/>
  </si>
  <si>
    <t>Category</t>
    <phoneticPr fontId="18"/>
  </si>
  <si>
    <t>Depth(km)</t>
    <phoneticPr fontId="18"/>
  </si>
  <si>
    <t>Width(km)</t>
    <phoneticPr fontId="18"/>
  </si>
  <si>
    <t>Length(km)</t>
    <phoneticPr fontId="18"/>
  </si>
  <si>
    <t>Amplitude Ratio</t>
    <phoneticPr fontId="18"/>
  </si>
  <si>
    <t>SNR</t>
    <phoneticPr fontId="18"/>
  </si>
  <si>
    <t>Latitude(º)</t>
    <phoneticPr fontId="18"/>
  </si>
  <si>
    <t>Longitude(º)</t>
    <phoneticPr fontId="18"/>
  </si>
  <si>
    <t>Strike(º)</t>
    <phoneticPr fontId="18"/>
  </si>
  <si>
    <t>Dip(º)</t>
    <phoneticPr fontId="18"/>
  </si>
  <si>
    <t>Rake(º)</t>
    <phoneticPr fontId="18"/>
  </si>
  <si>
    <t>Duration(days)</t>
    <phoneticPr fontId="18"/>
  </si>
  <si>
    <t>J01</t>
    <phoneticPr fontId="18"/>
  </si>
  <si>
    <t>J02</t>
    <phoneticPr fontId="18"/>
  </si>
  <si>
    <t>J03</t>
    <phoneticPr fontId="18"/>
  </si>
  <si>
    <t>J04</t>
    <phoneticPr fontId="18"/>
  </si>
  <si>
    <t>J05</t>
    <phoneticPr fontId="18"/>
  </si>
  <si>
    <t>J06</t>
    <phoneticPr fontId="18"/>
  </si>
  <si>
    <t>J07</t>
    <phoneticPr fontId="18"/>
  </si>
  <si>
    <t>J08</t>
    <phoneticPr fontId="18"/>
  </si>
  <si>
    <t>J09</t>
    <phoneticPr fontId="18"/>
  </si>
  <si>
    <t>J10</t>
    <phoneticPr fontId="18"/>
  </si>
  <si>
    <t>J11</t>
    <phoneticPr fontId="18"/>
  </si>
  <si>
    <t>J12</t>
    <phoneticPr fontId="18"/>
  </si>
  <si>
    <t>J13</t>
    <phoneticPr fontId="18"/>
  </si>
  <si>
    <t>J14</t>
    <phoneticPr fontId="18"/>
  </si>
  <si>
    <t>J15</t>
    <phoneticPr fontId="18"/>
  </si>
  <si>
    <t>J16</t>
    <phoneticPr fontId="18"/>
  </si>
  <si>
    <t>J17</t>
    <phoneticPr fontId="18"/>
  </si>
  <si>
    <t>J18</t>
    <phoneticPr fontId="18"/>
  </si>
  <si>
    <t>J19</t>
    <phoneticPr fontId="18"/>
  </si>
  <si>
    <t>J20</t>
    <phoneticPr fontId="18"/>
  </si>
  <si>
    <t>J21</t>
    <phoneticPr fontId="18"/>
  </si>
  <si>
    <t>J22</t>
    <phoneticPr fontId="18"/>
  </si>
  <si>
    <t>J23</t>
    <phoneticPr fontId="18"/>
  </si>
  <si>
    <t>J24</t>
    <phoneticPr fontId="18"/>
  </si>
  <si>
    <t>J25</t>
    <phoneticPr fontId="18"/>
  </si>
  <si>
    <t>J26</t>
    <phoneticPr fontId="18"/>
  </si>
  <si>
    <t>J27</t>
    <phoneticPr fontId="18"/>
  </si>
  <si>
    <t>J28</t>
    <phoneticPr fontId="18"/>
  </si>
  <si>
    <t>J29</t>
    <phoneticPr fontId="18"/>
  </si>
  <si>
    <t>J30</t>
    <phoneticPr fontId="18"/>
  </si>
  <si>
    <t>J31</t>
    <phoneticPr fontId="18"/>
  </si>
  <si>
    <t>J32</t>
    <phoneticPr fontId="18"/>
  </si>
  <si>
    <t>J33</t>
    <phoneticPr fontId="18"/>
  </si>
  <si>
    <t>J34</t>
    <phoneticPr fontId="18"/>
  </si>
  <si>
    <t>J35</t>
    <phoneticPr fontId="18"/>
  </si>
  <si>
    <t>J36</t>
    <phoneticPr fontId="18"/>
  </si>
  <si>
    <t>J37</t>
    <phoneticPr fontId="18"/>
  </si>
  <si>
    <t>J38</t>
    <phoneticPr fontId="18"/>
  </si>
  <si>
    <t>J39</t>
    <phoneticPr fontId="18"/>
  </si>
  <si>
    <t>J40</t>
    <phoneticPr fontId="18"/>
  </si>
  <si>
    <t>J41</t>
    <phoneticPr fontId="18"/>
  </si>
  <si>
    <t>J42</t>
    <phoneticPr fontId="18"/>
  </si>
  <si>
    <t>J43</t>
    <phoneticPr fontId="18"/>
  </si>
  <si>
    <t>J44</t>
    <phoneticPr fontId="18"/>
  </si>
  <si>
    <t>J45</t>
    <phoneticPr fontId="18"/>
  </si>
  <si>
    <t>J46</t>
    <phoneticPr fontId="18"/>
  </si>
  <si>
    <t>J47</t>
    <phoneticPr fontId="18"/>
  </si>
  <si>
    <t>J48</t>
    <phoneticPr fontId="18"/>
  </si>
  <si>
    <t>J49</t>
    <phoneticPr fontId="18"/>
  </si>
  <si>
    <t>J50</t>
    <phoneticPr fontId="18"/>
  </si>
  <si>
    <t>J51</t>
    <phoneticPr fontId="18"/>
  </si>
  <si>
    <t>J52</t>
    <phoneticPr fontId="18"/>
  </si>
  <si>
    <t>J53</t>
    <phoneticPr fontId="18"/>
  </si>
  <si>
    <t>J54</t>
    <phoneticPr fontId="18"/>
  </si>
  <si>
    <t>J55</t>
    <phoneticPr fontId="18"/>
  </si>
  <si>
    <t>J56</t>
    <phoneticPr fontId="18"/>
  </si>
  <si>
    <t>J57</t>
    <phoneticPr fontId="18"/>
  </si>
  <si>
    <t>J58</t>
    <phoneticPr fontId="18"/>
  </si>
  <si>
    <t>J59</t>
    <phoneticPr fontId="18"/>
  </si>
  <si>
    <t>J60</t>
    <phoneticPr fontId="18"/>
  </si>
  <si>
    <t>J61</t>
    <phoneticPr fontId="18"/>
  </si>
  <si>
    <t>J62</t>
    <phoneticPr fontId="18"/>
  </si>
  <si>
    <t>J63</t>
    <phoneticPr fontId="18"/>
  </si>
  <si>
    <t>J64</t>
    <phoneticPr fontId="18"/>
  </si>
  <si>
    <t>J65</t>
    <phoneticPr fontId="18"/>
  </si>
  <si>
    <t>J66</t>
    <phoneticPr fontId="18"/>
  </si>
  <si>
    <t>J67</t>
    <phoneticPr fontId="18"/>
  </si>
  <si>
    <t>J68</t>
    <phoneticPr fontId="18"/>
  </si>
  <si>
    <t>J69</t>
    <phoneticPr fontId="18"/>
  </si>
  <si>
    <t>J70</t>
    <phoneticPr fontId="18"/>
  </si>
  <si>
    <t>J71</t>
    <phoneticPr fontId="18"/>
  </si>
  <si>
    <t>J72</t>
    <phoneticPr fontId="18"/>
  </si>
  <si>
    <t>J73</t>
    <phoneticPr fontId="18"/>
  </si>
  <si>
    <t>J74</t>
    <phoneticPr fontId="18"/>
  </si>
  <si>
    <t>J75</t>
    <phoneticPr fontId="18"/>
  </si>
  <si>
    <t>J76</t>
    <phoneticPr fontId="18"/>
  </si>
  <si>
    <t>J77</t>
    <phoneticPr fontId="18"/>
  </si>
  <si>
    <t>J78</t>
    <phoneticPr fontId="18"/>
  </si>
  <si>
    <t>J79</t>
    <phoneticPr fontId="18"/>
  </si>
  <si>
    <t>J80</t>
    <phoneticPr fontId="18"/>
  </si>
  <si>
    <t>J81</t>
    <phoneticPr fontId="18"/>
  </si>
  <si>
    <t>J82</t>
    <phoneticPr fontId="18"/>
  </si>
  <si>
    <t>J83</t>
    <phoneticPr fontId="18"/>
  </si>
  <si>
    <t>J84</t>
    <phoneticPr fontId="18"/>
  </si>
  <si>
    <t>J85</t>
    <phoneticPr fontId="18"/>
  </si>
  <si>
    <t>J86</t>
    <phoneticPr fontId="18"/>
  </si>
  <si>
    <t>J87</t>
    <phoneticPr fontId="18"/>
  </si>
  <si>
    <t>J88</t>
    <phoneticPr fontId="18"/>
  </si>
  <si>
    <t>J89</t>
    <phoneticPr fontId="18"/>
  </si>
  <si>
    <t>Event#</t>
    <phoneticPr fontId="18"/>
  </si>
  <si>
    <t xml:space="preserve">Middle Date </t>
    <phoneticPr fontId="18"/>
  </si>
  <si>
    <t>Mw</t>
    <phoneticPr fontId="18"/>
  </si>
  <si>
    <t>Seismic Moment (Nm)</t>
    <phoneticPr fontId="18"/>
  </si>
  <si>
    <t>Slip(m)</t>
    <phoneticPr fontId="18"/>
  </si>
  <si>
    <t>Stress Drop (Pa)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</si>
</sst>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0.000_ "/>
    <numFmt numFmtId="178" formatCode="0.0_ "/>
    <numFmt numFmtId="179" formatCode="0.00_ "/>
    <numFmt numFmtId="180" formatCode="yyyy/m/d;@"/>
    <numFmt numFmtId="181" formatCode="0.E+00"/>
  </numFmts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Protection="1">
      <alignment vertical="center"/>
    </xf>
    <xf numFmtId="177" fontId="0" fillId="0" borderId="0" xfId="0" applyNumberFormat="1" applyProtection="1">
      <alignment vertical="center"/>
    </xf>
    <xf numFmtId="178" fontId="0" fillId="0" borderId="0" xfId="0" applyNumberFormat="1" applyProtection="1">
      <alignment vertical="center"/>
    </xf>
    <xf numFmtId="176" fontId="0" fillId="0" borderId="0" xfId="0" applyNumberFormat="1" applyProtection="1">
      <alignment vertical="center"/>
    </xf>
    <xf numFmtId="179" fontId="0" fillId="0" borderId="0" xfId="0" applyNumberFormat="1" applyProtection="1">
      <alignment vertical="center"/>
    </xf>
    <xf numFmtId="180" fontId="0" fillId="0" borderId="0" xfId="0" applyNumberFormat="1" applyProtection="1">
      <alignment vertical="center"/>
    </xf>
    <xf numFmtId="181" fontId="0" fillId="0" borderId="0" xfId="0" applyNumberFormat="1" applyProtection="1">
      <alignment vertical="center"/>
    </xf>
    <xf numFmtId="18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5">
    <dxf>
      <numFmt numFmtId="181" formatCode="0.E+00"/>
    </dxf>
    <dxf>
      <numFmt numFmtId="179" formatCode="0.00_ "/>
    </dxf>
    <dxf>
      <numFmt numFmtId="179" formatCode="0.00_ "/>
    </dxf>
    <dxf>
      <numFmt numFmtId="19" formatCode="yyyy/m/d"/>
    </dxf>
    <dxf>
      <numFmt numFmtId="179" formatCode="0.00_ "/>
    </dxf>
    <dxf>
      <numFmt numFmtId="15" formatCode="0.00E+00"/>
    </dxf>
    <dxf>
      <numFmt numFmtId="177" formatCode="0.000_ "/>
    </dxf>
    <dxf>
      <numFmt numFmtId="176" formatCode="0_ "/>
    </dxf>
    <dxf>
      <numFmt numFmtId="176" formatCode="0_ "/>
    </dxf>
    <dxf>
      <numFmt numFmtId="176" formatCode="0_ "/>
    </dxf>
    <dxf>
      <numFmt numFmtId="178" formatCode="0.0_ "/>
    </dxf>
    <dxf>
      <numFmt numFmtId="178" formatCode="0.0_ "/>
    </dxf>
    <dxf>
      <numFmt numFmtId="178" formatCode="0.0_ "/>
    </dxf>
    <dxf>
      <numFmt numFmtId="177" formatCode="0.000_ "/>
    </dxf>
    <dxf>
      <numFmt numFmtId="177" formatCode="0.0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F5894C-773C-404D-B0FC-1EE6E741CADC}" name="テーブル1" displayName="テーブル1" ref="A1:S90" totalsRowShown="0">
  <autoFilter ref="A1:S90" xr:uid="{A1855280-E818-4345-94DE-6180D84A37EF}"/>
  <sortState xmlns:xlrd2="http://schemas.microsoft.com/office/spreadsheetml/2017/richdata2" ref="A2:S90">
    <sortCondition ref="A1:A90"/>
  </sortState>
  <tableColumns count="19">
    <tableColumn id="1" xr3:uid="{7166141B-3547-2541-B0A7-138EDB308069}" name="Event#"/>
    <tableColumn id="2" xr3:uid="{31679ACA-6991-9749-A75D-CB5DA9763C8D}" name="Category"/>
    <tableColumn id="3" xr3:uid="{021E936E-8336-3348-BCE8-4866410C1999}" name="Region"/>
    <tableColumn id="4" xr3:uid="{12A1716A-BD29-144C-96BB-1B89DA246068}" name="Latitude(º)" dataDxfId="14"/>
    <tableColumn id="5" xr3:uid="{7689DC19-F984-3A48-A007-FBC9FC1F5A17}" name="Longitude(º)" dataDxfId="13"/>
    <tableColumn id="6" xr3:uid="{BCB7BF08-4703-9F4C-A6BF-78A081E817F7}" name="Depth(km)" dataDxfId="12"/>
    <tableColumn id="7" xr3:uid="{053AEEC7-14D7-A147-B693-102606976E73}" name="Length(km)" dataDxfId="11"/>
    <tableColumn id="8" xr3:uid="{A9F366BB-CABE-0D43-9B09-DF35D7B009C3}" name="Width(km)" dataDxfId="10"/>
    <tableColumn id="9" xr3:uid="{2BB9B4DD-388B-B542-8B0C-3A395216D8D1}" name="Strike(º)" dataDxfId="9"/>
    <tableColumn id="10" xr3:uid="{31E81059-0C45-E045-BB43-20684F288F64}" name="Dip(º)" dataDxfId="8"/>
    <tableColumn id="11" xr3:uid="{54AD0BE9-6296-2140-AFA0-B08DB5721276}" name="Rake(º)" dataDxfId="7"/>
    <tableColumn id="12" xr3:uid="{0AADA64E-B28D-E64C-9F90-DEDE93C57826}" name="Slip(m)" dataDxfId="6"/>
    <tableColumn id="13" xr3:uid="{01F2BF96-37D3-FF42-97FE-8024D7E9EDED}" name="Seismic Moment (Nm)" dataDxfId="5"/>
    <tableColumn id="14" xr3:uid="{85503229-4B54-5E45-909B-1CB86CA8E03A}" name="Mw" dataDxfId="4">
      <calculatedColumnFormula>(LOG10(M2)-9.1)/1.5</calculatedColumnFormula>
    </tableColumn>
    <tableColumn id="15" xr3:uid="{691AF141-5815-8347-BA38-902BCA25801D}" name="Middle Date " dataDxfId="3"/>
    <tableColumn id="16" xr3:uid="{4D511ACF-157F-6B4A-B726-469D5943B434}" name="Duration(days)"/>
    <tableColumn id="17" xr3:uid="{1E816E54-5E5C-C048-8A25-7281D08B497E}" name="Amplitude Ratio" dataDxfId="2"/>
    <tableColumn id="18" xr3:uid="{A59CDF34-8D4A-7A40-968A-AD58EF07B8AC}" name="SNR" dataDxfId="1"/>
    <tableColumn id="19" xr3:uid="{24B1B810-E5A2-704B-B8FF-858649EE7ACD}" name="Stress Drop (Pa)" dataDxfId="0">
      <calculatedColumnFormula>(40000000*L2)/(SQRT(G2*H2))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90"/>
  <sheetViews>
    <sheetView tabSelected="1" topLeftCell="A33" zoomScale="90" zoomScaleNormal="90" workbookViewId="0">
      <selection activeCell="A2" sqref="A2:S90"/>
    </sheetView>
  </sheetViews>
  <sheetFormatPr baseColWidth="10" defaultRowHeight="20"/>
  <cols>
    <col min="2" max="2" width="11.7109375" customWidth="1"/>
    <col min="3" max="3" width="11.85546875" customWidth="1"/>
    <col min="4" max="4" width="11.5703125" style="5" customWidth="1"/>
    <col min="5" max="5" width="13" style="5" customWidth="1"/>
    <col min="6" max="6" width="11.5703125" style="6" customWidth="1"/>
    <col min="7" max="7" width="12.28515625" style="6" customWidth="1"/>
    <col min="8" max="8" width="11.28515625" style="6" customWidth="1"/>
    <col min="9" max="9" width="9.42578125" style="4" customWidth="1"/>
    <col min="10" max="10" width="7.5703125" style="4" customWidth="1"/>
    <col min="11" max="11" width="8.85546875" style="4" customWidth="1"/>
    <col min="12" max="12" width="10.85546875" style="5" bestFit="1" customWidth="1"/>
    <col min="13" max="13" width="20.85546875" customWidth="1"/>
    <col min="14" max="14" width="6.5703125" style="7" customWidth="1"/>
    <col min="15" max="15" width="13.28515625" customWidth="1"/>
    <col min="16" max="16" width="15" customWidth="1"/>
    <col min="17" max="17" width="15.5703125" style="7" customWidth="1"/>
    <col min="18" max="18" width="7.7109375" style="7" customWidth="1"/>
    <col min="19" max="19" width="16.5703125" style="15" customWidth="1"/>
  </cols>
  <sheetData>
    <row r="1" spans="1:19">
      <c r="A1" t="s">
        <v>106</v>
      </c>
      <c r="B1" s="8" t="s">
        <v>5</v>
      </c>
      <c r="C1" s="8" t="s">
        <v>4</v>
      </c>
      <c r="D1" s="9" t="s">
        <v>11</v>
      </c>
      <c r="E1" s="9" t="s">
        <v>12</v>
      </c>
      <c r="F1" s="10" t="s">
        <v>6</v>
      </c>
      <c r="G1" s="10" t="s">
        <v>8</v>
      </c>
      <c r="H1" s="10" t="s">
        <v>7</v>
      </c>
      <c r="I1" s="11" t="s">
        <v>13</v>
      </c>
      <c r="J1" s="11" t="s">
        <v>14</v>
      </c>
      <c r="K1" s="11" t="s">
        <v>15</v>
      </c>
      <c r="L1" s="9" t="s">
        <v>110</v>
      </c>
      <c r="M1" s="8" t="s">
        <v>109</v>
      </c>
      <c r="N1" s="12" t="s">
        <v>108</v>
      </c>
      <c r="O1" s="13" t="s">
        <v>107</v>
      </c>
      <c r="P1" s="8" t="s">
        <v>16</v>
      </c>
      <c r="Q1" s="12" t="s">
        <v>9</v>
      </c>
      <c r="R1" s="12" t="s">
        <v>10</v>
      </c>
      <c r="S1" s="14" t="s">
        <v>111</v>
      </c>
    </row>
    <row r="2" spans="1:19">
      <c r="A2" t="s">
        <v>17</v>
      </c>
      <c r="B2" t="s">
        <v>2</v>
      </c>
      <c r="C2" t="s">
        <v>3</v>
      </c>
      <c r="D2" s="5">
        <v>35.34995</v>
      </c>
      <c r="E2" s="5">
        <v>142.09115</v>
      </c>
      <c r="F2" s="6">
        <v>9.7799999999999994</v>
      </c>
      <c r="G2" s="6">
        <v>39.35</v>
      </c>
      <c r="H2" s="6">
        <v>40.619999999999997</v>
      </c>
      <c r="I2" s="4">
        <v>185.7</v>
      </c>
      <c r="J2" s="4">
        <v>13.7</v>
      </c>
      <c r="K2" s="4">
        <v>111.7</v>
      </c>
      <c r="L2" s="5">
        <v>0.35930000000000001</v>
      </c>
      <c r="M2" s="1">
        <v>2.2981E+19</v>
      </c>
      <c r="N2" s="7">
        <f t="shared" ref="N2:N33" si="0">(LOG10(M2)-9.1)/1.5</f>
        <v>6.8409126151623987</v>
      </c>
      <c r="O2" s="2">
        <v>34715</v>
      </c>
      <c r="P2">
        <v>22</v>
      </c>
      <c r="Q2" s="7">
        <v>1.0840000000000001</v>
      </c>
      <c r="R2" s="7">
        <v>2.9929999999999999</v>
      </c>
      <c r="S2" s="15">
        <f t="shared" ref="S2:S33" si="1">(40000000*L2)/(SQRT(G2*H2))</f>
        <v>359480.12220000243</v>
      </c>
    </row>
    <row r="3" spans="1:19">
      <c r="A3" t="s">
        <v>18</v>
      </c>
      <c r="B3" t="s">
        <v>2</v>
      </c>
      <c r="C3" t="s">
        <v>3</v>
      </c>
      <c r="D3" s="5">
        <v>36.154640000000001</v>
      </c>
      <c r="E3" s="5">
        <v>142.20179999999999</v>
      </c>
      <c r="F3" s="6">
        <v>14.13</v>
      </c>
      <c r="G3" s="6">
        <v>40.47</v>
      </c>
      <c r="H3" s="6">
        <v>39.270000000000003</v>
      </c>
      <c r="I3" s="4">
        <v>205.3</v>
      </c>
      <c r="J3" s="4">
        <v>15</v>
      </c>
      <c r="K3" s="4">
        <v>110</v>
      </c>
      <c r="L3" s="5">
        <v>6.7699999999999996E-2</v>
      </c>
      <c r="M3" s="1">
        <v>4.3028E+18</v>
      </c>
      <c r="N3" s="7">
        <f t="shared" si="0"/>
        <v>6.3558341066354069</v>
      </c>
      <c r="O3" s="2">
        <v>34801</v>
      </c>
      <c r="P3">
        <v>4</v>
      </c>
      <c r="Q3" s="7">
        <v>1.0109999999999999</v>
      </c>
      <c r="R3" s="7">
        <v>1.403</v>
      </c>
      <c r="S3" s="15">
        <f t="shared" si="1"/>
        <v>67928.434713165538</v>
      </c>
    </row>
    <row r="4" spans="1:19">
      <c r="A4" t="s">
        <v>19</v>
      </c>
      <c r="B4" t="s">
        <v>1</v>
      </c>
      <c r="C4" t="s">
        <v>3</v>
      </c>
      <c r="D4" s="5">
        <v>34.864379999999997</v>
      </c>
      <c r="E4" s="5">
        <v>142.10747000000001</v>
      </c>
      <c r="F4" s="6">
        <v>8.0299999999999994</v>
      </c>
      <c r="G4" s="6">
        <v>39.79</v>
      </c>
      <c r="H4" s="6">
        <v>40.17</v>
      </c>
      <c r="I4" s="4">
        <v>182.2</v>
      </c>
      <c r="J4" s="4">
        <v>13.6</v>
      </c>
      <c r="K4" s="4">
        <v>72.7</v>
      </c>
      <c r="L4" s="5">
        <v>0.40960000000000002</v>
      </c>
      <c r="M4" s="1">
        <v>2.6191E+19</v>
      </c>
      <c r="N4" s="7">
        <f t="shared" si="0"/>
        <v>6.8787680537087361</v>
      </c>
      <c r="O4" s="2">
        <v>34883</v>
      </c>
      <c r="P4">
        <v>77</v>
      </c>
      <c r="Q4" s="7">
        <v>1.4319999999999999</v>
      </c>
      <c r="R4" s="7">
        <v>2.6309999999999998</v>
      </c>
      <c r="S4" s="15">
        <f t="shared" si="1"/>
        <v>409809.53026775242</v>
      </c>
    </row>
    <row r="5" spans="1:19">
      <c r="A5" t="s">
        <v>20</v>
      </c>
      <c r="B5" t="s">
        <v>2</v>
      </c>
      <c r="C5" t="s">
        <v>3</v>
      </c>
      <c r="D5" s="5">
        <v>36.496929999999999</v>
      </c>
      <c r="E5" s="5">
        <v>142.22714999999999</v>
      </c>
      <c r="F5" s="6">
        <v>18.54</v>
      </c>
      <c r="G5" s="6">
        <v>39.85</v>
      </c>
      <c r="H5" s="6">
        <v>41.19</v>
      </c>
      <c r="I5" s="4">
        <v>207.5</v>
      </c>
      <c r="J5" s="4">
        <v>14.8</v>
      </c>
      <c r="K5" s="4">
        <v>76.7</v>
      </c>
      <c r="L5" s="5">
        <v>0.29089999999999999</v>
      </c>
      <c r="M5" s="1">
        <v>1.9099E+19</v>
      </c>
      <c r="N5" s="7">
        <f t="shared" si="0"/>
        <v>6.7873404191476547</v>
      </c>
      <c r="O5" s="2">
        <v>34914</v>
      </c>
      <c r="P5">
        <v>72</v>
      </c>
      <c r="Q5" s="7">
        <v>1.484</v>
      </c>
      <c r="R5" s="7">
        <v>2.0409999999999999</v>
      </c>
      <c r="S5" s="15">
        <f t="shared" si="1"/>
        <v>287206.09605670482</v>
      </c>
    </row>
    <row r="6" spans="1:19">
      <c r="A6" t="s">
        <v>21</v>
      </c>
      <c r="B6" t="s">
        <v>2</v>
      </c>
      <c r="C6" t="s">
        <v>3</v>
      </c>
      <c r="D6" s="5">
        <v>36.189909999999998</v>
      </c>
      <c r="E6" s="5">
        <v>140.12116</v>
      </c>
      <c r="F6" s="6">
        <v>68.33</v>
      </c>
      <c r="G6" s="6">
        <v>39.04</v>
      </c>
      <c r="H6" s="6">
        <v>37.869999999999997</v>
      </c>
      <c r="I6" s="4">
        <v>187.5</v>
      </c>
      <c r="J6" s="4">
        <v>24.4</v>
      </c>
      <c r="K6" s="4">
        <v>101.8</v>
      </c>
      <c r="L6" s="5">
        <v>2.87E-2</v>
      </c>
      <c r="M6" s="1">
        <v>1.6931E+18</v>
      </c>
      <c r="N6" s="7">
        <f t="shared" si="0"/>
        <v>6.0857884064753103</v>
      </c>
      <c r="O6" s="2">
        <v>34991</v>
      </c>
      <c r="P6">
        <v>1</v>
      </c>
      <c r="Q6" s="7">
        <v>1.028</v>
      </c>
      <c r="R6" s="7">
        <v>1.1319999999999999</v>
      </c>
      <c r="S6" s="15">
        <f t="shared" si="1"/>
        <v>29856.529963192086</v>
      </c>
    </row>
    <row r="7" spans="1:19">
      <c r="A7" t="s">
        <v>22</v>
      </c>
      <c r="B7" t="s">
        <v>2</v>
      </c>
      <c r="C7" t="s">
        <v>3</v>
      </c>
      <c r="D7" s="5">
        <v>36.220739999999999</v>
      </c>
      <c r="E7" s="5">
        <v>141.03407000000001</v>
      </c>
      <c r="F7" s="6">
        <v>39.43</v>
      </c>
      <c r="G7" s="6">
        <v>43.82</v>
      </c>
      <c r="H7" s="6">
        <v>36.92</v>
      </c>
      <c r="I7" s="4">
        <v>202.7</v>
      </c>
      <c r="J7" s="4">
        <v>18.899999999999999</v>
      </c>
      <c r="K7" s="4">
        <v>124.8</v>
      </c>
      <c r="L7" s="5">
        <v>3.09E-2</v>
      </c>
      <c r="M7" s="1">
        <v>1.9956E+18</v>
      </c>
      <c r="N7" s="7">
        <f t="shared" si="0"/>
        <v>6.1333823301780974</v>
      </c>
      <c r="O7" s="2">
        <v>35024</v>
      </c>
      <c r="P7">
        <v>1</v>
      </c>
      <c r="Q7" s="7">
        <v>1.0569999999999999</v>
      </c>
      <c r="R7" s="7">
        <v>2.0510000000000002</v>
      </c>
      <c r="S7" s="15">
        <f t="shared" si="1"/>
        <v>30729.213013986322</v>
      </c>
    </row>
    <row r="8" spans="1:19">
      <c r="A8" t="s">
        <v>23</v>
      </c>
      <c r="B8" t="s">
        <v>2</v>
      </c>
      <c r="C8" t="s">
        <v>3</v>
      </c>
      <c r="D8" s="5">
        <v>35.326900000000002</v>
      </c>
      <c r="E8" s="5">
        <v>141.54848999999999</v>
      </c>
      <c r="F8" s="6">
        <v>21.72</v>
      </c>
      <c r="G8" s="6">
        <v>39.33</v>
      </c>
      <c r="H8" s="6">
        <v>41.73</v>
      </c>
      <c r="I8" s="4">
        <v>180.5</v>
      </c>
      <c r="J8" s="4">
        <v>16.600000000000001</v>
      </c>
      <c r="K8" s="4">
        <v>91.4</v>
      </c>
      <c r="L8" s="5">
        <v>4.3999999999999997E-2</v>
      </c>
      <c r="M8" s="1">
        <v>2.8908E+18</v>
      </c>
      <c r="N8" s="7">
        <f t="shared" si="0"/>
        <v>6.240678697363979</v>
      </c>
      <c r="O8" s="2">
        <v>35066</v>
      </c>
      <c r="P8">
        <v>5</v>
      </c>
      <c r="Q8" s="7">
        <v>1.024</v>
      </c>
      <c r="R8" s="7">
        <v>1.877</v>
      </c>
      <c r="S8" s="15">
        <f t="shared" si="1"/>
        <v>43443.669613581784</v>
      </c>
    </row>
    <row r="9" spans="1:19">
      <c r="A9" t="s">
        <v>24</v>
      </c>
      <c r="B9" t="s">
        <v>2</v>
      </c>
      <c r="C9" t="s">
        <v>3</v>
      </c>
      <c r="D9" s="5">
        <v>35.032710000000002</v>
      </c>
      <c r="E9" s="5">
        <v>140.72237999999999</v>
      </c>
      <c r="F9" s="6">
        <v>47.76</v>
      </c>
      <c r="G9" s="6">
        <v>36.89</v>
      </c>
      <c r="H9" s="6">
        <v>39.74</v>
      </c>
      <c r="I9" s="4">
        <v>181.8</v>
      </c>
      <c r="J9" s="4">
        <v>22.6</v>
      </c>
      <c r="K9" s="4">
        <v>96.1</v>
      </c>
      <c r="L9" s="5">
        <v>2.5700000000000001E-2</v>
      </c>
      <c r="M9" s="1">
        <v>1.5041E+18</v>
      </c>
      <c r="N9" s="7">
        <f t="shared" si="0"/>
        <v>6.0515178075057241</v>
      </c>
      <c r="O9" s="2">
        <v>35548</v>
      </c>
      <c r="P9">
        <v>12</v>
      </c>
      <c r="Q9" s="7">
        <v>1.0569999999999999</v>
      </c>
      <c r="R9" s="7">
        <v>1.3819999999999999</v>
      </c>
      <c r="S9" s="15">
        <f t="shared" si="1"/>
        <v>26848.798508019998</v>
      </c>
    </row>
    <row r="10" spans="1:19">
      <c r="A10" t="s">
        <v>25</v>
      </c>
      <c r="B10" t="s">
        <v>2</v>
      </c>
      <c r="C10" t="s">
        <v>3</v>
      </c>
      <c r="D10" s="5">
        <v>36.08811</v>
      </c>
      <c r="E10" s="5">
        <v>140.58386999999999</v>
      </c>
      <c r="F10" s="6">
        <v>49.44</v>
      </c>
      <c r="G10" s="6">
        <v>32.799999999999997</v>
      </c>
      <c r="H10" s="6">
        <v>40.72</v>
      </c>
      <c r="I10" s="4">
        <v>181.9</v>
      </c>
      <c r="J10" s="4">
        <v>22.6</v>
      </c>
      <c r="K10" s="4">
        <v>81.2</v>
      </c>
      <c r="L10" s="5">
        <v>2.46E-2</v>
      </c>
      <c r="M10" s="1">
        <v>1.3161E+18</v>
      </c>
      <c r="N10" s="7">
        <f t="shared" si="0"/>
        <v>6.0128592594164054</v>
      </c>
      <c r="O10" s="2">
        <v>35637</v>
      </c>
      <c r="P10">
        <v>1</v>
      </c>
      <c r="Q10" s="7">
        <v>1.0469999999999999</v>
      </c>
      <c r="R10" s="7">
        <v>1.774</v>
      </c>
      <c r="S10" s="15">
        <f t="shared" si="1"/>
        <v>26924.911960607114</v>
      </c>
    </row>
    <row r="11" spans="1:19">
      <c r="A11" t="s">
        <v>26</v>
      </c>
      <c r="B11" t="s">
        <v>2</v>
      </c>
      <c r="C11" t="s">
        <v>3</v>
      </c>
      <c r="D11" s="5">
        <v>35.321559999999998</v>
      </c>
      <c r="E11" s="5">
        <v>142.04857000000001</v>
      </c>
      <c r="F11" s="6">
        <v>10.5</v>
      </c>
      <c r="G11" s="6">
        <v>39.76</v>
      </c>
      <c r="H11" s="6">
        <v>41.09</v>
      </c>
      <c r="I11" s="4">
        <v>185.4</v>
      </c>
      <c r="J11" s="4">
        <v>14.1</v>
      </c>
      <c r="K11" s="4">
        <v>95.8</v>
      </c>
      <c r="L11" s="5">
        <v>7.0900000000000005E-2</v>
      </c>
      <c r="M11" s="1">
        <v>4.6329E+18</v>
      </c>
      <c r="N11" s="7">
        <f t="shared" si="0"/>
        <v>6.3772352841102711</v>
      </c>
      <c r="O11" s="2">
        <v>35705</v>
      </c>
      <c r="P11">
        <v>16</v>
      </c>
      <c r="Q11" s="7">
        <v>1.0860000000000001</v>
      </c>
      <c r="R11" s="7">
        <v>1.742</v>
      </c>
      <c r="S11" s="15">
        <f t="shared" si="1"/>
        <v>70164.101480275989</v>
      </c>
    </row>
    <row r="12" spans="1:19">
      <c r="A12" t="s">
        <v>27</v>
      </c>
      <c r="B12" t="s">
        <v>2</v>
      </c>
      <c r="C12" t="s">
        <v>3</v>
      </c>
      <c r="D12" s="5">
        <v>36.460410000000003</v>
      </c>
      <c r="E12" s="5">
        <v>142.50033999999999</v>
      </c>
      <c r="F12" s="6">
        <v>13.8</v>
      </c>
      <c r="G12" s="6">
        <v>40.11</v>
      </c>
      <c r="H12" s="6">
        <v>40.06</v>
      </c>
      <c r="I12" s="4">
        <v>212.8</v>
      </c>
      <c r="J12" s="4">
        <v>13.1</v>
      </c>
      <c r="K12" s="4">
        <v>99.8</v>
      </c>
      <c r="L12" s="5">
        <v>6.59E-2</v>
      </c>
      <c r="M12" s="1">
        <v>4.239E+18</v>
      </c>
      <c r="N12" s="7">
        <f t="shared" si="0"/>
        <v>6.3515089443788151</v>
      </c>
      <c r="O12" s="2">
        <v>35713</v>
      </c>
      <c r="P12">
        <v>0</v>
      </c>
      <c r="Q12" s="7">
        <v>1</v>
      </c>
      <c r="R12" s="7">
        <v>1.121</v>
      </c>
      <c r="S12" s="15">
        <f t="shared" si="1"/>
        <v>65760.272238063335</v>
      </c>
    </row>
    <row r="13" spans="1:19">
      <c r="A13" t="s">
        <v>28</v>
      </c>
      <c r="B13" t="s">
        <v>2</v>
      </c>
      <c r="C13" t="s">
        <v>3</v>
      </c>
      <c r="D13" s="5">
        <v>35.792659999999998</v>
      </c>
      <c r="E13" s="5">
        <v>142.15061</v>
      </c>
      <c r="F13" s="6">
        <v>10.94</v>
      </c>
      <c r="G13" s="6">
        <v>38.549999999999997</v>
      </c>
      <c r="H13" s="6">
        <v>42.39</v>
      </c>
      <c r="I13" s="4">
        <v>194</v>
      </c>
      <c r="J13" s="4">
        <v>14.1</v>
      </c>
      <c r="K13" s="4">
        <v>63.8</v>
      </c>
      <c r="L13" s="5">
        <v>4.0300000000000002E-2</v>
      </c>
      <c r="M13" s="1">
        <v>2.6369E+18</v>
      </c>
      <c r="N13" s="7">
        <f t="shared" si="0"/>
        <v>6.2140624401450175</v>
      </c>
      <c r="O13" s="2">
        <v>35847</v>
      </c>
      <c r="P13">
        <v>52</v>
      </c>
      <c r="Q13" s="7">
        <v>1.272</v>
      </c>
      <c r="R13" s="7">
        <v>1.1060000000000001</v>
      </c>
      <c r="S13" s="15">
        <f t="shared" si="1"/>
        <v>39876.87693149814</v>
      </c>
    </row>
    <row r="14" spans="1:19">
      <c r="A14" t="s">
        <v>29</v>
      </c>
      <c r="B14" t="s">
        <v>2</v>
      </c>
      <c r="C14" t="s">
        <v>3</v>
      </c>
      <c r="D14" s="5">
        <v>34.955069999999999</v>
      </c>
      <c r="E14" s="5">
        <v>142.12293</v>
      </c>
      <c r="F14" s="6">
        <v>7.64</v>
      </c>
      <c r="G14" s="6">
        <v>39.549999999999997</v>
      </c>
      <c r="H14" s="6">
        <v>40.799999999999997</v>
      </c>
      <c r="I14" s="4">
        <v>182.5</v>
      </c>
      <c r="J14" s="4">
        <v>13.9</v>
      </c>
      <c r="K14" s="4">
        <v>91.6</v>
      </c>
      <c r="L14" s="5">
        <v>0.1489</v>
      </c>
      <c r="M14" s="1">
        <v>9.6104E+18</v>
      </c>
      <c r="N14" s="7">
        <f t="shared" si="0"/>
        <v>6.588494309377193</v>
      </c>
      <c r="O14" s="2">
        <v>35983</v>
      </c>
      <c r="P14">
        <v>80</v>
      </c>
      <c r="Q14" s="7">
        <v>1.9239999999999999</v>
      </c>
      <c r="R14" s="7">
        <v>1.0669999999999999</v>
      </c>
      <c r="S14" s="15">
        <f t="shared" si="1"/>
        <v>148269.34315973186</v>
      </c>
    </row>
    <row r="15" spans="1:19">
      <c r="A15" t="s">
        <v>30</v>
      </c>
      <c r="B15" t="s">
        <v>1</v>
      </c>
      <c r="C15" t="s">
        <v>3</v>
      </c>
      <c r="D15" s="5">
        <v>35.389180000000003</v>
      </c>
      <c r="E15" s="5">
        <v>142.03101000000001</v>
      </c>
      <c r="F15" s="6">
        <v>11.03</v>
      </c>
      <c r="G15" s="6">
        <v>40.69</v>
      </c>
      <c r="H15" s="6">
        <v>41.21</v>
      </c>
      <c r="I15" s="4">
        <v>185.4</v>
      </c>
      <c r="J15" s="4">
        <v>14.2</v>
      </c>
      <c r="K15" s="4">
        <v>92.7</v>
      </c>
      <c r="L15" s="5">
        <v>0.1201</v>
      </c>
      <c r="M15" s="1">
        <v>8.0553E+18</v>
      </c>
      <c r="N15" s="7">
        <f t="shared" si="0"/>
        <v>6.5373878128633853</v>
      </c>
      <c r="O15" s="2">
        <v>36098</v>
      </c>
      <c r="P15">
        <v>34</v>
      </c>
      <c r="Q15" s="7">
        <v>1.1140000000000001</v>
      </c>
      <c r="R15" s="7">
        <v>3.4550000000000001</v>
      </c>
      <c r="S15" s="15">
        <f t="shared" si="1"/>
        <v>117316.16198690058</v>
      </c>
    </row>
    <row r="16" spans="1:19">
      <c r="A16" t="s">
        <v>31</v>
      </c>
      <c r="B16" t="s">
        <v>2</v>
      </c>
      <c r="C16" t="s">
        <v>3</v>
      </c>
      <c r="D16" s="5">
        <v>35.736699999999999</v>
      </c>
      <c r="E16" s="5">
        <v>141.88551000000001</v>
      </c>
      <c r="F16" s="6">
        <v>16.25</v>
      </c>
      <c r="G16" s="6">
        <v>42.37</v>
      </c>
      <c r="H16" s="6">
        <v>36.04</v>
      </c>
      <c r="I16" s="4">
        <v>192</v>
      </c>
      <c r="J16" s="4">
        <v>14.6</v>
      </c>
      <c r="K16" s="4">
        <v>108.7</v>
      </c>
      <c r="L16" s="5">
        <v>7.8799999999999995E-2</v>
      </c>
      <c r="M16" s="1">
        <v>4.8175E+18</v>
      </c>
      <c r="N16" s="7">
        <f t="shared" si="0"/>
        <v>6.38854781555166</v>
      </c>
      <c r="O16" s="2">
        <v>36223</v>
      </c>
      <c r="P16">
        <v>5</v>
      </c>
      <c r="Q16" s="7">
        <v>1.0169999999999999</v>
      </c>
      <c r="R16" s="7">
        <v>5.3179999999999996</v>
      </c>
      <c r="S16" s="15">
        <f t="shared" si="1"/>
        <v>80661.182713607108</v>
      </c>
    </row>
    <row r="17" spans="1:19">
      <c r="A17" t="s">
        <v>32</v>
      </c>
      <c r="B17" t="s">
        <v>2</v>
      </c>
      <c r="C17" t="s">
        <v>3</v>
      </c>
      <c r="D17" s="5">
        <v>36.286879999999996</v>
      </c>
      <c r="E17" s="5">
        <v>141.00237999999999</v>
      </c>
      <c r="F17" s="6">
        <v>40.6</v>
      </c>
      <c r="G17" s="6">
        <v>46.88</v>
      </c>
      <c r="H17" s="6">
        <v>51.87</v>
      </c>
      <c r="I17" s="4">
        <v>200.1</v>
      </c>
      <c r="J17" s="4">
        <v>19.8</v>
      </c>
      <c r="K17" s="4">
        <v>67.7</v>
      </c>
      <c r="L17" s="5">
        <v>1.7399999999999999E-2</v>
      </c>
      <c r="M17" s="1">
        <v>1.6959E+18</v>
      </c>
      <c r="N17" s="7">
        <f t="shared" si="0"/>
        <v>6.0862668267865212</v>
      </c>
      <c r="O17" s="2">
        <v>36288</v>
      </c>
      <c r="P17">
        <v>6</v>
      </c>
      <c r="Q17" s="7">
        <v>1.0429999999999999</v>
      </c>
      <c r="R17" s="7">
        <v>2.46</v>
      </c>
      <c r="S17" s="15">
        <f t="shared" si="1"/>
        <v>14114.23402532378</v>
      </c>
    </row>
    <row r="18" spans="1:19">
      <c r="A18" t="s">
        <v>33</v>
      </c>
      <c r="B18" t="s">
        <v>2</v>
      </c>
      <c r="C18" t="s">
        <v>3</v>
      </c>
      <c r="D18" s="5">
        <v>35.22148</v>
      </c>
      <c r="E18" s="5">
        <v>140.13244</v>
      </c>
      <c r="F18" s="6">
        <v>66.430000000000007</v>
      </c>
      <c r="G18" s="6">
        <v>37.19</v>
      </c>
      <c r="H18" s="6">
        <v>42.86</v>
      </c>
      <c r="I18" s="4">
        <v>172.5</v>
      </c>
      <c r="J18" s="4">
        <v>21.1</v>
      </c>
      <c r="K18" s="4">
        <v>95.6</v>
      </c>
      <c r="L18" s="5">
        <v>3.7199999999999997E-2</v>
      </c>
      <c r="M18" s="1">
        <v>2.3764E+18</v>
      </c>
      <c r="N18" s="7">
        <f t="shared" si="0"/>
        <v>6.1839463624697677</v>
      </c>
      <c r="O18" s="2">
        <v>36349</v>
      </c>
      <c r="P18">
        <v>68</v>
      </c>
      <c r="Q18" s="7">
        <v>1.4490000000000001</v>
      </c>
      <c r="R18" s="7">
        <v>1.7689999999999999</v>
      </c>
      <c r="S18" s="15">
        <f t="shared" si="1"/>
        <v>37270.374673863771</v>
      </c>
    </row>
    <row r="19" spans="1:19">
      <c r="A19" t="s">
        <v>34</v>
      </c>
      <c r="B19" t="s">
        <v>2</v>
      </c>
      <c r="C19" t="s">
        <v>3</v>
      </c>
      <c r="D19" s="5">
        <v>36.273519999999998</v>
      </c>
      <c r="E19" s="5">
        <v>140.374</v>
      </c>
      <c r="F19" s="6">
        <v>59.68</v>
      </c>
      <c r="G19" s="6">
        <v>47.75</v>
      </c>
      <c r="H19" s="6">
        <v>35.64</v>
      </c>
      <c r="I19" s="4">
        <v>192.1</v>
      </c>
      <c r="J19" s="4">
        <v>24.2</v>
      </c>
      <c r="K19" s="4">
        <v>73.8</v>
      </c>
      <c r="L19" s="5">
        <v>2.3900000000000001E-2</v>
      </c>
      <c r="M19" s="1">
        <v>1.624E+18</v>
      </c>
      <c r="N19" s="7">
        <f t="shared" si="0"/>
        <v>6.073724016603439</v>
      </c>
      <c r="O19" s="2">
        <v>36413</v>
      </c>
      <c r="P19">
        <v>54</v>
      </c>
      <c r="Q19" s="7">
        <v>1.292</v>
      </c>
      <c r="R19" s="7">
        <v>1.0900000000000001</v>
      </c>
      <c r="S19" s="15">
        <f t="shared" si="1"/>
        <v>23174.072249967197</v>
      </c>
    </row>
    <row r="20" spans="1:19">
      <c r="A20" t="s">
        <v>35</v>
      </c>
      <c r="B20" t="s">
        <v>2</v>
      </c>
      <c r="C20" t="s">
        <v>3</v>
      </c>
      <c r="D20" s="5">
        <v>35.105060000000002</v>
      </c>
      <c r="E20" s="5">
        <v>142.04991000000001</v>
      </c>
      <c r="F20" s="6">
        <v>9.66</v>
      </c>
      <c r="G20" s="6">
        <v>40.28</v>
      </c>
      <c r="H20" s="6">
        <v>39.64</v>
      </c>
      <c r="I20" s="4">
        <v>185</v>
      </c>
      <c r="J20" s="4">
        <v>14.6</v>
      </c>
      <c r="K20" s="4">
        <v>56.9</v>
      </c>
      <c r="L20" s="5">
        <v>0.10639999999999999</v>
      </c>
      <c r="M20" s="1">
        <v>6.7942E+18</v>
      </c>
      <c r="N20" s="7">
        <f t="shared" si="0"/>
        <v>6.4880922179956819</v>
      </c>
      <c r="O20" s="2">
        <v>36427</v>
      </c>
      <c r="P20">
        <v>1</v>
      </c>
      <c r="Q20" s="7">
        <v>1.02</v>
      </c>
      <c r="R20" s="7">
        <v>2.1080000000000001</v>
      </c>
      <c r="S20" s="15">
        <f t="shared" si="1"/>
        <v>106509.92170562819</v>
      </c>
    </row>
    <row r="21" spans="1:19">
      <c r="A21" t="s">
        <v>36</v>
      </c>
      <c r="B21" t="s">
        <v>2</v>
      </c>
      <c r="C21" t="s">
        <v>3</v>
      </c>
      <c r="D21" s="5">
        <v>35.799480000000003</v>
      </c>
      <c r="E21" s="5">
        <v>142.09246999999999</v>
      </c>
      <c r="F21" s="6">
        <v>12.19</v>
      </c>
      <c r="G21" s="6">
        <v>36.15</v>
      </c>
      <c r="H21" s="6">
        <v>47.4</v>
      </c>
      <c r="I21" s="4">
        <v>193.4</v>
      </c>
      <c r="J21" s="4">
        <v>14.3</v>
      </c>
      <c r="K21" s="4">
        <v>56.3</v>
      </c>
      <c r="L21" s="5">
        <v>8.2100000000000006E-2</v>
      </c>
      <c r="M21" s="1">
        <v>5.6233E+18</v>
      </c>
      <c r="N21" s="7">
        <f t="shared" si="0"/>
        <v>6.4333275023347545</v>
      </c>
      <c r="O21" s="2">
        <v>36562</v>
      </c>
      <c r="P21">
        <v>4</v>
      </c>
      <c r="Q21" s="7">
        <v>1.04</v>
      </c>
      <c r="R21" s="7">
        <v>2.8559999999999999</v>
      </c>
      <c r="S21" s="15">
        <f t="shared" si="1"/>
        <v>79334.086758917707</v>
      </c>
    </row>
    <row r="22" spans="1:19">
      <c r="A22" t="s">
        <v>37</v>
      </c>
      <c r="B22" t="s">
        <v>2</v>
      </c>
      <c r="C22" t="s">
        <v>3</v>
      </c>
      <c r="D22" s="5">
        <v>35.720959999999998</v>
      </c>
      <c r="E22" s="5">
        <v>140.81339</v>
      </c>
      <c r="F22" s="6">
        <v>40.71</v>
      </c>
      <c r="G22" s="6">
        <v>19.350000000000001</v>
      </c>
      <c r="H22" s="6">
        <v>29.39</v>
      </c>
      <c r="I22" s="4">
        <v>175.4</v>
      </c>
      <c r="J22" s="4">
        <v>21.8</v>
      </c>
      <c r="K22" s="4">
        <v>90.5</v>
      </c>
      <c r="L22" s="5">
        <v>0.1502</v>
      </c>
      <c r="M22" s="1">
        <v>3.4167E+18</v>
      </c>
      <c r="N22" s="7">
        <f t="shared" si="0"/>
        <v>6.2890712317805191</v>
      </c>
      <c r="O22" s="2">
        <v>36681</v>
      </c>
      <c r="P22">
        <v>10</v>
      </c>
      <c r="Q22" s="7">
        <v>1.042</v>
      </c>
      <c r="R22" s="7">
        <v>6.8029999999999999</v>
      </c>
      <c r="S22" s="15">
        <f t="shared" si="1"/>
        <v>251935.66152134069</v>
      </c>
    </row>
    <row r="23" spans="1:19">
      <c r="A23" t="s">
        <v>38</v>
      </c>
      <c r="B23" t="s">
        <v>2</v>
      </c>
      <c r="C23" t="s">
        <v>3</v>
      </c>
      <c r="D23" s="5">
        <v>35.753689999999999</v>
      </c>
      <c r="E23" s="5">
        <v>141.44049000000001</v>
      </c>
      <c r="F23" s="6">
        <v>25.86</v>
      </c>
      <c r="G23" s="6">
        <v>38.340000000000003</v>
      </c>
      <c r="H23" s="6">
        <v>49.33</v>
      </c>
      <c r="I23" s="4">
        <v>184.3</v>
      </c>
      <c r="J23" s="4">
        <v>14.9</v>
      </c>
      <c r="K23" s="4">
        <v>106.3</v>
      </c>
      <c r="L23" s="5">
        <v>2.1700000000000001E-2</v>
      </c>
      <c r="M23" s="1">
        <v>1.6446E+18</v>
      </c>
      <c r="N23" s="7">
        <f t="shared" si="0"/>
        <v>6.0773735239487614</v>
      </c>
      <c r="O23" s="2">
        <v>36869</v>
      </c>
      <c r="P23">
        <v>32</v>
      </c>
      <c r="Q23" s="7">
        <v>1.135</v>
      </c>
      <c r="R23" s="7">
        <v>2.105</v>
      </c>
      <c r="S23" s="15">
        <f t="shared" si="1"/>
        <v>19958.969438820906</v>
      </c>
    </row>
    <row r="24" spans="1:19">
      <c r="A24" t="s">
        <v>39</v>
      </c>
      <c r="B24" t="s">
        <v>2</v>
      </c>
      <c r="C24" t="s">
        <v>3</v>
      </c>
      <c r="D24" s="5">
        <v>36.403660000000002</v>
      </c>
      <c r="E24" s="5">
        <v>141.18548000000001</v>
      </c>
      <c r="F24" s="6">
        <v>40.28</v>
      </c>
      <c r="G24" s="6">
        <v>34.78</v>
      </c>
      <c r="H24" s="6">
        <v>38.96</v>
      </c>
      <c r="I24" s="4">
        <v>211.2</v>
      </c>
      <c r="J24" s="4">
        <v>16.899999999999999</v>
      </c>
      <c r="K24" s="4">
        <v>94.2</v>
      </c>
      <c r="L24" s="5">
        <v>1.9E-2</v>
      </c>
      <c r="M24" s="1">
        <v>1.028E+18</v>
      </c>
      <c r="N24" s="7">
        <f t="shared" si="0"/>
        <v>5.9413287431061725</v>
      </c>
      <c r="O24" s="2">
        <v>36968</v>
      </c>
      <c r="P24">
        <v>0</v>
      </c>
      <c r="Q24" s="7">
        <v>1</v>
      </c>
      <c r="R24" s="7">
        <v>1.4650000000000001</v>
      </c>
      <c r="S24" s="15">
        <f t="shared" si="1"/>
        <v>20646.16193519775</v>
      </c>
    </row>
    <row r="25" spans="1:19">
      <c r="A25" t="s">
        <v>40</v>
      </c>
      <c r="B25" t="s">
        <v>1</v>
      </c>
      <c r="C25" t="s">
        <v>3</v>
      </c>
      <c r="D25" s="5">
        <v>35.575130000000001</v>
      </c>
      <c r="E25" s="5">
        <v>141.97935000000001</v>
      </c>
      <c r="F25" s="6">
        <v>12.93</v>
      </c>
      <c r="G25" s="6">
        <v>40.97</v>
      </c>
      <c r="H25" s="6">
        <v>39.520000000000003</v>
      </c>
      <c r="I25" s="4">
        <v>187.9</v>
      </c>
      <c r="J25" s="4">
        <v>14.5</v>
      </c>
      <c r="K25" s="4">
        <v>65.5</v>
      </c>
      <c r="L25" s="5">
        <v>5.2400000000000002E-2</v>
      </c>
      <c r="M25" s="1">
        <v>3.3928E+18</v>
      </c>
      <c r="N25" s="7">
        <f t="shared" si="0"/>
        <v>6.2870388396344348</v>
      </c>
      <c r="O25" s="2">
        <v>37051</v>
      </c>
      <c r="P25">
        <v>32</v>
      </c>
      <c r="Q25" s="7">
        <v>1.137</v>
      </c>
      <c r="R25" s="7">
        <v>2.6389999999999998</v>
      </c>
      <c r="S25" s="15">
        <f t="shared" si="1"/>
        <v>52089.456780423992</v>
      </c>
    </row>
    <row r="26" spans="1:19">
      <c r="A26" t="s">
        <v>41</v>
      </c>
      <c r="B26" t="s">
        <v>1</v>
      </c>
      <c r="C26" t="s">
        <v>3</v>
      </c>
      <c r="D26" s="5">
        <v>35.483220000000003</v>
      </c>
      <c r="E26" s="5">
        <v>141.86553000000001</v>
      </c>
      <c r="F26" s="6">
        <v>14.94</v>
      </c>
      <c r="G26" s="6">
        <v>41.72</v>
      </c>
      <c r="H26" s="6">
        <v>39.020000000000003</v>
      </c>
      <c r="I26" s="4">
        <v>185.3</v>
      </c>
      <c r="J26" s="4">
        <v>14.9</v>
      </c>
      <c r="K26" s="4">
        <v>71.2</v>
      </c>
      <c r="L26" s="5">
        <v>6.59E-2</v>
      </c>
      <c r="M26" s="1">
        <v>4.2924E+18</v>
      </c>
      <c r="N26" s="7">
        <f t="shared" si="0"/>
        <v>6.3551334574643965</v>
      </c>
      <c r="O26" s="2">
        <v>37194</v>
      </c>
      <c r="P26">
        <v>61</v>
      </c>
      <c r="Q26" s="7">
        <v>1.3240000000000001</v>
      </c>
      <c r="R26" s="7">
        <v>3.2770000000000001</v>
      </c>
      <c r="S26" s="15">
        <f t="shared" si="1"/>
        <v>65332.552107890624</v>
      </c>
    </row>
    <row r="27" spans="1:19">
      <c r="A27" t="s">
        <v>42</v>
      </c>
      <c r="B27" t="s">
        <v>2</v>
      </c>
      <c r="C27" t="s">
        <v>3</v>
      </c>
      <c r="D27" s="5">
        <v>36.660969999999999</v>
      </c>
      <c r="E27" s="5">
        <v>141.17318</v>
      </c>
      <c r="F27" s="6">
        <v>44.48</v>
      </c>
      <c r="G27" s="6">
        <v>38.6</v>
      </c>
      <c r="H27" s="6">
        <v>38.18</v>
      </c>
      <c r="I27" s="4">
        <v>208.9</v>
      </c>
      <c r="J27" s="4">
        <v>17.8</v>
      </c>
      <c r="K27" s="4">
        <v>112</v>
      </c>
      <c r="L27" s="5">
        <v>0.02</v>
      </c>
      <c r="M27" s="1">
        <v>1.1826E+18</v>
      </c>
      <c r="N27" s="7">
        <f t="shared" si="0"/>
        <v>5.9818919164420583</v>
      </c>
      <c r="O27" s="2">
        <v>37248</v>
      </c>
      <c r="P27">
        <v>24</v>
      </c>
      <c r="Q27" s="7">
        <v>1.0940000000000001</v>
      </c>
      <c r="R27" s="7">
        <v>1.5</v>
      </c>
      <c r="S27" s="15">
        <f t="shared" si="1"/>
        <v>20839.071877894006</v>
      </c>
    </row>
    <row r="28" spans="1:19">
      <c r="A28" t="s">
        <v>43</v>
      </c>
      <c r="B28" t="s">
        <v>2</v>
      </c>
      <c r="C28" t="s">
        <v>3</v>
      </c>
      <c r="D28" s="5">
        <v>35.354709999999997</v>
      </c>
      <c r="E28" s="5">
        <v>142.02535</v>
      </c>
      <c r="F28" s="6">
        <v>11.06</v>
      </c>
      <c r="G28" s="6">
        <v>39.94</v>
      </c>
      <c r="H28" s="6">
        <v>38.619999999999997</v>
      </c>
      <c r="I28" s="4">
        <v>185.3</v>
      </c>
      <c r="J28" s="4">
        <v>14.2</v>
      </c>
      <c r="K28" s="4">
        <v>101.3</v>
      </c>
      <c r="L28" s="5">
        <v>7.51E-2</v>
      </c>
      <c r="M28" s="1">
        <v>4.6359E+18</v>
      </c>
      <c r="N28" s="7">
        <f t="shared" si="0"/>
        <v>6.3774227062132702</v>
      </c>
      <c r="O28" s="2">
        <v>37362</v>
      </c>
      <c r="P28">
        <v>80</v>
      </c>
      <c r="Q28" s="7">
        <v>1.3879999999999999</v>
      </c>
      <c r="R28" s="7">
        <v>1.7509999999999999</v>
      </c>
      <c r="S28" s="15">
        <f t="shared" si="1"/>
        <v>76487.37621283326</v>
      </c>
    </row>
    <row r="29" spans="1:19">
      <c r="A29" t="s">
        <v>44</v>
      </c>
      <c r="B29" t="s">
        <v>2</v>
      </c>
      <c r="C29" t="s">
        <v>3</v>
      </c>
      <c r="D29" s="5">
        <v>35.472410000000004</v>
      </c>
      <c r="E29" s="5">
        <v>141.55348000000001</v>
      </c>
      <c r="F29" s="6">
        <v>22.05</v>
      </c>
      <c r="G29" s="6">
        <v>36.93</v>
      </c>
      <c r="H29" s="6">
        <v>38.590000000000003</v>
      </c>
      <c r="I29" s="4">
        <v>181.7</v>
      </c>
      <c r="J29" s="4">
        <v>15.8</v>
      </c>
      <c r="K29" s="4">
        <v>53.2</v>
      </c>
      <c r="L29" s="5">
        <v>2.01E-2</v>
      </c>
      <c r="M29" s="1">
        <v>1.1458E+18</v>
      </c>
      <c r="N29" s="7">
        <f t="shared" si="0"/>
        <v>5.9727392119423959</v>
      </c>
      <c r="O29" s="2">
        <v>37738</v>
      </c>
      <c r="P29">
        <v>4</v>
      </c>
      <c r="Q29" s="7">
        <v>1.014</v>
      </c>
      <c r="R29" s="7">
        <v>1.665</v>
      </c>
      <c r="S29" s="15">
        <f t="shared" si="1"/>
        <v>21297.518572218411</v>
      </c>
    </row>
    <row r="30" spans="1:19">
      <c r="A30" t="s">
        <v>45</v>
      </c>
      <c r="B30" t="s">
        <v>1</v>
      </c>
      <c r="C30" t="s">
        <v>3</v>
      </c>
      <c r="D30" s="5">
        <v>36.544759999999997</v>
      </c>
      <c r="E30" s="5">
        <v>141.30148</v>
      </c>
      <c r="F30" s="6">
        <v>40.36</v>
      </c>
      <c r="G30" s="6">
        <v>35.65</v>
      </c>
      <c r="H30" s="6">
        <v>44.47</v>
      </c>
      <c r="I30" s="4">
        <v>211.3</v>
      </c>
      <c r="J30" s="4">
        <v>16.100000000000001</v>
      </c>
      <c r="K30" s="4">
        <v>113.6</v>
      </c>
      <c r="L30" s="5">
        <v>3.2399999999999998E-2</v>
      </c>
      <c r="M30" s="1">
        <v>2.0561E+18</v>
      </c>
      <c r="N30" s="7">
        <f t="shared" si="0"/>
        <v>6.1420294887213478</v>
      </c>
      <c r="O30" s="2">
        <v>38081</v>
      </c>
      <c r="P30">
        <v>6</v>
      </c>
      <c r="Q30" s="7">
        <v>1.04</v>
      </c>
      <c r="R30" s="7">
        <v>3.621</v>
      </c>
      <c r="S30" s="15">
        <f t="shared" si="1"/>
        <v>32549.301242529669</v>
      </c>
    </row>
    <row r="31" spans="1:19">
      <c r="A31" t="s">
        <v>46</v>
      </c>
      <c r="B31" t="s">
        <v>2</v>
      </c>
      <c r="C31" t="s">
        <v>3</v>
      </c>
      <c r="D31" s="5">
        <v>35.428519999999999</v>
      </c>
      <c r="E31" s="5">
        <v>142.16355999999999</v>
      </c>
      <c r="F31" s="6">
        <v>8.6</v>
      </c>
      <c r="G31" s="6">
        <v>37.729999999999997</v>
      </c>
      <c r="H31" s="6">
        <v>41.36</v>
      </c>
      <c r="I31" s="4">
        <v>185.5</v>
      </c>
      <c r="J31" s="4">
        <v>13.2</v>
      </c>
      <c r="K31" s="4">
        <v>56.9</v>
      </c>
      <c r="L31" s="5">
        <v>0.3211</v>
      </c>
      <c r="M31" s="1">
        <v>2.0033E+19</v>
      </c>
      <c r="N31" s="7">
        <f t="shared" si="0"/>
        <v>6.8011639940168385</v>
      </c>
      <c r="O31" s="2">
        <v>38116</v>
      </c>
      <c r="P31">
        <v>80</v>
      </c>
      <c r="Q31" s="7">
        <v>1.4339999999999999</v>
      </c>
      <c r="R31" s="7">
        <v>5.952</v>
      </c>
      <c r="S31" s="15">
        <f t="shared" si="1"/>
        <v>325137.17594868591</v>
      </c>
    </row>
    <row r="32" spans="1:19">
      <c r="A32" t="s">
        <v>47</v>
      </c>
      <c r="B32" t="s">
        <v>2</v>
      </c>
      <c r="C32" t="s">
        <v>3</v>
      </c>
      <c r="D32" s="5">
        <v>36.191670000000002</v>
      </c>
      <c r="E32" s="5">
        <v>140.88498000000001</v>
      </c>
      <c r="F32" s="6">
        <v>41.64</v>
      </c>
      <c r="G32" s="6">
        <v>51</v>
      </c>
      <c r="H32" s="6">
        <v>42.84</v>
      </c>
      <c r="I32" s="4">
        <v>193</v>
      </c>
      <c r="J32" s="4">
        <v>20.9</v>
      </c>
      <c r="K32" s="4">
        <v>106.4</v>
      </c>
      <c r="L32" s="5">
        <v>1.95E-2</v>
      </c>
      <c r="M32" s="1">
        <v>1.7023E+18</v>
      </c>
      <c r="N32" s="7">
        <f t="shared" si="0"/>
        <v>6.0873573994310481</v>
      </c>
      <c r="O32" s="2">
        <v>38328</v>
      </c>
      <c r="P32">
        <v>80</v>
      </c>
      <c r="Q32" s="7">
        <v>1.488</v>
      </c>
      <c r="R32" s="7">
        <v>1.9139999999999999</v>
      </c>
      <c r="S32" s="15">
        <f t="shared" si="1"/>
        <v>16687.250429811182</v>
      </c>
    </row>
    <row r="33" spans="1:19">
      <c r="A33" t="s">
        <v>48</v>
      </c>
      <c r="B33" t="s">
        <v>1</v>
      </c>
      <c r="C33" t="s">
        <v>3</v>
      </c>
      <c r="D33" s="5">
        <v>35.914540000000002</v>
      </c>
      <c r="E33" s="5">
        <v>140.80398</v>
      </c>
      <c r="F33" s="6">
        <v>40.51</v>
      </c>
      <c r="G33" s="6">
        <v>30.2</v>
      </c>
      <c r="H33" s="6">
        <v>57.04</v>
      </c>
      <c r="I33" s="4">
        <v>176.5</v>
      </c>
      <c r="J33" s="4">
        <v>22.4</v>
      </c>
      <c r="K33" s="4">
        <v>70.7</v>
      </c>
      <c r="L33" s="5">
        <v>4.9700000000000001E-2</v>
      </c>
      <c r="M33" s="1">
        <v>3.4255E+18</v>
      </c>
      <c r="N33" s="7">
        <f t="shared" si="0"/>
        <v>6.2898159812369352</v>
      </c>
      <c r="O33" s="2">
        <v>38456</v>
      </c>
      <c r="P33">
        <v>47</v>
      </c>
      <c r="Q33" s="7">
        <v>1.2070000000000001</v>
      </c>
      <c r="R33" s="7">
        <v>5.476</v>
      </c>
      <c r="S33" s="15">
        <f t="shared" si="1"/>
        <v>47898.636428851605</v>
      </c>
    </row>
    <row r="34" spans="1:19">
      <c r="A34" t="s">
        <v>49</v>
      </c>
      <c r="B34" t="s">
        <v>2</v>
      </c>
      <c r="C34" t="s">
        <v>3</v>
      </c>
      <c r="D34" s="5">
        <v>34.815269999999998</v>
      </c>
      <c r="E34" s="5">
        <v>142.13568000000001</v>
      </c>
      <c r="F34" s="6">
        <v>7.63</v>
      </c>
      <c r="G34" s="6">
        <v>39.58</v>
      </c>
      <c r="H34" s="6">
        <v>40.409999999999997</v>
      </c>
      <c r="I34" s="4">
        <v>183.8</v>
      </c>
      <c r="J34" s="4">
        <v>13.2</v>
      </c>
      <c r="K34" s="4">
        <v>110.3</v>
      </c>
      <c r="L34" s="5">
        <v>0.28649999999999998</v>
      </c>
      <c r="M34" s="1">
        <v>1.8329E+19</v>
      </c>
      <c r="N34" s="7">
        <f t="shared" ref="N34:N65" si="2">(LOG10(M34)-9.1)/1.5</f>
        <v>6.7754258474787612</v>
      </c>
      <c r="O34" s="2">
        <v>38568</v>
      </c>
      <c r="P34">
        <v>6</v>
      </c>
      <c r="Q34" s="7">
        <v>1.147</v>
      </c>
      <c r="R34" s="7">
        <v>4.976</v>
      </c>
      <c r="S34" s="15">
        <f t="shared" ref="S34:S65" si="3">(40000000*L34)/(SQRT(G34*H34))</f>
        <v>286551.24352613423</v>
      </c>
    </row>
    <row r="35" spans="1:19">
      <c r="A35" t="s">
        <v>50</v>
      </c>
      <c r="B35" t="s">
        <v>1</v>
      </c>
      <c r="C35" t="s">
        <v>3</v>
      </c>
      <c r="D35" s="5">
        <v>35.226979999999998</v>
      </c>
      <c r="E35" s="5">
        <v>140.80708000000001</v>
      </c>
      <c r="F35" s="6">
        <v>43.34</v>
      </c>
      <c r="G35" s="6">
        <v>41.4</v>
      </c>
      <c r="H35" s="6">
        <v>37.950000000000003</v>
      </c>
      <c r="I35" s="4">
        <v>176.9</v>
      </c>
      <c r="J35" s="4">
        <v>23.6</v>
      </c>
      <c r="K35" s="4">
        <v>70.099999999999994</v>
      </c>
      <c r="L35" s="5">
        <v>3.56E-2</v>
      </c>
      <c r="M35" s="1">
        <v>2.2366E+18</v>
      </c>
      <c r="N35" s="7">
        <f t="shared" si="2"/>
        <v>6.1663922137083098</v>
      </c>
      <c r="O35" s="2">
        <v>38594</v>
      </c>
      <c r="P35">
        <v>70</v>
      </c>
      <c r="Q35" s="7">
        <v>1.349</v>
      </c>
      <c r="R35" s="7">
        <v>2.1160000000000001</v>
      </c>
      <c r="S35" s="15">
        <f t="shared" si="3"/>
        <v>35925.591605929527</v>
      </c>
    </row>
    <row r="36" spans="1:19">
      <c r="A36" t="s">
        <v>51</v>
      </c>
      <c r="B36" t="s">
        <v>1</v>
      </c>
      <c r="C36" t="s">
        <v>3</v>
      </c>
      <c r="D36" s="5">
        <v>36.533529999999999</v>
      </c>
      <c r="E36" s="5">
        <v>141.49551</v>
      </c>
      <c r="F36" s="6">
        <v>36.380000000000003</v>
      </c>
      <c r="G36" s="6">
        <v>49.49</v>
      </c>
      <c r="H36" s="6">
        <v>70.75</v>
      </c>
      <c r="I36" s="4">
        <v>212.7</v>
      </c>
      <c r="J36" s="4">
        <v>15.7</v>
      </c>
      <c r="K36" s="4">
        <v>101.1</v>
      </c>
      <c r="L36" s="5">
        <v>4.5699999999999998E-2</v>
      </c>
      <c r="M36" s="1">
        <v>6.3898E+18</v>
      </c>
      <c r="N36" s="7">
        <f t="shared" si="2"/>
        <v>6.4703248433360949</v>
      </c>
      <c r="O36" s="2">
        <v>38645</v>
      </c>
      <c r="P36">
        <v>5</v>
      </c>
      <c r="Q36" s="7">
        <v>1.0169999999999999</v>
      </c>
      <c r="R36" s="7">
        <v>10.275</v>
      </c>
      <c r="S36" s="15">
        <f t="shared" si="3"/>
        <v>30892.584437792204</v>
      </c>
    </row>
    <row r="37" spans="1:19">
      <c r="A37" t="s">
        <v>52</v>
      </c>
      <c r="B37" t="s">
        <v>2</v>
      </c>
      <c r="C37" t="s">
        <v>3</v>
      </c>
      <c r="D37" s="5">
        <v>34.816429999999997</v>
      </c>
      <c r="E37" s="5">
        <v>140.78038000000001</v>
      </c>
      <c r="F37" s="6">
        <v>45.18</v>
      </c>
      <c r="G37" s="6">
        <v>62.18</v>
      </c>
      <c r="H37" s="6">
        <v>41.43</v>
      </c>
      <c r="I37" s="4">
        <v>181.1</v>
      </c>
      <c r="J37" s="4">
        <v>22.4</v>
      </c>
      <c r="K37" s="4">
        <v>100.1</v>
      </c>
      <c r="L37" s="5">
        <v>3.6200000000000003E-2</v>
      </c>
      <c r="M37" s="1">
        <v>3.7252E+18</v>
      </c>
      <c r="N37" s="7">
        <f t="shared" si="2"/>
        <v>6.3140997295219217</v>
      </c>
      <c r="O37" s="2">
        <v>38687</v>
      </c>
      <c r="P37">
        <v>38</v>
      </c>
      <c r="Q37" s="7">
        <v>1.1859999999999999</v>
      </c>
      <c r="R37" s="7">
        <v>2.637</v>
      </c>
      <c r="S37" s="15">
        <f t="shared" si="3"/>
        <v>28528.946616536159</v>
      </c>
    </row>
    <row r="38" spans="1:19">
      <c r="A38" t="s">
        <v>53</v>
      </c>
      <c r="B38" t="s">
        <v>2</v>
      </c>
      <c r="C38" t="s">
        <v>3</v>
      </c>
      <c r="D38" s="5">
        <v>35.201129999999999</v>
      </c>
      <c r="E38" s="5">
        <v>142.02286000000001</v>
      </c>
      <c r="F38" s="6">
        <v>10.56</v>
      </c>
      <c r="G38" s="6">
        <v>40.659999999999997</v>
      </c>
      <c r="H38" s="6">
        <v>40.19</v>
      </c>
      <c r="I38" s="4">
        <v>185.1</v>
      </c>
      <c r="J38" s="4">
        <v>14.6</v>
      </c>
      <c r="K38" s="4">
        <v>89.6</v>
      </c>
      <c r="L38" s="5">
        <v>5.1999999999999998E-2</v>
      </c>
      <c r="M38" s="1">
        <v>3.4052E+18</v>
      </c>
      <c r="N38" s="7">
        <f t="shared" si="2"/>
        <v>6.2880950831468887</v>
      </c>
      <c r="O38" s="2">
        <v>38786</v>
      </c>
      <c r="P38">
        <v>74</v>
      </c>
      <c r="Q38" s="7">
        <v>1.4490000000000001</v>
      </c>
      <c r="R38" s="7">
        <v>1.3460000000000001</v>
      </c>
      <c r="S38" s="15">
        <f t="shared" si="3"/>
        <v>51454.178016884784</v>
      </c>
    </row>
    <row r="39" spans="1:19">
      <c r="A39" t="s">
        <v>54</v>
      </c>
      <c r="B39" t="s">
        <v>2</v>
      </c>
      <c r="C39" t="s">
        <v>3</v>
      </c>
      <c r="D39" s="5">
        <v>35.843679999999999</v>
      </c>
      <c r="E39" s="5">
        <v>140.96746999999999</v>
      </c>
      <c r="F39" s="6">
        <v>35.19</v>
      </c>
      <c r="G39" s="6">
        <v>50.49</v>
      </c>
      <c r="H39" s="6">
        <v>38.35</v>
      </c>
      <c r="I39" s="4">
        <v>177.3</v>
      </c>
      <c r="J39" s="4">
        <v>21.5</v>
      </c>
      <c r="K39" s="4">
        <v>77.400000000000006</v>
      </c>
      <c r="L39" s="5">
        <v>1.6199999999999999E-2</v>
      </c>
      <c r="M39" s="1">
        <v>1.2619E+18</v>
      </c>
      <c r="N39" s="7">
        <f t="shared" si="2"/>
        <v>6.0006832935684633</v>
      </c>
      <c r="O39" s="2">
        <v>38838</v>
      </c>
      <c r="P39">
        <v>41</v>
      </c>
      <c r="Q39" s="7">
        <v>1.2030000000000001</v>
      </c>
      <c r="R39" s="7">
        <v>1.835</v>
      </c>
      <c r="S39" s="15">
        <f t="shared" si="3"/>
        <v>14726.164123122697</v>
      </c>
    </row>
    <row r="40" spans="1:19">
      <c r="A40" t="s">
        <v>55</v>
      </c>
      <c r="B40" t="s">
        <v>2</v>
      </c>
      <c r="C40" t="s">
        <v>3</v>
      </c>
      <c r="D40" s="5">
        <v>35.737250000000003</v>
      </c>
      <c r="E40" s="5">
        <v>142.07807</v>
      </c>
      <c r="F40" s="6">
        <v>12</v>
      </c>
      <c r="G40" s="6">
        <v>39.31</v>
      </c>
      <c r="H40" s="6">
        <v>42.02</v>
      </c>
      <c r="I40" s="4">
        <v>192.4</v>
      </c>
      <c r="J40" s="4">
        <v>14.3</v>
      </c>
      <c r="K40" s="4">
        <v>108.9</v>
      </c>
      <c r="L40" s="5">
        <v>3.49E-2</v>
      </c>
      <c r="M40" s="1">
        <v>2.3101E+18</v>
      </c>
      <c r="N40" s="7">
        <f t="shared" si="2"/>
        <v>6.1757538534080929</v>
      </c>
      <c r="O40" s="2">
        <v>39018</v>
      </c>
      <c r="P40">
        <v>1</v>
      </c>
      <c r="Q40" s="7">
        <v>1.0069999999999999</v>
      </c>
      <c r="R40" s="7">
        <v>1.653</v>
      </c>
      <c r="S40" s="15">
        <f t="shared" si="3"/>
        <v>34348.349426961671</v>
      </c>
    </row>
    <row r="41" spans="1:19">
      <c r="A41" t="s">
        <v>56</v>
      </c>
      <c r="B41" t="s">
        <v>2</v>
      </c>
      <c r="C41" t="s">
        <v>3</v>
      </c>
      <c r="D41" s="5">
        <v>35.686239999999998</v>
      </c>
      <c r="E41" s="5">
        <v>141.92434</v>
      </c>
      <c r="F41" s="6">
        <v>14.93</v>
      </c>
      <c r="G41" s="6">
        <v>42.29</v>
      </c>
      <c r="H41" s="6">
        <v>39.229999999999997</v>
      </c>
      <c r="I41" s="4">
        <v>190.4</v>
      </c>
      <c r="J41" s="4">
        <v>14.6</v>
      </c>
      <c r="K41" s="4">
        <v>62.9</v>
      </c>
      <c r="L41" s="5">
        <v>3.9300000000000002E-2</v>
      </c>
      <c r="M41" s="1">
        <v>2.611E+18</v>
      </c>
      <c r="N41" s="7">
        <f t="shared" si="2"/>
        <v>6.2112045812152976</v>
      </c>
      <c r="O41" s="2">
        <v>39426</v>
      </c>
      <c r="P41">
        <v>8</v>
      </c>
      <c r="Q41" s="7">
        <v>1.032</v>
      </c>
      <c r="R41" s="7">
        <v>2.778</v>
      </c>
      <c r="S41" s="15">
        <f t="shared" si="3"/>
        <v>38594.422342707367</v>
      </c>
    </row>
    <row r="42" spans="1:19">
      <c r="A42" t="s">
        <v>57</v>
      </c>
      <c r="B42" t="s">
        <v>2</v>
      </c>
      <c r="C42" t="s">
        <v>3</v>
      </c>
      <c r="D42" s="5">
        <v>35.306429999999999</v>
      </c>
      <c r="E42" s="5">
        <v>140.12351000000001</v>
      </c>
      <c r="F42" s="6">
        <v>66.47</v>
      </c>
      <c r="G42" s="6">
        <v>44.39</v>
      </c>
      <c r="H42" s="6">
        <v>40.67</v>
      </c>
      <c r="I42" s="4">
        <v>177.2</v>
      </c>
      <c r="J42" s="4">
        <v>22.8</v>
      </c>
      <c r="K42" s="4">
        <v>43.9</v>
      </c>
      <c r="L42" s="5">
        <v>2.2499999999999999E-2</v>
      </c>
      <c r="M42" s="1">
        <v>1.622E+18</v>
      </c>
      <c r="N42" s="7">
        <f t="shared" si="2"/>
        <v>6.0733672332500923</v>
      </c>
      <c r="O42" s="2">
        <v>39546</v>
      </c>
      <c r="P42">
        <v>14</v>
      </c>
      <c r="Q42" s="7">
        <v>1.077</v>
      </c>
      <c r="R42" s="7">
        <v>2.6509999999999998</v>
      </c>
      <c r="S42" s="15">
        <f t="shared" si="3"/>
        <v>21181.799397248786</v>
      </c>
    </row>
    <row r="43" spans="1:19">
      <c r="A43" t="s">
        <v>58</v>
      </c>
      <c r="B43" t="s">
        <v>2</v>
      </c>
      <c r="C43" t="s">
        <v>3</v>
      </c>
      <c r="D43" s="5">
        <v>35.538710000000002</v>
      </c>
      <c r="E43" s="5">
        <v>142.01542000000001</v>
      </c>
      <c r="F43" s="6">
        <v>11.94</v>
      </c>
      <c r="G43" s="6">
        <v>39.67</v>
      </c>
      <c r="H43" s="6">
        <v>39.26</v>
      </c>
      <c r="I43" s="4">
        <v>187.3</v>
      </c>
      <c r="J43" s="4">
        <v>14.4</v>
      </c>
      <c r="K43" s="4">
        <v>51.5</v>
      </c>
      <c r="L43" s="5">
        <v>9.9199999999999997E-2</v>
      </c>
      <c r="M43" s="1">
        <v>6.1797E+18</v>
      </c>
      <c r="N43" s="7">
        <f t="shared" si="2"/>
        <v>6.460644928213795</v>
      </c>
      <c r="O43" s="2">
        <v>39594</v>
      </c>
      <c r="P43">
        <v>6</v>
      </c>
      <c r="Q43" s="7">
        <v>1.0249999999999999</v>
      </c>
      <c r="R43" s="7">
        <v>4.157</v>
      </c>
      <c r="S43" s="15">
        <f t="shared" si="3"/>
        <v>100546.14302613317</v>
      </c>
    </row>
    <row r="44" spans="1:19">
      <c r="A44" t="s">
        <v>59</v>
      </c>
      <c r="B44" t="s">
        <v>1</v>
      </c>
      <c r="C44" t="s">
        <v>3</v>
      </c>
      <c r="D44" s="5">
        <v>35.059060000000002</v>
      </c>
      <c r="E44" s="5">
        <v>140.92483999999999</v>
      </c>
      <c r="F44" s="6">
        <v>39.9</v>
      </c>
      <c r="G44" s="6">
        <v>74.42</v>
      </c>
      <c r="H44" s="6">
        <v>35.51</v>
      </c>
      <c r="I44" s="4">
        <v>181.1</v>
      </c>
      <c r="J44" s="4">
        <v>22.8</v>
      </c>
      <c r="K44" s="4">
        <v>75.099999999999994</v>
      </c>
      <c r="L44" s="5">
        <v>3.1300000000000001E-2</v>
      </c>
      <c r="M44" s="1">
        <v>3.3127E+18</v>
      </c>
      <c r="N44" s="7">
        <f t="shared" si="2"/>
        <v>6.280121405137951</v>
      </c>
      <c r="O44" s="2">
        <v>39726</v>
      </c>
      <c r="P44">
        <v>66</v>
      </c>
      <c r="Q44" s="7">
        <v>1.284</v>
      </c>
      <c r="R44" s="7">
        <v>3.8919999999999999</v>
      </c>
      <c r="S44" s="15">
        <f t="shared" si="3"/>
        <v>24354.777139734884</v>
      </c>
    </row>
    <row r="45" spans="1:19">
      <c r="A45" t="s">
        <v>60</v>
      </c>
      <c r="B45" t="s">
        <v>2</v>
      </c>
      <c r="C45" t="s">
        <v>3</v>
      </c>
      <c r="D45" s="5">
        <v>36.468989999999998</v>
      </c>
      <c r="E45" s="5">
        <v>141.87194</v>
      </c>
      <c r="F45" s="6">
        <v>25.47</v>
      </c>
      <c r="G45" s="6">
        <v>39.35</v>
      </c>
      <c r="H45" s="6">
        <v>38.25</v>
      </c>
      <c r="I45" s="4">
        <v>205.7</v>
      </c>
      <c r="J45" s="4">
        <v>16.5</v>
      </c>
      <c r="K45" s="4">
        <v>76</v>
      </c>
      <c r="L45" s="5">
        <v>2.7400000000000001E-2</v>
      </c>
      <c r="M45" s="1">
        <v>1.6532E+18</v>
      </c>
      <c r="N45" s="7">
        <f t="shared" si="2"/>
        <v>6.0788835977397815</v>
      </c>
      <c r="O45" s="2">
        <v>39784</v>
      </c>
      <c r="P45">
        <v>1</v>
      </c>
      <c r="Q45" s="7">
        <v>1.0469999999999999</v>
      </c>
      <c r="R45" s="7">
        <v>1.7350000000000001</v>
      </c>
      <c r="S45" s="15">
        <f t="shared" si="3"/>
        <v>28250.261097524362</v>
      </c>
    </row>
    <row r="46" spans="1:19">
      <c r="A46" t="s">
        <v>61</v>
      </c>
      <c r="B46" t="s">
        <v>2</v>
      </c>
      <c r="C46" t="s">
        <v>3</v>
      </c>
      <c r="D46" s="5">
        <v>36.661189999999998</v>
      </c>
      <c r="E46" s="5">
        <v>142.28958</v>
      </c>
      <c r="F46" s="6">
        <v>19.63</v>
      </c>
      <c r="G46" s="6">
        <v>38.58</v>
      </c>
      <c r="H46" s="6">
        <v>41.15</v>
      </c>
      <c r="I46" s="4">
        <v>207</v>
      </c>
      <c r="J46" s="4">
        <v>14.1</v>
      </c>
      <c r="K46" s="4">
        <v>70</v>
      </c>
      <c r="L46" s="5">
        <v>0.1036</v>
      </c>
      <c r="M46" s="1">
        <v>6.5826E+18</v>
      </c>
      <c r="N46" s="7">
        <f t="shared" si="2"/>
        <v>6.4789316436275675</v>
      </c>
      <c r="O46" s="2">
        <v>39803</v>
      </c>
      <c r="P46">
        <v>40</v>
      </c>
      <c r="Q46" s="7">
        <v>1.163</v>
      </c>
      <c r="R46" s="7">
        <v>2.3860000000000001</v>
      </c>
      <c r="S46" s="15">
        <f t="shared" si="3"/>
        <v>104004.87953421887</v>
      </c>
    </row>
    <row r="47" spans="1:19">
      <c r="A47" t="s">
        <v>62</v>
      </c>
      <c r="B47" t="s">
        <v>1</v>
      </c>
      <c r="C47" t="s">
        <v>3</v>
      </c>
      <c r="D47" s="5">
        <v>35.466500000000003</v>
      </c>
      <c r="E47" s="5">
        <v>141.91978</v>
      </c>
      <c r="F47" s="6">
        <v>13.67</v>
      </c>
      <c r="G47" s="6">
        <v>40.520000000000003</v>
      </c>
      <c r="H47" s="6">
        <v>39.47</v>
      </c>
      <c r="I47" s="4">
        <v>185.5</v>
      </c>
      <c r="J47" s="4">
        <v>14.7</v>
      </c>
      <c r="K47" s="4">
        <v>80.3</v>
      </c>
      <c r="L47" s="5">
        <v>5.5500000000000001E-2</v>
      </c>
      <c r="M47" s="1">
        <v>3.5486E+18</v>
      </c>
      <c r="N47" s="7">
        <f t="shared" si="2"/>
        <v>6.3000380321407796</v>
      </c>
      <c r="O47" s="2">
        <v>39848</v>
      </c>
      <c r="P47">
        <v>4</v>
      </c>
      <c r="Q47" s="7">
        <v>1.02</v>
      </c>
      <c r="R47" s="7">
        <v>3.3159999999999998</v>
      </c>
      <c r="S47" s="15">
        <f t="shared" si="3"/>
        <v>55511.7211495722</v>
      </c>
    </row>
    <row r="48" spans="1:19">
      <c r="A48" t="s">
        <v>63</v>
      </c>
      <c r="B48" t="s">
        <v>2</v>
      </c>
      <c r="C48" t="s">
        <v>3</v>
      </c>
      <c r="D48" s="5">
        <v>35.479140000000001</v>
      </c>
      <c r="E48" s="5">
        <v>141.44029</v>
      </c>
      <c r="F48" s="6">
        <v>24.57</v>
      </c>
      <c r="G48" s="6">
        <v>40.98</v>
      </c>
      <c r="H48" s="6">
        <v>40.46</v>
      </c>
      <c r="I48" s="4">
        <v>179.4</v>
      </c>
      <c r="J48" s="4">
        <v>16.399999999999999</v>
      </c>
      <c r="K48" s="4">
        <v>96.6</v>
      </c>
      <c r="L48" s="5">
        <v>2.3599999999999999E-2</v>
      </c>
      <c r="M48" s="1">
        <v>1.5627E+18</v>
      </c>
      <c r="N48" s="7">
        <f t="shared" si="2"/>
        <v>6.0625837414349073</v>
      </c>
      <c r="O48" s="2">
        <v>39876</v>
      </c>
      <c r="P48">
        <v>80</v>
      </c>
      <c r="Q48" s="7">
        <v>1.494</v>
      </c>
      <c r="R48" s="7">
        <v>1.7829999999999999</v>
      </c>
      <c r="S48" s="15">
        <f t="shared" si="3"/>
        <v>23183.183782049928</v>
      </c>
    </row>
    <row r="49" spans="1:19">
      <c r="A49" t="s">
        <v>64</v>
      </c>
      <c r="B49" t="s">
        <v>2</v>
      </c>
      <c r="C49" t="s">
        <v>3</v>
      </c>
      <c r="D49" s="5">
        <v>36.165460000000003</v>
      </c>
      <c r="E49" s="5">
        <v>140.93955</v>
      </c>
      <c r="F49" s="6">
        <v>40.270000000000003</v>
      </c>
      <c r="G49" s="6">
        <v>34.119999999999997</v>
      </c>
      <c r="H49" s="6">
        <v>41.43</v>
      </c>
      <c r="I49" s="4">
        <v>195.2</v>
      </c>
      <c r="J49" s="4">
        <v>19.8</v>
      </c>
      <c r="K49" s="4">
        <v>113.8</v>
      </c>
      <c r="L49" s="5">
        <v>1.8100000000000002E-2</v>
      </c>
      <c r="M49" s="1">
        <v>1.0198E+18</v>
      </c>
      <c r="N49" s="7">
        <f t="shared" si="2"/>
        <v>5.9390100050876375</v>
      </c>
      <c r="O49" s="2">
        <v>39977</v>
      </c>
      <c r="P49">
        <v>20</v>
      </c>
      <c r="Q49" s="7">
        <v>1.103</v>
      </c>
      <c r="R49" s="7">
        <v>1.6830000000000001</v>
      </c>
      <c r="S49" s="15">
        <f t="shared" si="3"/>
        <v>19256.466049914678</v>
      </c>
    </row>
    <row r="50" spans="1:19">
      <c r="A50" t="s">
        <v>65</v>
      </c>
      <c r="B50" t="s">
        <v>1</v>
      </c>
      <c r="C50" t="s">
        <v>3</v>
      </c>
      <c r="D50" s="5">
        <v>35.931370000000001</v>
      </c>
      <c r="E50" s="5">
        <v>140.72400999999999</v>
      </c>
      <c r="F50" s="6">
        <v>43.39</v>
      </c>
      <c r="G50" s="6">
        <v>42.35</v>
      </c>
      <c r="H50" s="6">
        <v>43.48</v>
      </c>
      <c r="I50" s="4">
        <v>176.8</v>
      </c>
      <c r="J50" s="4">
        <v>23</v>
      </c>
      <c r="K50" s="4">
        <v>80.900000000000006</v>
      </c>
      <c r="L50" s="5">
        <v>1.9400000000000001E-2</v>
      </c>
      <c r="M50" s="1">
        <v>1.427E+18</v>
      </c>
      <c r="N50" s="7">
        <f t="shared" si="2"/>
        <v>6.0362826487430974</v>
      </c>
      <c r="O50" s="2">
        <v>40001</v>
      </c>
      <c r="P50">
        <v>0</v>
      </c>
      <c r="Q50" s="7">
        <v>1</v>
      </c>
      <c r="R50" s="7">
        <v>3.1549999999999998</v>
      </c>
      <c r="S50" s="15">
        <f t="shared" si="3"/>
        <v>18083.822941784943</v>
      </c>
    </row>
    <row r="51" spans="1:19">
      <c r="A51" t="s">
        <v>66</v>
      </c>
      <c r="B51" t="s">
        <v>2</v>
      </c>
      <c r="C51" t="s">
        <v>3</v>
      </c>
      <c r="D51" s="5">
        <v>36.387210000000003</v>
      </c>
      <c r="E51" s="5">
        <v>140.42941999999999</v>
      </c>
      <c r="F51" s="6">
        <v>59.49</v>
      </c>
      <c r="G51" s="6">
        <v>52.44</v>
      </c>
      <c r="H51" s="6">
        <v>42.41</v>
      </c>
      <c r="I51" s="4">
        <v>196.5</v>
      </c>
      <c r="J51" s="4">
        <v>24.5</v>
      </c>
      <c r="K51" s="4">
        <v>65.5</v>
      </c>
      <c r="L51" s="5">
        <v>2.4199999999999999E-2</v>
      </c>
      <c r="M51" s="1">
        <v>2.1521E+18</v>
      </c>
      <c r="N51" s="7">
        <f t="shared" si="2"/>
        <v>6.1552416316638849</v>
      </c>
      <c r="O51" s="2">
        <v>40063</v>
      </c>
      <c r="P51">
        <v>80</v>
      </c>
      <c r="Q51" s="7">
        <v>1.5049999999999999</v>
      </c>
      <c r="R51" s="7">
        <v>1.869</v>
      </c>
      <c r="S51" s="15">
        <f t="shared" si="3"/>
        <v>20526.262546913644</v>
      </c>
    </row>
    <row r="52" spans="1:19">
      <c r="A52" t="s">
        <v>67</v>
      </c>
      <c r="B52" t="s">
        <v>1</v>
      </c>
      <c r="C52" t="s">
        <v>3</v>
      </c>
      <c r="D52" s="5">
        <v>35.817500000000003</v>
      </c>
      <c r="E52" s="5">
        <v>142.1207</v>
      </c>
      <c r="F52" s="6">
        <v>11.78</v>
      </c>
      <c r="G52" s="6">
        <v>39.270000000000003</v>
      </c>
      <c r="H52" s="6">
        <v>40.85</v>
      </c>
      <c r="I52" s="4">
        <v>194.7</v>
      </c>
      <c r="J52" s="4">
        <v>14.3</v>
      </c>
      <c r="K52" s="4">
        <v>88.6</v>
      </c>
      <c r="L52" s="5">
        <v>5.2499999999999998E-2</v>
      </c>
      <c r="M52" s="1">
        <v>3.368E+18</v>
      </c>
      <c r="N52" s="7">
        <f t="shared" si="2"/>
        <v>6.2849147218850741</v>
      </c>
      <c r="O52" s="2">
        <v>40255</v>
      </c>
      <c r="P52">
        <v>0</v>
      </c>
      <c r="Q52" s="7">
        <v>1</v>
      </c>
      <c r="R52" s="7">
        <v>2.4449999999999998</v>
      </c>
      <c r="S52" s="15">
        <f t="shared" si="3"/>
        <v>52431.564124481127</v>
      </c>
    </row>
    <row r="53" spans="1:19">
      <c r="A53" t="s">
        <v>68</v>
      </c>
      <c r="B53" t="s">
        <v>2</v>
      </c>
      <c r="C53" t="s">
        <v>3</v>
      </c>
      <c r="D53" s="5">
        <v>36.081139999999998</v>
      </c>
      <c r="E53" s="5">
        <v>140.68666999999999</v>
      </c>
      <c r="F53" s="6">
        <v>46.4</v>
      </c>
      <c r="G53" s="6">
        <v>31.68</v>
      </c>
      <c r="H53" s="6">
        <v>34.119999999999997</v>
      </c>
      <c r="I53" s="4">
        <v>185.2</v>
      </c>
      <c r="J53" s="4">
        <v>21.8</v>
      </c>
      <c r="K53" s="4">
        <v>91.4</v>
      </c>
      <c r="L53" s="5">
        <v>2.8799999999999999E-2</v>
      </c>
      <c r="M53" s="1">
        <v>1.2455E+18</v>
      </c>
      <c r="N53" s="7">
        <f t="shared" si="2"/>
        <v>5.9968958212483505</v>
      </c>
      <c r="O53" s="2">
        <v>40390</v>
      </c>
      <c r="P53">
        <v>38</v>
      </c>
      <c r="Q53" s="7">
        <v>1.2430000000000001</v>
      </c>
      <c r="R53" s="7">
        <v>1.897</v>
      </c>
      <c r="S53" s="15">
        <f t="shared" si="3"/>
        <v>35039.296768370717</v>
      </c>
    </row>
    <row r="54" spans="1:19">
      <c r="A54" t="s">
        <v>69</v>
      </c>
      <c r="B54" t="s">
        <v>2</v>
      </c>
      <c r="C54" t="s">
        <v>3</v>
      </c>
      <c r="D54" s="5">
        <v>35.523040000000002</v>
      </c>
      <c r="E54" s="5">
        <v>140.06773000000001</v>
      </c>
      <c r="F54" s="6">
        <v>68.010000000000005</v>
      </c>
      <c r="G54" s="6">
        <v>44.38</v>
      </c>
      <c r="H54" s="6">
        <v>40.049999999999997</v>
      </c>
      <c r="I54" s="4">
        <v>178.6</v>
      </c>
      <c r="J54" s="4">
        <v>24.4</v>
      </c>
      <c r="K54" s="4">
        <v>102.5</v>
      </c>
      <c r="L54" s="5">
        <v>2.3900000000000001E-2</v>
      </c>
      <c r="M54" s="1">
        <v>1.6949E+18</v>
      </c>
      <c r="N54" s="7">
        <f t="shared" si="2"/>
        <v>6.0860960531266208</v>
      </c>
      <c r="O54" s="2">
        <v>40443</v>
      </c>
      <c r="P54">
        <v>22</v>
      </c>
      <c r="Q54" s="7">
        <v>1.2490000000000001</v>
      </c>
      <c r="R54" s="7">
        <v>1.86</v>
      </c>
      <c r="S54" s="15">
        <f t="shared" si="3"/>
        <v>22675.819070730442</v>
      </c>
    </row>
    <row r="55" spans="1:19">
      <c r="A55" t="s">
        <v>70</v>
      </c>
      <c r="B55" t="s">
        <v>2</v>
      </c>
      <c r="C55" t="s">
        <v>3</v>
      </c>
      <c r="D55" s="5">
        <v>35.038499999999999</v>
      </c>
      <c r="E55" s="5">
        <v>142.04495</v>
      </c>
      <c r="F55" s="6">
        <v>9.49</v>
      </c>
      <c r="G55" s="6">
        <v>40.56</v>
      </c>
      <c r="H55" s="6">
        <v>39.42</v>
      </c>
      <c r="I55" s="4">
        <v>184.2</v>
      </c>
      <c r="J55" s="4">
        <v>14.7</v>
      </c>
      <c r="K55" s="4">
        <v>60.9</v>
      </c>
      <c r="L55" s="5">
        <v>4.07E-2</v>
      </c>
      <c r="M55" s="1">
        <v>2.6069E+18</v>
      </c>
      <c r="N55" s="7">
        <f t="shared" si="2"/>
        <v>6.2107495813769811</v>
      </c>
      <c r="O55" s="2">
        <v>40474</v>
      </c>
      <c r="P55">
        <v>4</v>
      </c>
      <c r="Q55" s="7">
        <v>1.0580000000000001</v>
      </c>
      <c r="R55" s="7">
        <v>1.17</v>
      </c>
      <c r="S55" s="15">
        <f t="shared" si="3"/>
        <v>40714.31359728644</v>
      </c>
    </row>
    <row r="56" spans="1:19">
      <c r="A56" t="s">
        <v>71</v>
      </c>
      <c r="B56" t="s">
        <v>2</v>
      </c>
      <c r="C56" t="s">
        <v>3</v>
      </c>
      <c r="D56" s="5">
        <v>36.564749999999997</v>
      </c>
      <c r="E56" s="5">
        <v>141.25162</v>
      </c>
      <c r="F56" s="6">
        <v>41.51</v>
      </c>
      <c r="G56" s="6">
        <v>39.729999999999997</v>
      </c>
      <c r="H56" s="6">
        <v>41.73</v>
      </c>
      <c r="I56" s="4">
        <v>210.4</v>
      </c>
      <c r="J56" s="4">
        <v>16.7</v>
      </c>
      <c r="K56" s="4">
        <v>135.5</v>
      </c>
      <c r="L56" s="5">
        <v>1.09E-2</v>
      </c>
      <c r="M56" s="1">
        <v>7.2805E+17</v>
      </c>
      <c r="N56" s="7">
        <f t="shared" si="2"/>
        <v>5.8414408041376582</v>
      </c>
      <c r="O56" s="2">
        <v>40502</v>
      </c>
      <c r="P56">
        <v>36</v>
      </c>
      <c r="Q56" s="7">
        <v>1.2010000000000001</v>
      </c>
      <c r="R56" s="7">
        <v>1.171</v>
      </c>
      <c r="S56" s="15">
        <f t="shared" si="3"/>
        <v>10707.868136888324</v>
      </c>
    </row>
    <row r="57" spans="1:19">
      <c r="A57" t="s">
        <v>72</v>
      </c>
      <c r="B57" t="s">
        <v>2</v>
      </c>
      <c r="C57" t="s">
        <v>3</v>
      </c>
      <c r="D57" s="5">
        <v>36.197200000000002</v>
      </c>
      <c r="E57" s="5">
        <v>140.76948999999999</v>
      </c>
      <c r="F57" s="6">
        <v>43.93</v>
      </c>
      <c r="G57" s="6">
        <v>91.53</v>
      </c>
      <c r="H57" s="6">
        <v>33.01</v>
      </c>
      <c r="I57" s="4">
        <v>192.3</v>
      </c>
      <c r="J57" s="4">
        <v>23.6</v>
      </c>
      <c r="K57" s="4">
        <v>67.900000000000006</v>
      </c>
      <c r="L57" s="5">
        <v>2.69E-2</v>
      </c>
      <c r="M57" s="1">
        <v>3.2524E+18</v>
      </c>
      <c r="N57" s="7">
        <f t="shared" si="2"/>
        <v>6.2748026349283172</v>
      </c>
      <c r="O57" s="2">
        <v>40960</v>
      </c>
      <c r="P57">
        <v>16</v>
      </c>
      <c r="Q57" s="7">
        <v>1.0720000000000001</v>
      </c>
      <c r="R57" s="7">
        <v>4.74</v>
      </c>
      <c r="S57" s="15">
        <f t="shared" si="3"/>
        <v>19575.270767461079</v>
      </c>
    </row>
    <row r="58" spans="1:19">
      <c r="A58" t="s">
        <v>73</v>
      </c>
      <c r="B58" t="s">
        <v>2</v>
      </c>
      <c r="C58" t="s">
        <v>3</v>
      </c>
      <c r="D58" s="5">
        <v>35.533430000000003</v>
      </c>
      <c r="E58" s="5">
        <v>140.77672999999999</v>
      </c>
      <c r="F58" s="6">
        <v>42.52</v>
      </c>
      <c r="G58" s="6">
        <v>33.72</v>
      </c>
      <c r="H58" s="6">
        <v>60.17</v>
      </c>
      <c r="I58" s="4">
        <v>173.4</v>
      </c>
      <c r="J58" s="4">
        <v>23.7</v>
      </c>
      <c r="K58" s="4">
        <v>47.4</v>
      </c>
      <c r="L58" s="5">
        <v>4.2500000000000003E-2</v>
      </c>
      <c r="M58" s="1">
        <v>3.4452E+18</v>
      </c>
      <c r="N58" s="7">
        <f t="shared" si="2"/>
        <v>6.291476292362753</v>
      </c>
      <c r="O58" s="2">
        <v>41040</v>
      </c>
      <c r="P58">
        <v>8</v>
      </c>
      <c r="Q58" s="7">
        <v>1.044</v>
      </c>
      <c r="R58" s="7">
        <v>5.9569999999999999</v>
      </c>
      <c r="S58" s="15">
        <f t="shared" si="3"/>
        <v>37741.150292006241</v>
      </c>
    </row>
    <row r="59" spans="1:19">
      <c r="A59" t="s">
        <v>74</v>
      </c>
      <c r="B59" t="s">
        <v>1</v>
      </c>
      <c r="C59" t="s">
        <v>3</v>
      </c>
      <c r="D59" s="5">
        <v>36.46913</v>
      </c>
      <c r="E59" s="5">
        <v>142.49869000000001</v>
      </c>
      <c r="F59" s="6">
        <v>13.94</v>
      </c>
      <c r="G59" s="6">
        <v>40.06</v>
      </c>
      <c r="H59" s="6">
        <v>39.99</v>
      </c>
      <c r="I59" s="4">
        <v>212.7</v>
      </c>
      <c r="J59" s="4">
        <v>13.1</v>
      </c>
      <c r="K59" s="4">
        <v>108.4</v>
      </c>
      <c r="L59" s="5">
        <v>0.1303</v>
      </c>
      <c r="M59" s="1">
        <v>8.3516E+18</v>
      </c>
      <c r="N59" s="7">
        <f t="shared" si="2"/>
        <v>6.5478464570772976</v>
      </c>
      <c r="O59" s="2">
        <v>41094</v>
      </c>
      <c r="P59">
        <v>77</v>
      </c>
      <c r="Q59" s="7">
        <v>1.456</v>
      </c>
      <c r="R59" s="7">
        <v>2.1850000000000001</v>
      </c>
      <c r="S59" s="15">
        <f t="shared" si="3"/>
        <v>130218.66315373404</v>
      </c>
    </row>
    <row r="60" spans="1:19">
      <c r="A60" t="s">
        <v>75</v>
      </c>
      <c r="B60" t="s">
        <v>2</v>
      </c>
      <c r="C60" t="s">
        <v>3</v>
      </c>
      <c r="D60" s="5">
        <v>35.466329999999999</v>
      </c>
      <c r="E60" s="5">
        <v>141.81819999999999</v>
      </c>
      <c r="F60" s="6">
        <v>15.9</v>
      </c>
      <c r="G60" s="6">
        <v>45.33</v>
      </c>
      <c r="H60" s="6">
        <v>37.24</v>
      </c>
      <c r="I60" s="4">
        <v>184.6</v>
      </c>
      <c r="J60" s="4">
        <v>15.1</v>
      </c>
      <c r="K60" s="4">
        <v>50.3</v>
      </c>
      <c r="L60" s="5">
        <v>5.9200000000000003E-2</v>
      </c>
      <c r="M60" s="1">
        <v>3.9918E+18</v>
      </c>
      <c r="N60" s="7">
        <f t="shared" si="2"/>
        <v>6.3341125158864608</v>
      </c>
      <c r="O60" s="2">
        <v>41281</v>
      </c>
      <c r="P60">
        <v>2</v>
      </c>
      <c r="Q60" s="7">
        <v>1.006</v>
      </c>
      <c r="R60" s="7">
        <v>5.04</v>
      </c>
      <c r="S60" s="15">
        <f t="shared" si="3"/>
        <v>57634.695415397517</v>
      </c>
    </row>
    <row r="61" spans="1:19">
      <c r="A61" t="s">
        <v>76</v>
      </c>
      <c r="B61" t="s">
        <v>1</v>
      </c>
      <c r="C61" t="s">
        <v>3</v>
      </c>
      <c r="D61" s="5">
        <v>35.71696</v>
      </c>
      <c r="E61" s="5">
        <v>140.60186999999999</v>
      </c>
      <c r="F61" s="6">
        <v>48.75</v>
      </c>
      <c r="G61" s="6">
        <v>50.11</v>
      </c>
      <c r="H61" s="6">
        <v>38.74</v>
      </c>
      <c r="I61" s="4">
        <v>172.5</v>
      </c>
      <c r="J61" s="4">
        <v>22.2</v>
      </c>
      <c r="K61" s="4">
        <v>81.3</v>
      </c>
      <c r="L61" s="5">
        <v>2.4299999999999999E-2</v>
      </c>
      <c r="M61" s="1">
        <v>1.8832E+18</v>
      </c>
      <c r="N61" s="7">
        <f t="shared" si="2"/>
        <v>6.1165976303329055</v>
      </c>
      <c r="O61" s="2">
        <v>41346</v>
      </c>
      <c r="P61">
        <v>50</v>
      </c>
      <c r="Q61" s="7">
        <v>1.2150000000000001</v>
      </c>
      <c r="R61" s="7">
        <v>2.9319999999999999</v>
      </c>
      <c r="S61" s="15">
        <f t="shared" si="3"/>
        <v>22060.952288099732</v>
      </c>
    </row>
    <row r="62" spans="1:19">
      <c r="A62" t="s">
        <v>77</v>
      </c>
      <c r="B62" t="s">
        <v>1</v>
      </c>
      <c r="C62" t="s">
        <v>3</v>
      </c>
      <c r="D62" s="5">
        <v>35.331490000000002</v>
      </c>
      <c r="E62" s="5">
        <v>142.05492000000001</v>
      </c>
      <c r="F62" s="6">
        <v>10.41</v>
      </c>
      <c r="G62" s="6">
        <v>39.67</v>
      </c>
      <c r="H62" s="6">
        <v>40.590000000000003</v>
      </c>
      <c r="I62" s="4">
        <v>185.5</v>
      </c>
      <c r="J62" s="4">
        <v>14.1</v>
      </c>
      <c r="K62" s="4">
        <v>80.3</v>
      </c>
      <c r="L62" s="5">
        <v>9.5399999999999999E-2</v>
      </c>
      <c r="M62" s="1">
        <v>6.1412E+18</v>
      </c>
      <c r="N62" s="7">
        <f t="shared" si="2"/>
        <v>6.4588354941655419</v>
      </c>
      <c r="O62" s="2">
        <v>41394</v>
      </c>
      <c r="P62">
        <v>4</v>
      </c>
      <c r="Q62" s="7">
        <v>1.022</v>
      </c>
      <c r="R62" s="7">
        <v>3.6989999999999998</v>
      </c>
      <c r="S62" s="15">
        <f t="shared" si="3"/>
        <v>95097.202230377196</v>
      </c>
    </row>
    <row r="63" spans="1:19">
      <c r="A63" t="s">
        <v>78</v>
      </c>
      <c r="B63" t="s">
        <v>2</v>
      </c>
      <c r="C63" t="s">
        <v>3</v>
      </c>
      <c r="D63" s="5">
        <v>36.712539999999997</v>
      </c>
      <c r="E63" s="5">
        <v>141.30357000000001</v>
      </c>
      <c r="F63" s="6">
        <v>42.47</v>
      </c>
      <c r="G63" s="6">
        <v>39.07</v>
      </c>
      <c r="H63" s="6">
        <v>42.27</v>
      </c>
      <c r="I63" s="4">
        <v>208.2</v>
      </c>
      <c r="J63" s="4">
        <v>16.7</v>
      </c>
      <c r="K63" s="4">
        <v>123</v>
      </c>
      <c r="L63" s="5">
        <v>1.3599999999999999E-2</v>
      </c>
      <c r="M63" s="1">
        <v>8.9466E+17</v>
      </c>
      <c r="N63" s="7">
        <f t="shared" si="2"/>
        <v>5.901105347061165</v>
      </c>
      <c r="O63" s="2">
        <v>41434</v>
      </c>
      <c r="P63">
        <v>14</v>
      </c>
      <c r="Q63" s="7">
        <v>1.0680000000000001</v>
      </c>
      <c r="R63" s="7">
        <v>1.228</v>
      </c>
      <c r="S63" s="15">
        <f t="shared" si="3"/>
        <v>13386.315918075265</v>
      </c>
    </row>
    <row r="64" spans="1:19">
      <c r="A64" t="s">
        <v>79</v>
      </c>
      <c r="B64" t="s">
        <v>2</v>
      </c>
      <c r="C64" t="s">
        <v>3</v>
      </c>
      <c r="D64" s="5">
        <v>35.470230000000001</v>
      </c>
      <c r="E64" s="5">
        <v>141.68858</v>
      </c>
      <c r="F64" s="6">
        <v>18.84</v>
      </c>
      <c r="G64" s="6">
        <v>43.58</v>
      </c>
      <c r="H64" s="6">
        <v>38.44</v>
      </c>
      <c r="I64" s="4">
        <v>183.1</v>
      </c>
      <c r="J64" s="4">
        <v>15.5</v>
      </c>
      <c r="K64" s="4">
        <v>45.8</v>
      </c>
      <c r="L64" s="5">
        <v>4.87E-2</v>
      </c>
      <c r="M64" s="1">
        <v>3.2642E+18</v>
      </c>
      <c r="N64" s="7">
        <f t="shared" si="2"/>
        <v>6.2758511736320353</v>
      </c>
      <c r="O64" s="2">
        <v>41483</v>
      </c>
      <c r="P64">
        <v>29</v>
      </c>
      <c r="Q64" s="7">
        <v>1.095</v>
      </c>
      <c r="R64" s="7">
        <v>3.41</v>
      </c>
      <c r="S64" s="15">
        <f t="shared" si="3"/>
        <v>47594.15822751612</v>
      </c>
    </row>
    <row r="65" spans="1:19">
      <c r="A65" t="s">
        <v>80</v>
      </c>
      <c r="B65" t="s">
        <v>2</v>
      </c>
      <c r="C65" t="s">
        <v>3</v>
      </c>
      <c r="D65" s="5">
        <v>35.308720000000001</v>
      </c>
      <c r="E65" s="5">
        <v>140.71035000000001</v>
      </c>
      <c r="F65" s="6">
        <v>46.8</v>
      </c>
      <c r="G65" s="6">
        <v>38.81</v>
      </c>
      <c r="H65" s="6">
        <v>41.34</v>
      </c>
      <c r="I65" s="4">
        <v>175.5</v>
      </c>
      <c r="J65" s="4">
        <v>23.4</v>
      </c>
      <c r="K65" s="4">
        <v>48</v>
      </c>
      <c r="L65" s="5">
        <v>1.35E-2</v>
      </c>
      <c r="M65" s="1">
        <v>8.6875E+17</v>
      </c>
      <c r="N65" s="7">
        <f t="shared" si="2"/>
        <v>5.8925965450654481</v>
      </c>
      <c r="O65" s="2">
        <v>41741</v>
      </c>
      <c r="P65">
        <v>38</v>
      </c>
      <c r="Q65" s="7">
        <v>1.2370000000000001</v>
      </c>
      <c r="R65" s="7">
        <v>1.141</v>
      </c>
      <c r="S65" s="15">
        <f t="shared" si="3"/>
        <v>13481.453010087956</v>
      </c>
    </row>
    <row r="66" spans="1:19">
      <c r="A66" t="s">
        <v>81</v>
      </c>
      <c r="B66" t="s">
        <v>2</v>
      </c>
      <c r="C66" t="s">
        <v>3</v>
      </c>
      <c r="D66" s="5">
        <v>35.459620000000001</v>
      </c>
      <c r="E66" s="5">
        <v>142.33081000000001</v>
      </c>
      <c r="F66" s="6">
        <v>5.9</v>
      </c>
      <c r="G66" s="6">
        <v>34.76</v>
      </c>
      <c r="H66" s="6">
        <v>44.47</v>
      </c>
      <c r="I66" s="4">
        <v>183.1</v>
      </c>
      <c r="J66" s="4">
        <v>10.9</v>
      </c>
      <c r="K66" s="4">
        <v>53.8</v>
      </c>
      <c r="L66" s="5">
        <v>0.28039999999999998</v>
      </c>
      <c r="M66" s="1">
        <v>1.7339E+19</v>
      </c>
      <c r="N66" s="7">
        <f t="shared" ref="N66:N97" si="4">(LOG10(M66)-9.1)/1.5</f>
        <v>6.7593493644000624</v>
      </c>
      <c r="O66" s="2">
        <v>41875</v>
      </c>
      <c r="P66">
        <v>1</v>
      </c>
      <c r="Q66" s="7">
        <v>1.014</v>
      </c>
      <c r="R66" s="7">
        <v>5.8730000000000002</v>
      </c>
      <c r="S66" s="15">
        <f t="shared" ref="S66:S90" si="5">(40000000*L66)/(SQRT(G66*H66))</f>
        <v>285275.55043685477</v>
      </c>
    </row>
    <row r="67" spans="1:19">
      <c r="A67" t="s">
        <v>82</v>
      </c>
      <c r="B67" t="s">
        <v>1</v>
      </c>
      <c r="C67" t="s">
        <v>3</v>
      </c>
      <c r="D67" s="5">
        <v>36.727089999999997</v>
      </c>
      <c r="E67" s="5">
        <v>141.12376</v>
      </c>
      <c r="F67" s="6">
        <v>46.8</v>
      </c>
      <c r="G67" s="6">
        <v>22.45</v>
      </c>
      <c r="H67" s="6">
        <v>30.32</v>
      </c>
      <c r="I67" s="4">
        <v>207.9</v>
      </c>
      <c r="J67" s="4">
        <v>17.7</v>
      </c>
      <c r="K67" s="4">
        <v>100.1</v>
      </c>
      <c r="L67" s="5">
        <v>6.9199999999999998E-2</v>
      </c>
      <c r="M67" s="1">
        <v>1.8837E+18</v>
      </c>
      <c r="N67" s="7">
        <f t="shared" si="4"/>
        <v>6.1166744918520086</v>
      </c>
      <c r="O67" s="2">
        <v>41955</v>
      </c>
      <c r="P67">
        <v>51</v>
      </c>
      <c r="Q67" s="7">
        <v>1.26</v>
      </c>
      <c r="R67" s="7">
        <v>2.0609999999999999</v>
      </c>
      <c r="S67" s="15">
        <f t="shared" si="5"/>
        <v>106094.60852081148</v>
      </c>
    </row>
    <row r="68" spans="1:19">
      <c r="A68" t="s">
        <v>83</v>
      </c>
      <c r="B68" t="s">
        <v>1</v>
      </c>
      <c r="C68" t="s">
        <v>3</v>
      </c>
      <c r="D68" s="5">
        <v>35.520479999999999</v>
      </c>
      <c r="E68" s="5">
        <v>142.00778</v>
      </c>
      <c r="F68" s="6">
        <v>12.02</v>
      </c>
      <c r="G68" s="6">
        <v>39.4</v>
      </c>
      <c r="H68" s="6">
        <v>39.270000000000003</v>
      </c>
      <c r="I68" s="4">
        <v>186.9</v>
      </c>
      <c r="J68" s="4">
        <v>14.4</v>
      </c>
      <c r="K68" s="4">
        <v>69.7</v>
      </c>
      <c r="L68" s="5">
        <v>7.8E-2</v>
      </c>
      <c r="M68" s="1">
        <v>4.8277E+18</v>
      </c>
      <c r="N68" s="7">
        <f t="shared" si="4"/>
        <v>6.3891601830666636</v>
      </c>
      <c r="O68" s="2">
        <v>42006</v>
      </c>
      <c r="P68">
        <v>51</v>
      </c>
      <c r="Q68" s="7">
        <v>1.2250000000000001</v>
      </c>
      <c r="R68" s="7">
        <v>3.4630000000000001</v>
      </c>
      <c r="S68" s="15">
        <f t="shared" si="5"/>
        <v>79318.781234166323</v>
      </c>
    </row>
    <row r="69" spans="1:19">
      <c r="A69" t="s">
        <v>84</v>
      </c>
      <c r="B69" t="s">
        <v>2</v>
      </c>
      <c r="C69" t="s">
        <v>3</v>
      </c>
      <c r="D69" s="5">
        <v>36.920670000000001</v>
      </c>
      <c r="E69" s="5">
        <v>141.16714999999999</v>
      </c>
      <c r="F69" s="6">
        <v>47.29</v>
      </c>
      <c r="G69" s="6">
        <v>52.24</v>
      </c>
      <c r="H69" s="6">
        <v>43.27</v>
      </c>
      <c r="I69" s="4">
        <v>204</v>
      </c>
      <c r="J69" s="4">
        <v>20.9</v>
      </c>
      <c r="K69" s="4">
        <v>128.5</v>
      </c>
      <c r="L69" s="5">
        <v>1.72E-2</v>
      </c>
      <c r="M69" s="1">
        <v>1.5547E+18</v>
      </c>
      <c r="N69" s="7">
        <f t="shared" si="4"/>
        <v>6.0610977323751536</v>
      </c>
      <c r="O69" s="2">
        <v>42117</v>
      </c>
      <c r="P69">
        <v>12</v>
      </c>
      <c r="Q69" s="7">
        <v>1.042</v>
      </c>
      <c r="R69" s="7">
        <v>2.0910000000000002</v>
      </c>
      <c r="S69" s="15">
        <f t="shared" si="5"/>
        <v>14470.828831874202</v>
      </c>
    </row>
    <row r="70" spans="1:19">
      <c r="A70" t="s">
        <v>85</v>
      </c>
      <c r="B70" t="s">
        <v>2</v>
      </c>
      <c r="C70" t="s">
        <v>3</v>
      </c>
      <c r="D70" s="5">
        <v>35.307639999999999</v>
      </c>
      <c r="E70" s="5">
        <v>141.95794000000001</v>
      </c>
      <c r="F70" s="6">
        <v>12.29</v>
      </c>
      <c r="G70" s="6">
        <v>40.9</v>
      </c>
      <c r="H70" s="6">
        <v>39.950000000000003</v>
      </c>
      <c r="I70" s="4">
        <v>184.7</v>
      </c>
      <c r="J70" s="4">
        <v>14.8</v>
      </c>
      <c r="K70" s="4">
        <v>57.8</v>
      </c>
      <c r="L70" s="5">
        <v>9.1499999999999998E-2</v>
      </c>
      <c r="M70" s="1">
        <v>5.978E+18</v>
      </c>
      <c r="N70" s="7">
        <f t="shared" si="4"/>
        <v>6.4510372738021751</v>
      </c>
      <c r="O70" s="2">
        <v>42211</v>
      </c>
      <c r="P70">
        <v>0</v>
      </c>
      <c r="Q70" s="7">
        <v>1</v>
      </c>
      <c r="R70" s="7">
        <v>4.0350000000000001</v>
      </c>
      <c r="S70" s="15">
        <f t="shared" si="5"/>
        <v>90544.284160541472</v>
      </c>
    </row>
    <row r="71" spans="1:19">
      <c r="A71" t="s">
        <v>86</v>
      </c>
      <c r="B71" t="s">
        <v>2</v>
      </c>
      <c r="C71" t="s">
        <v>3</v>
      </c>
      <c r="D71" s="5">
        <v>35.379100000000001</v>
      </c>
      <c r="E71" s="5">
        <v>142.00578999999999</v>
      </c>
      <c r="F71" s="6">
        <v>11.54</v>
      </c>
      <c r="G71" s="6">
        <v>39.82</v>
      </c>
      <c r="H71" s="6">
        <v>40.33</v>
      </c>
      <c r="I71" s="4">
        <v>185.2</v>
      </c>
      <c r="J71" s="4">
        <v>14.3</v>
      </c>
      <c r="K71" s="4">
        <v>56.5</v>
      </c>
      <c r="L71" s="5">
        <v>0.12870000000000001</v>
      </c>
      <c r="M71" s="1">
        <v>8.2669E+18</v>
      </c>
      <c r="N71" s="7">
        <f t="shared" si="4"/>
        <v>6.5448951228303649</v>
      </c>
      <c r="O71" s="2">
        <v>42339</v>
      </c>
      <c r="P71">
        <v>48</v>
      </c>
      <c r="Q71" s="7">
        <v>1.228</v>
      </c>
      <c r="R71" s="7">
        <v>4.5039999999999996</v>
      </c>
      <c r="S71" s="15">
        <f t="shared" si="5"/>
        <v>128461.73976170924</v>
      </c>
    </row>
    <row r="72" spans="1:19">
      <c r="A72" t="s">
        <v>87</v>
      </c>
      <c r="B72" t="s">
        <v>2</v>
      </c>
      <c r="C72" t="s">
        <v>3</v>
      </c>
      <c r="D72" s="5">
        <v>36.323500000000003</v>
      </c>
      <c r="E72" s="5">
        <v>140.88797</v>
      </c>
      <c r="F72" s="6">
        <v>44.37</v>
      </c>
      <c r="G72" s="6">
        <v>41.06</v>
      </c>
      <c r="H72" s="6">
        <v>46.78</v>
      </c>
      <c r="I72" s="4">
        <v>200.2</v>
      </c>
      <c r="J72" s="4">
        <v>20.399999999999999</v>
      </c>
      <c r="K72" s="4">
        <v>116.2</v>
      </c>
      <c r="L72" s="5">
        <v>1.5599999999999999E-2</v>
      </c>
      <c r="M72" s="1">
        <v>1.2016E+18</v>
      </c>
      <c r="N72" s="7">
        <f t="shared" si="4"/>
        <v>5.9865066131067302</v>
      </c>
      <c r="O72" s="2">
        <v>42476</v>
      </c>
      <c r="P72">
        <v>54</v>
      </c>
      <c r="Q72" s="7">
        <v>1.292</v>
      </c>
      <c r="R72" s="7">
        <v>1.7470000000000001</v>
      </c>
      <c r="S72" s="15">
        <f t="shared" si="5"/>
        <v>14237.869513803449</v>
      </c>
    </row>
    <row r="73" spans="1:19">
      <c r="A73" t="s">
        <v>88</v>
      </c>
      <c r="B73" t="s">
        <v>1</v>
      </c>
      <c r="C73" t="s">
        <v>3</v>
      </c>
      <c r="D73" s="5">
        <v>36.049959999999999</v>
      </c>
      <c r="E73" s="5">
        <v>141.53131999999999</v>
      </c>
      <c r="F73" s="6">
        <v>24.01</v>
      </c>
      <c r="G73" s="6">
        <v>119.4</v>
      </c>
      <c r="H73" s="6">
        <v>57.62</v>
      </c>
      <c r="I73" s="4">
        <v>194.4</v>
      </c>
      <c r="J73" s="4">
        <v>16.899999999999999</v>
      </c>
      <c r="K73" s="4">
        <v>94.4</v>
      </c>
      <c r="L73" s="5">
        <v>1.1599999999999999E-2</v>
      </c>
      <c r="M73" s="1">
        <v>3.1798E+18</v>
      </c>
      <c r="N73" s="7">
        <f t="shared" si="4"/>
        <v>6.2682665366714039</v>
      </c>
      <c r="O73" s="2">
        <v>42570</v>
      </c>
      <c r="P73">
        <v>1</v>
      </c>
      <c r="Q73" s="7">
        <v>1.0049999999999999</v>
      </c>
      <c r="R73" s="7">
        <v>5.6189999999999998</v>
      </c>
      <c r="S73" s="15">
        <f t="shared" si="5"/>
        <v>5594.0866636971195</v>
      </c>
    </row>
    <row r="74" spans="1:19">
      <c r="A74" t="s">
        <v>89</v>
      </c>
      <c r="B74" t="s">
        <v>1</v>
      </c>
      <c r="C74" t="s">
        <v>3</v>
      </c>
      <c r="D74" s="5">
        <v>34.80733</v>
      </c>
      <c r="E74" s="5">
        <v>140.82978</v>
      </c>
      <c r="F74" s="6">
        <v>43.38</v>
      </c>
      <c r="G74" s="6">
        <v>53.82</v>
      </c>
      <c r="H74" s="6">
        <v>40.380000000000003</v>
      </c>
      <c r="I74" s="4">
        <v>181.4</v>
      </c>
      <c r="J74" s="4">
        <v>22.4</v>
      </c>
      <c r="K74" s="4">
        <v>92.8</v>
      </c>
      <c r="L74" s="5">
        <v>6.8699999999999997E-2</v>
      </c>
      <c r="M74" s="1">
        <v>5.971E+18</v>
      </c>
      <c r="N74" s="7">
        <f t="shared" si="4"/>
        <v>6.4506980474545195</v>
      </c>
      <c r="O74" s="2">
        <v>42622</v>
      </c>
      <c r="P74">
        <v>58</v>
      </c>
      <c r="Q74" s="7">
        <v>1.35</v>
      </c>
      <c r="R74" s="7">
        <v>5.234</v>
      </c>
      <c r="S74" s="15">
        <f t="shared" si="5"/>
        <v>58947.002307618641</v>
      </c>
    </row>
    <row r="75" spans="1:19">
      <c r="A75" t="s">
        <v>90</v>
      </c>
      <c r="B75" t="s">
        <v>2</v>
      </c>
      <c r="C75" t="s">
        <v>3</v>
      </c>
      <c r="D75" s="5">
        <v>35.805529999999997</v>
      </c>
      <c r="E75" s="5">
        <v>140.82581999999999</v>
      </c>
      <c r="F75" s="6">
        <v>39.74</v>
      </c>
      <c r="G75" s="6">
        <v>31.18</v>
      </c>
      <c r="H75" s="6">
        <v>44.53</v>
      </c>
      <c r="I75" s="4">
        <v>175.3</v>
      </c>
      <c r="J75" s="4">
        <v>22.5</v>
      </c>
      <c r="K75" s="4">
        <v>42.3</v>
      </c>
      <c r="L75" s="5">
        <v>1.7000000000000001E-2</v>
      </c>
      <c r="M75" s="1">
        <v>9.4025E+17</v>
      </c>
      <c r="N75" s="7">
        <f t="shared" si="4"/>
        <v>5.9154955613962921</v>
      </c>
      <c r="O75" s="2">
        <v>42678</v>
      </c>
      <c r="P75">
        <v>60</v>
      </c>
      <c r="Q75" s="7">
        <v>1.296</v>
      </c>
      <c r="R75" s="7">
        <v>1.341</v>
      </c>
      <c r="S75" s="15">
        <f t="shared" si="5"/>
        <v>18249.228527852036</v>
      </c>
    </row>
    <row r="76" spans="1:19">
      <c r="A76" t="s">
        <v>91</v>
      </c>
      <c r="B76" t="s">
        <v>2</v>
      </c>
      <c r="C76" t="s">
        <v>3</v>
      </c>
      <c r="D76" s="5">
        <v>36.002740000000003</v>
      </c>
      <c r="E76" s="5">
        <v>140.90459999999999</v>
      </c>
      <c r="F76" s="6">
        <v>38.82</v>
      </c>
      <c r="G76" s="6">
        <v>38.58</v>
      </c>
      <c r="H76" s="6">
        <v>32.17</v>
      </c>
      <c r="I76" s="4">
        <v>185.9</v>
      </c>
      <c r="J76" s="4">
        <v>20.7</v>
      </c>
      <c r="K76" s="4">
        <v>74.900000000000006</v>
      </c>
      <c r="L76" s="5">
        <v>2.0500000000000001E-2</v>
      </c>
      <c r="M76" s="1">
        <v>1.0175E+18</v>
      </c>
      <c r="N76" s="7">
        <f t="shared" si="4"/>
        <v>5.9383562785981718</v>
      </c>
      <c r="O76" s="2">
        <v>42696</v>
      </c>
      <c r="P76">
        <v>80</v>
      </c>
      <c r="Q76" s="7">
        <v>1.5049999999999999</v>
      </c>
      <c r="R76" s="7">
        <v>1.327</v>
      </c>
      <c r="S76" s="15">
        <f t="shared" si="5"/>
        <v>23275.938996002613</v>
      </c>
    </row>
    <row r="77" spans="1:19">
      <c r="A77" t="s">
        <v>92</v>
      </c>
      <c r="B77" t="s">
        <v>2</v>
      </c>
      <c r="C77" t="s">
        <v>3</v>
      </c>
      <c r="D77" s="5">
        <v>35.971299999999999</v>
      </c>
      <c r="E77" s="5">
        <v>141.23383000000001</v>
      </c>
      <c r="F77" s="6">
        <v>32.450000000000003</v>
      </c>
      <c r="G77" s="6">
        <v>36.090000000000003</v>
      </c>
      <c r="H77" s="6">
        <v>39.47</v>
      </c>
      <c r="I77" s="4">
        <v>193</v>
      </c>
      <c r="J77" s="4">
        <v>14.3</v>
      </c>
      <c r="K77" s="4">
        <v>110</v>
      </c>
      <c r="L77" s="5">
        <v>1.06E-2</v>
      </c>
      <c r="M77" s="1">
        <v>6.04E+17</v>
      </c>
      <c r="N77" s="7">
        <f t="shared" si="4"/>
        <v>5.7873579590807545</v>
      </c>
      <c r="O77" s="2">
        <v>42851</v>
      </c>
      <c r="P77">
        <v>0</v>
      </c>
      <c r="Q77" s="7">
        <v>1</v>
      </c>
      <c r="R77" s="7">
        <v>1.496</v>
      </c>
      <c r="S77" s="15">
        <f t="shared" si="5"/>
        <v>11234.114665540021</v>
      </c>
    </row>
    <row r="78" spans="1:19">
      <c r="A78" t="s">
        <v>93</v>
      </c>
      <c r="B78" t="s">
        <v>1</v>
      </c>
      <c r="C78" t="s">
        <v>3</v>
      </c>
      <c r="D78" s="5">
        <v>35.609180000000002</v>
      </c>
      <c r="E78" s="5">
        <v>141.96297999999999</v>
      </c>
      <c r="F78" s="6">
        <v>13.52</v>
      </c>
      <c r="G78" s="6">
        <v>40.229999999999997</v>
      </c>
      <c r="H78" s="6">
        <v>39.17</v>
      </c>
      <c r="I78" s="4">
        <v>188.7</v>
      </c>
      <c r="J78" s="4">
        <v>14.6</v>
      </c>
      <c r="K78" s="4">
        <v>81.599999999999994</v>
      </c>
      <c r="L78" s="5">
        <v>6.6199999999999995E-2</v>
      </c>
      <c r="M78" s="1">
        <v>4.172E+18</v>
      </c>
      <c r="N78" s="7">
        <f t="shared" si="4"/>
        <v>6.3468961998363289</v>
      </c>
      <c r="O78" s="2">
        <v>42889</v>
      </c>
      <c r="P78">
        <v>0</v>
      </c>
      <c r="Q78" s="7">
        <v>1</v>
      </c>
      <c r="R78" s="7">
        <v>3.9359999999999999</v>
      </c>
      <c r="S78" s="15">
        <f t="shared" si="5"/>
        <v>66706.196538767137</v>
      </c>
    </row>
    <row r="79" spans="1:19">
      <c r="A79" t="s">
        <v>94</v>
      </c>
      <c r="B79" t="s">
        <v>2</v>
      </c>
      <c r="C79" t="s">
        <v>3</v>
      </c>
      <c r="D79" s="5">
        <v>34.883279999999999</v>
      </c>
      <c r="E79" s="5">
        <v>142.06652</v>
      </c>
      <c r="F79" s="6">
        <v>8.8000000000000007</v>
      </c>
      <c r="G79" s="6">
        <v>40.29</v>
      </c>
      <c r="H79" s="6">
        <v>39.9</v>
      </c>
      <c r="I79" s="4">
        <v>182.3</v>
      </c>
      <c r="J79" s="4">
        <v>14.1</v>
      </c>
      <c r="K79" s="4">
        <v>104.1</v>
      </c>
      <c r="L79" s="5">
        <v>8.8300000000000003E-2</v>
      </c>
      <c r="M79" s="1">
        <v>5.675E+18</v>
      </c>
      <c r="N79" s="7">
        <f t="shared" si="4"/>
        <v>6.4359772439101084</v>
      </c>
      <c r="O79" s="2">
        <v>42931</v>
      </c>
      <c r="P79">
        <v>80</v>
      </c>
      <c r="Q79" s="7">
        <v>1.4039999999999999</v>
      </c>
      <c r="R79" s="7">
        <v>1.05</v>
      </c>
      <c r="S79" s="15">
        <f t="shared" si="5"/>
        <v>88091.826217354013</v>
      </c>
    </row>
    <row r="80" spans="1:19">
      <c r="A80" t="s">
        <v>95</v>
      </c>
      <c r="B80" t="s">
        <v>2</v>
      </c>
      <c r="C80" t="s">
        <v>3</v>
      </c>
      <c r="D80" s="5">
        <v>36.81156</v>
      </c>
      <c r="E80" s="5">
        <v>141.45544000000001</v>
      </c>
      <c r="F80" s="6">
        <v>40.229999999999997</v>
      </c>
      <c r="G80" s="6">
        <v>35.72</v>
      </c>
      <c r="H80" s="6">
        <v>37.29</v>
      </c>
      <c r="I80" s="4">
        <v>204.3</v>
      </c>
      <c r="J80" s="4">
        <v>16</v>
      </c>
      <c r="K80" s="4">
        <v>132</v>
      </c>
      <c r="L80" s="5">
        <v>2.6499999999999999E-2</v>
      </c>
      <c r="M80" s="1">
        <v>1.4142E+18</v>
      </c>
      <c r="N80" s="7">
        <f t="shared" si="4"/>
        <v>6.0336738886053132</v>
      </c>
      <c r="O80" s="2">
        <v>42945</v>
      </c>
      <c r="P80">
        <v>19</v>
      </c>
      <c r="Q80" s="7">
        <v>1.1040000000000001</v>
      </c>
      <c r="R80" s="7">
        <v>2.2010000000000001</v>
      </c>
      <c r="S80" s="15">
        <f t="shared" si="5"/>
        <v>29043.834173424257</v>
      </c>
    </row>
    <row r="81" spans="1:19">
      <c r="A81" t="s">
        <v>96</v>
      </c>
      <c r="B81" t="s">
        <v>2</v>
      </c>
      <c r="C81" t="s">
        <v>3</v>
      </c>
      <c r="D81" s="5">
        <v>36.383180000000003</v>
      </c>
      <c r="E81" s="5">
        <v>140.99679</v>
      </c>
      <c r="F81" s="6">
        <v>43.48</v>
      </c>
      <c r="G81" s="6">
        <v>37.71</v>
      </c>
      <c r="H81" s="6">
        <v>36.99</v>
      </c>
      <c r="I81" s="4">
        <v>206.6</v>
      </c>
      <c r="J81" s="4">
        <v>19.100000000000001</v>
      </c>
      <c r="K81" s="4">
        <v>121.9</v>
      </c>
      <c r="L81" s="5">
        <v>1.8200000000000001E-2</v>
      </c>
      <c r="M81" s="1">
        <v>1.013E+18</v>
      </c>
      <c r="N81" s="7">
        <f t="shared" si="4"/>
        <v>5.9370729635735211</v>
      </c>
      <c r="O81" s="2">
        <v>43005</v>
      </c>
      <c r="P81">
        <v>0</v>
      </c>
      <c r="Q81" s="7">
        <v>1</v>
      </c>
      <c r="R81" s="7">
        <v>2.004</v>
      </c>
      <c r="S81" s="15">
        <f t="shared" si="5"/>
        <v>19492.203978183195</v>
      </c>
    </row>
    <row r="82" spans="1:19">
      <c r="A82" t="s">
        <v>97</v>
      </c>
      <c r="B82" t="s">
        <v>1</v>
      </c>
      <c r="C82" t="s">
        <v>3</v>
      </c>
      <c r="D82" s="5">
        <v>35.357759999999999</v>
      </c>
      <c r="E82" s="5">
        <v>140.03664000000001</v>
      </c>
      <c r="F82" s="6">
        <v>68.16</v>
      </c>
      <c r="G82" s="6">
        <v>48.09</v>
      </c>
      <c r="H82" s="6">
        <v>41.28</v>
      </c>
      <c r="I82" s="4">
        <v>177.9</v>
      </c>
      <c r="J82" s="4">
        <v>27.2</v>
      </c>
      <c r="K82" s="4">
        <v>87.4</v>
      </c>
      <c r="L82" s="5">
        <v>3.0099999999999998E-2</v>
      </c>
      <c r="M82" s="1">
        <v>2.3935E+18</v>
      </c>
      <c r="N82" s="7">
        <f t="shared" si="4"/>
        <v>6.1860222878786439</v>
      </c>
      <c r="O82" s="2">
        <v>43094</v>
      </c>
      <c r="P82">
        <v>80</v>
      </c>
      <c r="Q82" s="7">
        <v>1.4550000000000001</v>
      </c>
      <c r="R82" s="7">
        <v>2.0449999999999999</v>
      </c>
      <c r="S82" s="15">
        <f t="shared" si="5"/>
        <v>27022.731998051659</v>
      </c>
    </row>
    <row r="83" spans="1:19">
      <c r="A83" t="s">
        <v>98</v>
      </c>
      <c r="B83" t="s">
        <v>1</v>
      </c>
      <c r="C83" t="s">
        <v>3</v>
      </c>
      <c r="D83" s="5">
        <v>35.525149999999996</v>
      </c>
      <c r="E83" s="5">
        <v>141.98849000000001</v>
      </c>
      <c r="F83" s="6">
        <v>12.46</v>
      </c>
      <c r="G83" s="6">
        <v>39.270000000000003</v>
      </c>
      <c r="H83" s="6">
        <v>39.590000000000003</v>
      </c>
      <c r="I83" s="4">
        <v>186.9</v>
      </c>
      <c r="J83" s="4">
        <v>14.5</v>
      </c>
      <c r="K83" s="4">
        <v>80.5</v>
      </c>
      <c r="L83" s="5">
        <v>5.1700000000000003E-2</v>
      </c>
      <c r="M83" s="1">
        <v>3.2129E+18</v>
      </c>
      <c r="N83" s="7">
        <f t="shared" si="4"/>
        <v>6.2712648057003797</v>
      </c>
      <c r="O83" s="2">
        <v>43113</v>
      </c>
      <c r="P83">
        <v>58</v>
      </c>
      <c r="Q83" s="7">
        <v>1.2949999999999999</v>
      </c>
      <c r="R83" s="7">
        <v>2.0329999999999999</v>
      </c>
      <c r="S83" s="15">
        <f t="shared" si="5"/>
        <v>52447.806897986804</v>
      </c>
    </row>
    <row r="84" spans="1:19">
      <c r="A84" t="s">
        <v>99</v>
      </c>
      <c r="B84" t="s">
        <v>2</v>
      </c>
      <c r="C84" t="s">
        <v>3</v>
      </c>
      <c r="D84" s="5">
        <v>36.371760000000002</v>
      </c>
      <c r="E84" s="5">
        <v>141.19880000000001</v>
      </c>
      <c r="F84" s="6">
        <v>39.26</v>
      </c>
      <c r="G84" s="6">
        <v>40.54</v>
      </c>
      <c r="H84" s="6">
        <v>42.08</v>
      </c>
      <c r="I84" s="4">
        <v>210.8</v>
      </c>
      <c r="J84" s="4">
        <v>17</v>
      </c>
      <c r="K84" s="4">
        <v>122.6</v>
      </c>
      <c r="L84" s="5">
        <v>1.3599999999999999E-2</v>
      </c>
      <c r="M84" s="1">
        <v>9.3005E+17</v>
      </c>
      <c r="N84" s="7">
        <f t="shared" si="4"/>
        <v>5.9123375313946562</v>
      </c>
      <c r="O84" s="2">
        <v>43362</v>
      </c>
      <c r="P84">
        <v>1</v>
      </c>
      <c r="Q84" s="7">
        <v>1.016</v>
      </c>
      <c r="R84" s="7">
        <v>1.649</v>
      </c>
      <c r="S84" s="15">
        <f t="shared" si="5"/>
        <v>13171.012500765075</v>
      </c>
    </row>
    <row r="85" spans="1:19">
      <c r="A85" t="s">
        <v>100</v>
      </c>
      <c r="B85" t="s">
        <v>2</v>
      </c>
      <c r="C85" t="s">
        <v>3</v>
      </c>
      <c r="D85" s="5">
        <v>36.481999999999999</v>
      </c>
      <c r="E85" s="5">
        <v>142.47601</v>
      </c>
      <c r="F85" s="6">
        <v>14.43</v>
      </c>
      <c r="G85" s="6">
        <v>40.630000000000003</v>
      </c>
      <c r="H85" s="6">
        <v>39.57</v>
      </c>
      <c r="I85" s="4">
        <v>212.1</v>
      </c>
      <c r="J85" s="4">
        <v>13.3</v>
      </c>
      <c r="K85" s="4">
        <v>86.1</v>
      </c>
      <c r="L85" s="5">
        <v>7.6999999999999999E-2</v>
      </c>
      <c r="M85" s="1">
        <v>4.9526E+18</v>
      </c>
      <c r="N85" s="7">
        <f t="shared" si="4"/>
        <v>6.3965555022127072</v>
      </c>
      <c r="O85" s="2">
        <v>43445</v>
      </c>
      <c r="P85">
        <v>62</v>
      </c>
      <c r="Q85" s="7">
        <v>1.37</v>
      </c>
      <c r="R85" s="7">
        <v>1.302</v>
      </c>
      <c r="S85" s="15">
        <f t="shared" si="5"/>
        <v>76814.689643946447</v>
      </c>
    </row>
    <row r="86" spans="1:19">
      <c r="A86" t="s">
        <v>101</v>
      </c>
      <c r="B86" t="s">
        <v>2</v>
      </c>
      <c r="C86" t="s">
        <v>3</v>
      </c>
      <c r="D86" s="5">
        <v>35.818959999999997</v>
      </c>
      <c r="E86" s="5">
        <v>142.15355</v>
      </c>
      <c r="F86" s="6">
        <v>11.08</v>
      </c>
      <c r="G86" s="6">
        <v>37.33</v>
      </c>
      <c r="H86" s="6">
        <v>45.42</v>
      </c>
      <c r="I86" s="4">
        <v>194.3</v>
      </c>
      <c r="J86" s="4">
        <v>14.2</v>
      </c>
      <c r="K86" s="4">
        <v>58.6</v>
      </c>
      <c r="L86" s="5">
        <v>9.8299999999999998E-2</v>
      </c>
      <c r="M86" s="1">
        <v>6.6688E+18</v>
      </c>
      <c r="N86" s="7">
        <f t="shared" si="4"/>
        <v>6.4826984619649286</v>
      </c>
      <c r="O86" s="2">
        <v>43528</v>
      </c>
      <c r="P86">
        <v>22</v>
      </c>
      <c r="Q86" s="7">
        <v>1.115</v>
      </c>
      <c r="R86" s="7">
        <v>3.3279999999999998</v>
      </c>
      <c r="S86" s="15">
        <f t="shared" si="5"/>
        <v>95490.67191803483</v>
      </c>
    </row>
    <row r="87" spans="1:19">
      <c r="A87" t="s">
        <v>102</v>
      </c>
      <c r="B87" t="s">
        <v>1</v>
      </c>
      <c r="C87" t="s">
        <v>3</v>
      </c>
      <c r="D87" s="5">
        <v>35.250320000000002</v>
      </c>
      <c r="E87" s="5">
        <v>140.76853</v>
      </c>
      <c r="F87" s="6">
        <v>44.89</v>
      </c>
      <c r="G87" s="6">
        <v>46.99</v>
      </c>
      <c r="H87" s="6">
        <v>40.270000000000003</v>
      </c>
      <c r="I87" s="4">
        <v>176.9</v>
      </c>
      <c r="J87" s="4">
        <v>23.4</v>
      </c>
      <c r="K87" s="4">
        <v>74.2</v>
      </c>
      <c r="L87" s="5">
        <v>3.7900000000000003E-2</v>
      </c>
      <c r="M87" s="1">
        <v>2.8708E+18</v>
      </c>
      <c r="N87" s="7">
        <f t="shared" si="4"/>
        <v>6.2386686250401846</v>
      </c>
      <c r="O87" s="2">
        <v>43585</v>
      </c>
      <c r="P87">
        <v>30</v>
      </c>
      <c r="Q87" s="7">
        <v>1.141</v>
      </c>
      <c r="R87" s="7">
        <v>4.5339999999999998</v>
      </c>
      <c r="S87" s="15">
        <f t="shared" si="5"/>
        <v>34850.231230752019</v>
      </c>
    </row>
    <row r="88" spans="1:19">
      <c r="A88" t="s">
        <v>103</v>
      </c>
      <c r="B88" t="s">
        <v>2</v>
      </c>
      <c r="C88" t="s">
        <v>3</v>
      </c>
      <c r="D88" s="5">
        <v>36.462380000000003</v>
      </c>
      <c r="E88" s="5">
        <v>141.80500000000001</v>
      </c>
      <c r="F88" s="6">
        <v>26.99</v>
      </c>
      <c r="G88" s="6">
        <v>39.47</v>
      </c>
      <c r="H88" s="6">
        <v>38.65</v>
      </c>
      <c r="I88" s="4">
        <v>206.3</v>
      </c>
      <c r="J88" s="4">
        <v>16.600000000000001</v>
      </c>
      <c r="K88" s="4">
        <v>86</v>
      </c>
      <c r="L88" s="5">
        <v>2.81E-2</v>
      </c>
      <c r="M88" s="1">
        <v>1.7105E+18</v>
      </c>
      <c r="N88" s="7">
        <f t="shared" si="4"/>
        <v>6.0887487190140552</v>
      </c>
      <c r="O88" s="2">
        <v>43642</v>
      </c>
      <c r="P88">
        <v>42</v>
      </c>
      <c r="Q88" s="7">
        <v>1.1739999999999999</v>
      </c>
      <c r="R88" s="7">
        <v>1.732</v>
      </c>
      <c r="S88" s="15">
        <f t="shared" si="5"/>
        <v>28777.827095340279</v>
      </c>
    </row>
    <row r="89" spans="1:19">
      <c r="A89" t="s">
        <v>104</v>
      </c>
      <c r="B89" s="3" t="s">
        <v>0</v>
      </c>
      <c r="C89" t="s">
        <v>3</v>
      </c>
      <c r="D89" s="5">
        <v>35.332059999999998</v>
      </c>
      <c r="E89" s="5">
        <v>142.03079</v>
      </c>
      <c r="F89" s="6">
        <v>10.87</v>
      </c>
      <c r="G89" s="6">
        <v>39.479999999999997</v>
      </c>
      <c r="H89" s="6">
        <v>40.47</v>
      </c>
      <c r="I89" s="4">
        <v>185.3</v>
      </c>
      <c r="J89" s="4">
        <v>14.2</v>
      </c>
      <c r="K89" s="4">
        <v>73.400000000000006</v>
      </c>
      <c r="L89" s="5">
        <v>0.1852</v>
      </c>
      <c r="M89" s="1">
        <v>1.1837E+19</v>
      </c>
      <c r="N89" s="7">
        <f t="shared" si="4"/>
        <v>6.6488277650746648</v>
      </c>
      <c r="O89" s="2">
        <v>43722</v>
      </c>
      <c r="P89">
        <v>57</v>
      </c>
      <c r="Q89" s="7">
        <v>1.351</v>
      </c>
      <c r="R89" s="7">
        <v>5.6449999999999996</v>
      </c>
      <c r="S89" s="15">
        <f t="shared" si="5"/>
        <v>185330.03146723323</v>
      </c>
    </row>
    <row r="90" spans="1:19">
      <c r="A90" t="s">
        <v>105</v>
      </c>
      <c r="B90" s="3" t="s">
        <v>0</v>
      </c>
      <c r="C90" t="s">
        <v>3</v>
      </c>
      <c r="D90" s="5">
        <v>36.067039999999999</v>
      </c>
      <c r="E90" s="5">
        <v>141.01265000000001</v>
      </c>
      <c r="F90" s="6">
        <v>36.770000000000003</v>
      </c>
      <c r="G90" s="6">
        <v>48.49</v>
      </c>
      <c r="H90" s="6">
        <v>34.85</v>
      </c>
      <c r="I90" s="4">
        <v>191.8</v>
      </c>
      <c r="J90" s="4">
        <v>19.600000000000001</v>
      </c>
      <c r="K90" s="4">
        <v>88.4</v>
      </c>
      <c r="L90" s="5">
        <v>3.4700000000000002E-2</v>
      </c>
      <c r="M90" s="1">
        <v>2.3445E+18</v>
      </c>
      <c r="N90" s="7">
        <f t="shared" si="4"/>
        <v>6.1800334913832451</v>
      </c>
      <c r="O90" s="2">
        <v>43750</v>
      </c>
      <c r="P90">
        <v>80</v>
      </c>
      <c r="Q90" s="7">
        <v>1.694</v>
      </c>
      <c r="R90" s="7">
        <v>2.3839999999999999</v>
      </c>
      <c r="S90" s="15">
        <f t="shared" si="5"/>
        <v>33764.629055629899</v>
      </c>
    </row>
  </sheetData>
  <phoneticPr fontId="18"/>
  <pageMargins left="0.75" right="0.75" top="1" bottom="1" header="0.5" footer="0.5"/>
  <pageSetup paperSize="9" scale="46" fitToHeight="2"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 Nishimura</dc:creator>
  <cp:lastModifiedBy>Takuya Nishimura</cp:lastModifiedBy>
  <dcterms:created xsi:type="dcterms:W3CDTF">2020-04-13T07:47:30Z</dcterms:created>
  <dcterms:modified xsi:type="dcterms:W3CDTF">2020-11-30T03:12:11Z</dcterms:modified>
</cp:coreProperties>
</file>