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СПА\"/>
    </mc:Choice>
  </mc:AlternateContent>
  <xr:revisionPtr revIDLastSave="0" documentId="13_ncr:1_{18811851-419C-4BD0-865E-5234D8F7B932}" xr6:coauthVersionLast="47" xr6:coauthVersionMax="47" xr10:uidLastSave="{00000000-0000-0000-0000-000000000000}"/>
  <bookViews>
    <workbookView xWindow="-120" yWindow="-120" windowWidth="29040" windowHeight="15840" xr2:uid="{3706B82F-4E37-4141-9673-201276521E73}"/>
  </bookViews>
  <sheets>
    <sheet name="Лист1" sheetId="1" r:id="rId1"/>
  </sheets>
  <definedNames>
    <definedName name="_xlnm.Print_Area" localSheetId="0">Лист1!$A$1:$T$29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1" l="1"/>
  <c r="S18" i="1"/>
  <c r="S19" i="1"/>
  <c r="S20" i="1"/>
  <c r="S21" i="1"/>
  <c r="S23" i="1"/>
  <c r="S25" i="1"/>
  <c r="S26" i="1"/>
  <c r="S10" i="1"/>
  <c r="S9" i="1"/>
  <c r="S5" i="1"/>
</calcChain>
</file>

<file path=xl/sharedStrings.xml><?xml version="1.0" encoding="utf-8"?>
<sst xmlns="http://schemas.openxmlformats.org/spreadsheetml/2006/main" count="56" uniqueCount="54">
  <si>
    <t>№</t>
  </si>
  <si>
    <t>Товар</t>
  </si>
  <si>
    <t xml:space="preserve">GERMAINE DE CAPUCCINI Испания </t>
  </si>
  <si>
    <t/>
  </si>
  <si>
    <t xml:space="preserve">EXCELL THERAPY O2 Pollution Defence Защита от городского загрязнения </t>
  </si>
  <si>
    <t>590204 Скраб Мягкий 365 150 мл GERMAINE de CAPUCCINI Испания</t>
  </si>
  <si>
    <t>Ref. 590204</t>
  </si>
  <si>
    <t xml:space="preserve">OPTIONS </t>
  </si>
  <si>
    <t>19</t>
  </si>
  <si>
    <t>760494 Базовый лосьон для лица 200 мл  GERMAINE de CAPUCCINI Испания</t>
  </si>
  <si>
    <t>Ref. 760494</t>
  </si>
  <si>
    <t>762606 Маска с розой 10 шт в уп GERMAINE DE CAPUCCINI</t>
  </si>
  <si>
    <t>Ref. 762606</t>
  </si>
  <si>
    <t>762696 Балансирующий гель для демакияжа 500 мл GERMAINE de CAPUCCINI Испания</t>
  </si>
  <si>
    <t xml:space="preserve">Ref. 762696 </t>
  </si>
  <si>
    <t>762702 Балансирующий очищающий лосьон 500 мл GERMAINE de CAPUCCINI Испания</t>
  </si>
  <si>
    <t>Ref. 762702</t>
  </si>
  <si>
    <t>27</t>
  </si>
  <si>
    <t>762726 Эмульсия завершающая матирующая 125 мл GERMAINE de CAPUCCINI Испания</t>
  </si>
  <si>
    <t>Ref. 762726</t>
  </si>
  <si>
    <t>PUREXPERT  для нормальной и комбинированной / жирной кожи</t>
  </si>
  <si>
    <t>8</t>
  </si>
  <si>
    <t>442000 Пьрексперт Дипинг эволюшн гель обновляющий 12 шт в уп GERMAINE de CAPUCCINI Испания</t>
  </si>
  <si>
    <t>Ref. 442000</t>
  </si>
  <si>
    <t xml:space="preserve">SO-DELICATE Гиперчувствительная кожа </t>
  </si>
  <si>
    <t>11</t>
  </si>
  <si>
    <t>652003 Крем для сухой деликатной кожи лица 125 мл GERMAINE de CAPUCCINI Испания</t>
  </si>
  <si>
    <t>Ref. 652003</t>
  </si>
  <si>
    <t>7</t>
  </si>
  <si>
    <t>422019 Программа упругости для лица Lift Germaine de Capuccini Испания</t>
  </si>
  <si>
    <t>Ref.422019</t>
  </si>
  <si>
    <t>Сотрудник</t>
  </si>
  <si>
    <t>должность                                                 подпись                           расшифровка подписи</t>
  </si>
  <si>
    <t>Кабинет:  КОСМЕТИЧЕСКИЙ SPA            GERMAINE de CAPUCCINI</t>
  </si>
  <si>
    <t>SPERIENCE</t>
  </si>
  <si>
    <t>Ref. 753091</t>
  </si>
  <si>
    <t>Ref. 753092</t>
  </si>
  <si>
    <t xml:space="preserve">Ref. 753076 </t>
  </si>
  <si>
    <t>Ref. 752338</t>
  </si>
  <si>
    <t>752086 Скраб-эксфолиант для тела,1000 мл,Germaine Испания</t>
  </si>
  <si>
    <t>Ref. 752086</t>
  </si>
  <si>
    <t>Ref. 422019</t>
  </si>
  <si>
    <t>753091 SPERIENCE Обертывание Лавандовая коллекция 5000 мл Germaine de Capuccini Испания, в бут 1000</t>
  </si>
  <si>
    <t xml:space="preserve">752338 Морская вода для увлажнения кожи,1000 мл,Germaine Испания, в бут </t>
  </si>
  <si>
    <t>77 с/с 1 проц</t>
  </si>
  <si>
    <t xml:space="preserve">TIMEXPERT LIFT IN 3D лифтинг </t>
  </si>
  <si>
    <t>753076 Масло Массажное SPA SPIRIENCE 2000мл Germaine de Capuccini, в бут 500</t>
  </si>
  <si>
    <t>753092 SPERIENCE Массажное масло Лавандовая коллекция 2000 мл Germaine de Capuccini Испания, в бут 500</t>
  </si>
  <si>
    <t xml:space="preserve">1уп </t>
  </si>
  <si>
    <t xml:space="preserve">Perfect Forms </t>
  </si>
  <si>
    <t>912190 PF Крем массажный для тела АЛЬГА. 1000 г GERMAINE Косм спа</t>
  </si>
  <si>
    <t xml:space="preserve">912190 PF Крем массажный для тела АЛЬГА. 1000 г GERMAINE О. П. </t>
  </si>
  <si>
    <t>753090 SPERIENCE Скраб Лавандовая коллекция 1000 мл Germaine de Capuccini Испания, в бут 500</t>
  </si>
  <si>
    <t>Ref.'753090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</si>
</sst>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47">
    <xf numFmtId="0" fontId="0" fillId="0" borderId="0" xfId="0"/>
    <xf numFmtId="0" fontId="0" fillId="0" borderId="0" xfId="0" applyAlignment="1">
      <alignment wrapText="1"/>
    </xf>
    <xf numFmtId="2" fontId="4" fillId="2" borderId="3" xfId="11" applyNumberFormat="1" applyBorder="1" applyAlignment="1">
      <alignment horizontal="right" vertical="top" wrapText="1"/>
    </xf>
    <xf numFmtId="0" fontId="0" fillId="0" borderId="0" xfId="0" applyAlignment="1">
      <alignment wrapText="1"/>
    </xf>
    <xf numFmtId="0" fontId="4" fillId="2" borderId="4" xfId="12" quotePrefix="1" applyBorder="1" applyAlignment="1">
      <alignment horizontal="right" vertical="top" wrapText="1"/>
    </xf>
    <xf numFmtId="2" fontId="4" fillId="2" borderId="4" xfId="11" applyNumberFormat="1" applyBorder="1" applyAlignment="1">
      <alignment horizontal="right" vertical="top" wrapText="1"/>
    </xf>
    <xf numFmtId="0" fontId="2" fillId="0" borderId="7" xfId="4" quotePrefix="1" applyBorder="1" applyAlignment="1">
      <alignment horizontal="center" vertical="top" wrapText="1"/>
    </xf>
    <xf numFmtId="0" fontId="2" fillId="0" borderId="7" xfId="4" quotePrefix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4" fillId="0" borderId="7" xfId="7" quotePrefix="1" applyBorder="1" applyAlignment="1">
      <alignment horizontal="left" vertical="top" wrapText="1"/>
    </xf>
    <xf numFmtId="0" fontId="7" fillId="0" borderId="7" xfId="8" quotePrefix="1" applyFont="1" applyBorder="1" applyAlignment="1">
      <alignment horizontal="right" vertical="top" wrapText="1"/>
    </xf>
    <xf numFmtId="0" fontId="4" fillId="0" borderId="7" xfId="8" quotePrefix="1" applyBorder="1" applyAlignment="1">
      <alignment horizontal="right" vertical="top" wrapText="1"/>
    </xf>
    <xf numFmtId="0" fontId="4" fillId="0" borderId="7" xfId="8" quotePrefix="1" applyBorder="1" applyAlignment="1">
      <alignment vertical="top" wrapText="1"/>
    </xf>
    <xf numFmtId="0" fontId="6" fillId="0" borderId="7" xfId="8" quotePrefix="1" applyFont="1" applyBorder="1" applyAlignment="1">
      <alignment horizontal="right" vertical="top" wrapText="1"/>
    </xf>
    <xf numFmtId="2" fontId="4" fillId="2" borderId="5" xfId="11" applyNumberFormat="1" applyBorder="1" applyAlignment="1">
      <alignment horizontal="right" vertical="top" wrapText="1"/>
    </xf>
    <xf numFmtId="0" fontId="3" fillId="2" borderId="9" xfId="5" quotePrefix="1" applyBorder="1" applyAlignment="1">
      <alignment horizontal="center" vertical="top" wrapText="1"/>
    </xf>
    <xf numFmtId="0" fontId="3" fillId="2" borderId="10" xfId="5" quotePrefix="1" applyBorder="1" applyAlignment="1">
      <alignment horizontal="center" vertical="top" wrapText="1"/>
    </xf>
    <xf numFmtId="0" fontId="3" fillId="2" borderId="11" xfId="5" quotePrefix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7" xfId="0" applyBorder="1" applyAlignment="1">
      <alignment vertical="top" wrapText="1"/>
    </xf>
    <xf numFmtId="0" fontId="4" fillId="0" borderId="7" xfId="7" quotePrefix="1" applyBorder="1" applyAlignment="1">
      <alignment horizontal="left" vertical="top" wrapText="1"/>
    </xf>
    <xf numFmtId="0" fontId="4" fillId="0" borderId="7" xfId="8" quotePrefix="1" applyBorder="1" applyAlignment="1">
      <alignment horizontal="right" vertical="top" wrapText="1"/>
    </xf>
    <xf numFmtId="0" fontId="3" fillId="2" borderId="7" xfId="5" quotePrefix="1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1" fillId="0" borderId="8" xfId="1" quotePrefix="1" applyBorder="1" applyAlignment="1">
      <alignment horizontal="left" vertical="top" wrapText="1"/>
    </xf>
    <xf numFmtId="0" fontId="2" fillId="0" borderId="7" xfId="4" quotePrefix="1" applyBorder="1" applyAlignment="1">
      <alignment horizontal="center" vertical="top" wrapText="1"/>
    </xf>
    <xf numFmtId="0" fontId="3" fillId="2" borderId="9" xfId="5" quotePrefix="1" applyBorder="1" applyAlignment="1">
      <alignment horizontal="center" vertical="top" wrapText="1"/>
    </xf>
    <xf numFmtId="0" fontId="3" fillId="2" borderId="10" xfId="5" quotePrefix="1" applyBorder="1" applyAlignment="1">
      <alignment horizontal="center" vertical="top" wrapText="1"/>
    </xf>
    <xf numFmtId="0" fontId="3" fillId="2" borderId="11" xfId="5" quotePrefix="1" applyBorder="1" applyAlignment="1">
      <alignment horizontal="center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4" fillId="0" borderId="7" xfId="6" quotePrefix="1" applyBorder="1" applyAlignment="1">
      <alignment horizontal="center" vertical="top" wrapText="1"/>
    </xf>
    <xf numFmtId="0" fontId="4" fillId="0" borderId="7" xfId="7" quotePrefix="1" applyBorder="1" applyAlignment="1">
      <alignment horizontal="left" vertical="top" wrapText="1"/>
    </xf>
    <xf numFmtId="0" fontId="4" fillId="0" borderId="7" xfId="8" quotePrefix="1" applyBorder="1" applyAlignment="1">
      <alignment horizontal="right" vertical="top" wrapText="1"/>
    </xf>
    <xf numFmtId="0" fontId="0" fillId="3" borderId="9" xfId="0" quotePrefix="1" applyFill="1" applyBorder="1" applyAlignment="1">
      <alignment horizontal="left" vertical="top" wrapText="1"/>
    </xf>
    <xf numFmtId="0" fontId="0" fillId="3" borderId="10" xfId="0" quotePrefix="1" applyFill="1" applyBorder="1" applyAlignment="1">
      <alignment horizontal="left" vertical="top" wrapText="1"/>
    </xf>
    <xf numFmtId="0" fontId="0" fillId="3" borderId="11" xfId="0" quotePrefix="1" applyFill="1" applyBorder="1" applyAlignment="1">
      <alignment horizontal="left" vertical="top" wrapText="1"/>
    </xf>
    <xf numFmtId="0" fontId="4" fillId="2" borderId="2" xfId="12" quotePrefix="1" applyBorder="1" applyAlignment="1">
      <alignment horizontal="right" vertical="top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2" fontId="4" fillId="2" borderId="5" xfId="11" applyNumberFormat="1" applyBorder="1" applyAlignment="1">
      <alignment horizontal="right" vertical="top" wrapText="1"/>
    </xf>
    <xf numFmtId="0" fontId="0" fillId="0" borderId="6" xfId="0" applyBorder="1" applyAlignment="1">
      <alignment wrapText="1"/>
    </xf>
    <xf numFmtId="0" fontId="2" fillId="0" borderId="0" xfId="2" quotePrefix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1" xfId="10" quotePrefix="1" applyBorder="1" applyAlignment="1">
      <alignment horizontal="left" vertical="top" wrapText="1"/>
    </xf>
    <xf numFmtId="0" fontId="0" fillId="0" borderId="1" xfId="0" applyBorder="1" applyAlignment="1">
      <alignment wrapText="1"/>
    </xf>
  </cellXfs>
  <cellStyles count="14">
    <cellStyle name="S0" xfId="1" xr:uid="{BCF501F2-C914-4AEA-9045-728A2C7FE9B0}"/>
    <cellStyle name="S1" xfId="2" xr:uid="{CC8E417E-C38E-4D25-B0EC-326F2D985F5E}"/>
    <cellStyle name="S10" xfId="11" xr:uid="{B01C13A7-9FBC-42CA-9EFF-231FE15F3BA7}"/>
    <cellStyle name="S11" xfId="12" xr:uid="{71731D62-B1C2-46CC-831C-D4C0CED3E6CD}"/>
    <cellStyle name="S12" xfId="13" xr:uid="{AC9CF8FE-E098-48EF-903D-0CA11CBD2D7F}"/>
    <cellStyle name="S2" xfId="3" xr:uid="{1E01DE47-0BE9-49CC-B916-240DD374ACF3}"/>
    <cellStyle name="S3" xfId="4" xr:uid="{8AB61946-C004-4EB6-A37A-26F837C587D9}"/>
    <cellStyle name="S4" xfId="5" xr:uid="{2022C3BD-137A-440F-A054-0B2A2E267085}"/>
    <cellStyle name="S5" xfId="6" xr:uid="{898028DE-72CC-42CE-A60D-A7BD6A54EA47}"/>
    <cellStyle name="S6" xfId="7" xr:uid="{D37B600B-77FE-4A48-93AA-A19BBF5810AD}"/>
    <cellStyle name="S7" xfId="8" xr:uid="{2CA15EF8-921F-43BE-A327-11F2311D5FF4}"/>
    <cellStyle name="S8" xfId="9" xr:uid="{67B30B3C-65C9-4418-8337-679642A0DC15}"/>
    <cellStyle name="S9" xfId="10" xr:uid="{2041F96A-A5CD-4C72-981B-E3BE5C456494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19086-88E7-43B8-99DC-AB5EBE289D45}">
  <dimension ref="A1:T36"/>
  <sheetViews>
    <sheetView tabSelected="1" zoomScaleNormal="100" workbookViewId="0">
      <selection activeCell="H28" sqref="H28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5" style="1" customWidth="1"/>
    <col min="4" max="4" width="7.28515625" style="1" customWidth="1"/>
    <col min="5" max="5" width="0.28515625" style="1" customWidth="1"/>
    <col min="6" max="6" width="28.85546875" style="1" customWidth="1"/>
    <col min="7" max="7" width="13" style="1" customWidth="1"/>
    <col min="8" max="8" width="8.28515625" style="1" customWidth="1"/>
    <col min="9" max="13" width="6.85546875" style="1" customWidth="1"/>
    <col min="14" max="14" width="7.42578125" style="1" customWidth="1"/>
    <col min="15" max="19" width="6.85546875" style="1" customWidth="1"/>
    <col min="20" max="20" width="0.5703125" style="1" customWidth="1"/>
    <col min="21" max="21" width="0.28515625" style="1" customWidth="1"/>
    <col min="22" max="16384" width="9.140625" style="1"/>
  </cols>
  <sheetData>
    <row r="1" spans="1:20" ht="21" customHeight="1" x14ac:dyDescent="0.25">
      <c r="A1" s="24" t="s">
        <v>33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 ht="14.25" customHeight="1" x14ac:dyDescent="0.25">
      <c r="A2" s="25" t="s">
        <v>0</v>
      </c>
      <c r="B2" s="23"/>
      <c r="C2" s="23"/>
      <c r="D2" s="25" t="s">
        <v>1</v>
      </c>
      <c r="E2" s="23"/>
      <c r="F2" s="23"/>
      <c r="G2" s="6"/>
      <c r="H2" s="7"/>
      <c r="I2" s="8"/>
      <c r="J2" s="8"/>
      <c r="K2" s="8"/>
      <c r="L2" s="8"/>
      <c r="M2" s="8"/>
      <c r="N2" s="7"/>
      <c r="O2" s="8"/>
      <c r="P2" s="7"/>
      <c r="Q2" s="8"/>
      <c r="R2" s="7"/>
      <c r="S2" s="8"/>
      <c r="T2" s="8"/>
    </row>
    <row r="3" spans="1:20" ht="14.25" customHeight="1" x14ac:dyDescent="0.25">
      <c r="A3" s="22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ht="14.25" customHeight="1" x14ac:dyDescent="0.25">
      <c r="A4" s="22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23.25" customHeight="1" x14ac:dyDescent="0.25">
      <c r="A5" s="32"/>
      <c r="B5" s="23"/>
      <c r="C5" s="23"/>
      <c r="D5" s="33" t="s">
        <v>5</v>
      </c>
      <c r="E5" s="23"/>
      <c r="F5" s="23"/>
      <c r="G5" s="9" t="s">
        <v>6</v>
      </c>
      <c r="H5" s="10">
        <v>123</v>
      </c>
      <c r="I5" s="11"/>
      <c r="J5" s="11"/>
      <c r="K5" s="11"/>
      <c r="L5" s="11"/>
      <c r="M5" s="11"/>
      <c r="N5" s="11"/>
      <c r="O5" s="12"/>
      <c r="P5" s="11"/>
      <c r="Q5" s="11"/>
      <c r="R5" s="11">
        <v>62</v>
      </c>
      <c r="S5" s="34">
        <f>R5/150</f>
        <v>0.41333333333333333</v>
      </c>
      <c r="T5" s="23"/>
    </row>
    <row r="6" spans="1:20" ht="14.25" customHeight="1" x14ac:dyDescent="0.25">
      <c r="A6" s="22" t="s">
        <v>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1:20" ht="21.2" hidden="1" customHeight="1" x14ac:dyDescent="0.25">
      <c r="A7" s="32" t="s">
        <v>8</v>
      </c>
      <c r="B7" s="23"/>
      <c r="C7" s="23"/>
      <c r="D7" s="33" t="s">
        <v>9</v>
      </c>
      <c r="E7" s="23"/>
      <c r="F7" s="23"/>
      <c r="G7" s="9" t="s">
        <v>10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34"/>
      <c r="T7" s="23"/>
    </row>
    <row r="8" spans="1:20" ht="23.25" customHeight="1" x14ac:dyDescent="0.25">
      <c r="A8" s="32"/>
      <c r="B8" s="23"/>
      <c r="C8" s="23"/>
      <c r="D8" s="33" t="s">
        <v>11</v>
      </c>
      <c r="E8" s="23"/>
      <c r="F8" s="23"/>
      <c r="G8" s="9" t="s">
        <v>12</v>
      </c>
      <c r="H8" s="13">
        <v>9</v>
      </c>
      <c r="I8" s="11"/>
      <c r="J8" s="11"/>
      <c r="K8" s="11"/>
      <c r="L8" s="11"/>
      <c r="M8" s="11"/>
      <c r="N8" s="11"/>
      <c r="O8" s="12"/>
      <c r="P8" s="11"/>
      <c r="Q8" s="11"/>
      <c r="R8" s="11">
        <v>12</v>
      </c>
      <c r="S8" s="34">
        <v>12</v>
      </c>
      <c r="T8" s="23"/>
    </row>
    <row r="9" spans="1:20" ht="24" customHeight="1" x14ac:dyDescent="0.25">
      <c r="A9" s="32"/>
      <c r="B9" s="23"/>
      <c r="C9" s="23"/>
      <c r="D9" s="33" t="s">
        <v>13</v>
      </c>
      <c r="E9" s="23"/>
      <c r="F9" s="23"/>
      <c r="G9" s="9" t="s">
        <v>14</v>
      </c>
      <c r="H9" s="13">
        <v>544</v>
      </c>
      <c r="I9" s="11"/>
      <c r="J9" s="11"/>
      <c r="K9" s="11"/>
      <c r="L9" s="11"/>
      <c r="M9" s="11"/>
      <c r="N9" s="11"/>
      <c r="O9" s="12"/>
      <c r="P9" s="11"/>
      <c r="Q9" s="11"/>
      <c r="R9" s="11">
        <v>77</v>
      </c>
      <c r="S9" s="34">
        <f>R9/500</f>
        <v>0.154</v>
      </c>
      <c r="T9" s="23"/>
    </row>
    <row r="10" spans="1:20" ht="23.25" customHeight="1" x14ac:dyDescent="0.25">
      <c r="A10" s="32"/>
      <c r="B10" s="23"/>
      <c r="C10" s="23"/>
      <c r="D10" s="33" t="s">
        <v>15</v>
      </c>
      <c r="E10" s="23"/>
      <c r="F10" s="23"/>
      <c r="G10" s="9" t="s">
        <v>16</v>
      </c>
      <c r="H10" s="13">
        <v>537</v>
      </c>
      <c r="I10" s="11"/>
      <c r="J10" s="11"/>
      <c r="K10" s="11"/>
      <c r="L10" s="11"/>
      <c r="M10" s="11"/>
      <c r="N10" s="11"/>
      <c r="O10" s="12"/>
      <c r="P10" s="11"/>
      <c r="Q10" s="11"/>
      <c r="R10" s="11">
        <v>77</v>
      </c>
      <c r="S10" s="34">
        <f>R10/500</f>
        <v>0.154</v>
      </c>
      <c r="T10" s="23"/>
    </row>
    <row r="11" spans="1:20" ht="21.2" hidden="1" customHeight="1" x14ac:dyDescent="0.25">
      <c r="A11" s="32" t="s">
        <v>17</v>
      </c>
      <c r="B11" s="23"/>
      <c r="C11" s="23"/>
      <c r="D11" s="33" t="s">
        <v>18</v>
      </c>
      <c r="E11" s="23"/>
      <c r="F11" s="23"/>
      <c r="G11" s="9" t="s">
        <v>19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34"/>
      <c r="T11" s="23"/>
    </row>
    <row r="12" spans="1:20" ht="14.25" hidden="1" customHeight="1" x14ac:dyDescent="0.25">
      <c r="A12" s="22" t="s">
        <v>20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20" ht="35.25" hidden="1" customHeight="1" x14ac:dyDescent="0.25">
      <c r="A13" s="32" t="s">
        <v>21</v>
      </c>
      <c r="B13" s="23"/>
      <c r="C13" s="23"/>
      <c r="D13" s="33" t="s">
        <v>22</v>
      </c>
      <c r="E13" s="23"/>
      <c r="F13" s="23"/>
      <c r="G13" s="9" t="s">
        <v>23</v>
      </c>
      <c r="H13" s="11">
        <v>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34"/>
      <c r="T13" s="23"/>
    </row>
    <row r="14" spans="1:20" ht="14.25" hidden="1" customHeight="1" x14ac:dyDescent="0.25">
      <c r="A14" s="22" t="s">
        <v>24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 ht="21.2" hidden="1" customHeight="1" x14ac:dyDescent="0.25">
      <c r="A15" s="32" t="s">
        <v>25</v>
      </c>
      <c r="B15" s="23"/>
      <c r="C15" s="23"/>
      <c r="D15" s="33" t="s">
        <v>26</v>
      </c>
      <c r="E15" s="23"/>
      <c r="F15" s="23"/>
      <c r="G15" s="9" t="s">
        <v>27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 t="s">
        <v>3</v>
      </c>
      <c r="S15" s="34" t="s">
        <v>3</v>
      </c>
      <c r="T15" s="23"/>
    </row>
    <row r="16" spans="1:20" ht="31.35" hidden="1" customHeight="1" x14ac:dyDescent="0.25">
      <c r="A16" s="32" t="s">
        <v>28</v>
      </c>
      <c r="B16" s="23"/>
      <c r="C16" s="23"/>
      <c r="D16" s="33" t="s">
        <v>29</v>
      </c>
      <c r="E16" s="23"/>
      <c r="F16" s="23"/>
      <c r="G16" s="9" t="s">
        <v>30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34"/>
      <c r="T16" s="23"/>
    </row>
    <row r="17" spans="1:20" ht="14.25" customHeight="1" x14ac:dyDescent="0.25">
      <c r="A17" s="22" t="s">
        <v>34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1:20" s="3" customFormat="1" ht="49.5" customHeight="1" x14ac:dyDescent="0.25">
      <c r="A18" s="26"/>
      <c r="B18" s="27"/>
      <c r="C18" s="28"/>
      <c r="D18" s="29" t="s">
        <v>42</v>
      </c>
      <c r="E18" s="30"/>
      <c r="F18" s="31"/>
      <c r="G18" s="8" t="s">
        <v>35</v>
      </c>
      <c r="H18" s="8">
        <v>236</v>
      </c>
      <c r="I18" s="8"/>
      <c r="J18" s="8"/>
      <c r="K18" s="8"/>
      <c r="L18" s="8"/>
      <c r="M18" s="8"/>
      <c r="N18" s="8"/>
      <c r="O18" s="8"/>
      <c r="P18" s="8"/>
      <c r="Q18" s="8"/>
      <c r="R18" s="8">
        <v>610</v>
      </c>
      <c r="S18" s="8">
        <f>R18/5000</f>
        <v>0.122</v>
      </c>
      <c r="T18" s="8"/>
    </row>
    <row r="19" spans="1:20" s="3" customFormat="1" ht="42.75" customHeight="1" x14ac:dyDescent="0.25">
      <c r="A19" s="26"/>
      <c r="B19" s="27"/>
      <c r="C19" s="28"/>
      <c r="D19" s="29" t="s">
        <v>47</v>
      </c>
      <c r="E19" s="30"/>
      <c r="F19" s="31"/>
      <c r="G19" s="8" t="s">
        <v>36</v>
      </c>
      <c r="H19" s="8">
        <v>732</v>
      </c>
      <c r="I19" s="8"/>
      <c r="J19" s="8"/>
      <c r="K19" s="8"/>
      <c r="L19" s="8"/>
      <c r="M19" s="8"/>
      <c r="N19" s="8"/>
      <c r="O19" s="8"/>
      <c r="P19" s="8"/>
      <c r="Q19" s="8"/>
      <c r="R19" s="8">
        <v>265</v>
      </c>
      <c r="S19" s="8">
        <f>R19/2000</f>
        <v>0.13250000000000001</v>
      </c>
      <c r="T19" s="8"/>
    </row>
    <row r="20" spans="1:20" s="3" customFormat="1" ht="42.75" customHeight="1" x14ac:dyDescent="0.25">
      <c r="A20" s="15"/>
      <c r="B20" s="16"/>
      <c r="C20" s="17"/>
      <c r="D20" s="29" t="s">
        <v>43</v>
      </c>
      <c r="E20" s="30"/>
      <c r="F20" s="31"/>
      <c r="G20" s="8" t="s">
        <v>38</v>
      </c>
      <c r="H20" s="8">
        <v>185</v>
      </c>
      <c r="I20" s="8"/>
      <c r="J20" s="8"/>
      <c r="K20" s="8"/>
      <c r="L20" s="8"/>
      <c r="M20" s="8"/>
      <c r="N20" s="8"/>
      <c r="O20" s="8"/>
      <c r="P20" s="8"/>
      <c r="Q20" s="8"/>
      <c r="R20" s="8">
        <v>105</v>
      </c>
      <c r="S20" s="8">
        <f>R20/1000</f>
        <v>0.105</v>
      </c>
      <c r="T20" s="8"/>
    </row>
    <row r="21" spans="1:20" s="3" customFormat="1" ht="42.75" customHeight="1" x14ac:dyDescent="0.25">
      <c r="A21" s="15"/>
      <c r="B21" s="16"/>
      <c r="C21" s="17"/>
      <c r="D21" s="29" t="s">
        <v>39</v>
      </c>
      <c r="E21" s="30"/>
      <c r="F21" s="31"/>
      <c r="G21" s="8" t="s">
        <v>40</v>
      </c>
      <c r="H21" s="8">
        <v>971</v>
      </c>
      <c r="I21" s="8"/>
      <c r="J21" s="8"/>
      <c r="K21" s="8"/>
      <c r="L21" s="8"/>
      <c r="M21" s="8"/>
      <c r="N21" s="8"/>
      <c r="O21" s="8"/>
      <c r="P21" s="8"/>
      <c r="Q21" s="8"/>
      <c r="R21" s="8">
        <v>240</v>
      </c>
      <c r="S21" s="8">
        <f>R21/1000</f>
        <v>0.24</v>
      </c>
      <c r="T21" s="8"/>
    </row>
    <row r="22" spans="1:20" s="18" customFormat="1" ht="31.35" customHeight="1" x14ac:dyDescent="0.25">
      <c r="A22" s="32"/>
      <c r="B22" s="23"/>
      <c r="C22" s="23"/>
      <c r="D22" s="33" t="s">
        <v>46</v>
      </c>
      <c r="E22" s="23"/>
      <c r="F22" s="23"/>
      <c r="G22" s="20" t="s">
        <v>37</v>
      </c>
      <c r="H22" s="10">
        <v>827</v>
      </c>
      <c r="I22" s="21"/>
      <c r="J22" s="21"/>
      <c r="K22" s="21"/>
      <c r="L22" s="21"/>
      <c r="M22" s="21"/>
      <c r="N22" s="21"/>
      <c r="O22" s="12"/>
      <c r="P22" s="21"/>
      <c r="Q22" s="21"/>
      <c r="R22" s="21">
        <v>110</v>
      </c>
      <c r="S22" s="34">
        <f>R22/2000</f>
        <v>5.5E-2</v>
      </c>
      <c r="T22" s="23"/>
    </row>
    <row r="23" spans="1:20" s="18" customFormat="1" ht="31.35" customHeight="1" x14ac:dyDescent="0.25">
      <c r="A23" s="32"/>
      <c r="B23" s="23"/>
      <c r="C23" s="23"/>
      <c r="D23" s="33" t="s">
        <v>52</v>
      </c>
      <c r="E23" s="23"/>
      <c r="F23" s="23"/>
      <c r="G23" s="20" t="s">
        <v>53</v>
      </c>
      <c r="H23" s="10">
        <v>340</v>
      </c>
      <c r="I23" s="21"/>
      <c r="J23" s="21"/>
      <c r="K23" s="21"/>
      <c r="L23" s="21"/>
      <c r="M23" s="21"/>
      <c r="N23" s="21"/>
      <c r="O23" s="12"/>
      <c r="P23" s="21"/>
      <c r="Q23" s="21"/>
      <c r="R23" s="21">
        <v>273</v>
      </c>
      <c r="S23" s="34">
        <f>R23/1000</f>
        <v>0.27300000000000002</v>
      </c>
      <c r="T23" s="23"/>
    </row>
    <row r="24" spans="1:20" s="18" customFormat="1" ht="15.75" customHeight="1" x14ac:dyDescent="0.25">
      <c r="A24" s="35" t="s">
        <v>49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7"/>
      <c r="T24" s="19"/>
    </row>
    <row r="25" spans="1:20" s="18" customFormat="1" ht="34.5" customHeight="1" x14ac:dyDescent="0.25">
      <c r="A25" s="32"/>
      <c r="B25" s="23"/>
      <c r="C25" s="23"/>
      <c r="D25" s="33" t="s">
        <v>51</v>
      </c>
      <c r="E25" s="23"/>
      <c r="F25" s="23"/>
      <c r="G25" s="20">
        <v>912190</v>
      </c>
      <c r="H25" s="10">
        <v>218</v>
      </c>
      <c r="I25" s="21"/>
      <c r="J25" s="21"/>
      <c r="K25" s="21"/>
      <c r="L25" s="21"/>
      <c r="M25" s="21"/>
      <c r="N25" s="21"/>
      <c r="O25" s="12"/>
      <c r="P25" s="21"/>
      <c r="Q25" s="21"/>
      <c r="R25" s="21">
        <v>111</v>
      </c>
      <c r="S25" s="34">
        <f>R25/1000</f>
        <v>0.111</v>
      </c>
      <c r="T25" s="23"/>
    </row>
    <row r="26" spans="1:20" s="18" customFormat="1" ht="34.5" customHeight="1" x14ac:dyDescent="0.25">
      <c r="A26" s="32"/>
      <c r="B26" s="23"/>
      <c r="C26" s="23"/>
      <c r="D26" s="33" t="s">
        <v>50</v>
      </c>
      <c r="E26" s="23"/>
      <c r="F26" s="23"/>
      <c r="G26" s="20">
        <v>912190</v>
      </c>
      <c r="H26" s="10">
        <v>754</v>
      </c>
      <c r="I26" s="21"/>
      <c r="J26" s="21"/>
      <c r="K26" s="21"/>
      <c r="L26" s="21"/>
      <c r="M26" s="21"/>
      <c r="N26" s="21"/>
      <c r="O26" s="12"/>
      <c r="P26" s="21"/>
      <c r="Q26" s="21"/>
      <c r="R26" s="21">
        <v>111</v>
      </c>
      <c r="S26" s="34">
        <f>R26/1000</f>
        <v>0.111</v>
      </c>
      <c r="T26" s="23"/>
    </row>
    <row r="27" spans="1:20" s="18" customFormat="1" ht="14.25" customHeight="1" x14ac:dyDescent="0.25">
      <c r="A27" s="22" t="s">
        <v>45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8" spans="1:20" s="3" customFormat="1" ht="42.75" customHeight="1" x14ac:dyDescent="0.25">
      <c r="A28" s="15"/>
      <c r="B28" s="16"/>
      <c r="C28" s="17"/>
      <c r="D28" s="29" t="s">
        <v>29</v>
      </c>
      <c r="E28" s="30"/>
      <c r="F28" s="31"/>
      <c r="G28" s="8" t="s">
        <v>41</v>
      </c>
      <c r="H28" s="8" t="s">
        <v>48</v>
      </c>
      <c r="I28" s="8"/>
      <c r="J28" s="8"/>
      <c r="K28" s="8"/>
      <c r="L28" s="8"/>
      <c r="M28" s="8"/>
      <c r="N28" s="8"/>
      <c r="O28" s="8"/>
      <c r="P28" s="8"/>
      <c r="Q28" s="8"/>
      <c r="R28" s="8" t="s">
        <v>44</v>
      </c>
      <c r="S28" s="8">
        <v>77</v>
      </c>
      <c r="T28" s="8"/>
    </row>
    <row r="29" spans="1:20" ht="11.45" customHeight="1" x14ac:dyDescent="0.25">
      <c r="A29" s="38"/>
      <c r="B29" s="39"/>
      <c r="C29" s="39"/>
      <c r="D29" s="39"/>
      <c r="E29" s="39"/>
      <c r="F29" s="40"/>
      <c r="G29" s="4"/>
      <c r="H29" s="5"/>
      <c r="I29" s="2"/>
      <c r="J29" s="2"/>
      <c r="K29" s="2"/>
      <c r="L29" s="2"/>
      <c r="M29" s="2"/>
      <c r="N29" s="5"/>
      <c r="O29" s="14"/>
      <c r="P29" s="5"/>
      <c r="Q29" s="2"/>
      <c r="R29" s="5"/>
      <c r="S29" s="41"/>
      <c r="T29" s="42"/>
    </row>
    <row r="30" spans="1:20" ht="5.85" customHeight="1" x14ac:dyDescent="0.25"/>
    <row r="31" spans="1:20" ht="14.25" customHeight="1" x14ac:dyDescent="0.25">
      <c r="C31" s="43" t="s">
        <v>31</v>
      </c>
      <c r="D31" s="44"/>
    </row>
    <row r="32" spans="1:20" ht="1.35" customHeight="1" x14ac:dyDescent="0.25"/>
    <row r="33" spans="6:19" ht="14.25" customHeight="1" x14ac:dyDescent="0.25">
      <c r="F33" s="45" t="s">
        <v>32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</row>
    <row r="34" spans="6:19" ht="4.5" customHeight="1" x14ac:dyDescent="0.25"/>
    <row r="35" spans="6:19" ht="12.95" customHeight="1" x14ac:dyDescent="0.25">
      <c r="P35" s="44"/>
      <c r="Q35" s="44"/>
      <c r="R35" s="44"/>
      <c r="S35" s="44"/>
    </row>
    <row r="36" spans="6:19" ht="14.25" customHeight="1" x14ac:dyDescent="0.25"/>
  </sheetData>
  <mergeCells count="62">
    <mergeCell ref="A22:C22"/>
    <mergeCell ref="D22:F22"/>
    <mergeCell ref="S22:T22"/>
    <mergeCell ref="C31:D31"/>
    <mergeCell ref="F33:S33"/>
    <mergeCell ref="P35:S35"/>
    <mergeCell ref="A25:C25"/>
    <mergeCell ref="D25:F25"/>
    <mergeCell ref="S25:T25"/>
    <mergeCell ref="A23:C23"/>
    <mergeCell ref="D23:F23"/>
    <mergeCell ref="S23:T23"/>
    <mergeCell ref="A29:F29"/>
    <mergeCell ref="S29:T29"/>
    <mergeCell ref="D28:F28"/>
    <mergeCell ref="A27:T27"/>
    <mergeCell ref="A24:S24"/>
    <mergeCell ref="A26:C26"/>
    <mergeCell ref="D26:F26"/>
    <mergeCell ref="S26:T26"/>
    <mergeCell ref="A14:T14"/>
    <mergeCell ref="A15:C15"/>
    <mergeCell ref="D15:F15"/>
    <mergeCell ref="S15:T15"/>
    <mergeCell ref="D21:F21"/>
    <mergeCell ref="A19:C19"/>
    <mergeCell ref="D19:F19"/>
    <mergeCell ref="D20:F20"/>
    <mergeCell ref="A17:T17"/>
    <mergeCell ref="A16:C16"/>
    <mergeCell ref="D16:F16"/>
    <mergeCell ref="S16:T16"/>
    <mergeCell ref="A12:T12"/>
    <mergeCell ref="A13:C13"/>
    <mergeCell ref="D13:F13"/>
    <mergeCell ref="S13:T13"/>
    <mergeCell ref="A11:C11"/>
    <mergeCell ref="D11:F11"/>
    <mergeCell ref="S11:T11"/>
    <mergeCell ref="S8:T8"/>
    <mergeCell ref="A9:C9"/>
    <mergeCell ref="D9:F9"/>
    <mergeCell ref="S9:T9"/>
    <mergeCell ref="A10:C10"/>
    <mergeCell ref="D10:F10"/>
    <mergeCell ref="S10:T10"/>
    <mergeCell ref="A3:T3"/>
    <mergeCell ref="A1:T1"/>
    <mergeCell ref="A2:C2"/>
    <mergeCell ref="D2:F2"/>
    <mergeCell ref="A18:C18"/>
    <mergeCell ref="D18:F18"/>
    <mergeCell ref="A4:T4"/>
    <mergeCell ref="A5:C5"/>
    <mergeCell ref="D5:F5"/>
    <mergeCell ref="S5:T5"/>
    <mergeCell ref="A6:T6"/>
    <mergeCell ref="A7:C7"/>
    <mergeCell ref="D7:F7"/>
    <mergeCell ref="S7:T7"/>
    <mergeCell ref="A8:C8"/>
    <mergeCell ref="D8:F8"/>
  </mergeCells>
  <pageMargins left="0.23622047244094491" right="0.23622047244094491" top="0.15748031496062992" bottom="0.15748031496062992" header="0.31496062992125984" footer="0.31496062992125984"/>
  <pageSetup paperSize="9" scale="98" orientation="landscape" verticalDpi="0" r:id="rId1"/>
  <rowBreaks count="1" manualBreakCount="1">
    <brk id="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2022-08-24T15:46:24Z</cp:lastPrinted>
  <dcterms:created xsi:type="dcterms:W3CDTF">2022-08-24T15:34:16Z</dcterms:created>
  <dcterms:modified xsi:type="dcterms:W3CDTF">2022-09-08T07:13:41Z</dcterms:modified>
</cp:coreProperties>
</file>