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БЬЮТИ\"/>
    </mc:Choice>
  </mc:AlternateContent>
  <xr:revisionPtr revIDLastSave="0" documentId="13_ncr:1_{044B9978-1FF1-4782-B8B3-38255C36AA14}" xr6:coauthVersionLast="47" xr6:coauthVersionMax="47" xr10:uidLastSave="{00000000-0000-0000-0000-000000000000}"/>
  <bookViews>
    <workbookView xWindow="-120" yWindow="-120" windowWidth="29040" windowHeight="15840" xr2:uid="{7C70CDFD-6EF1-4F97-8A6C-338712084BD8}"/>
  </bookViews>
  <sheets>
    <sheet name="Лист1" sheetId="1" r:id="rId1"/>
  </sheets>
  <definedNames>
    <definedName name="_xlnm.Print_Area" localSheetId="0">Лист1!$A$1:$S$88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2" i="1" l="1"/>
  <c r="R70" i="1"/>
  <c r="R69" i="1"/>
  <c r="R61" i="1"/>
  <c r="R59" i="1"/>
  <c r="R58" i="1"/>
  <c r="R57" i="1"/>
  <c r="R55" i="1"/>
  <c r="R54" i="1"/>
  <c r="R53" i="1"/>
  <c r="R49" i="1"/>
  <c r="R48" i="1"/>
  <c r="R46" i="1"/>
  <c r="R43" i="1"/>
  <c r="R41" i="1"/>
  <c r="R75" i="1"/>
  <c r="R80" i="1"/>
  <c r="R82" i="1"/>
  <c r="R83" i="1"/>
  <c r="R38" i="1"/>
  <c r="R37" i="1"/>
  <c r="R35" i="1"/>
  <c r="R34" i="1"/>
  <c r="R32" i="1"/>
  <c r="R28" i="1"/>
  <c r="R27" i="1"/>
  <c r="R24" i="1"/>
  <c r="R23" i="1"/>
  <c r="R22" i="1"/>
  <c r="R20" i="1"/>
  <c r="R19" i="1"/>
  <c r="R15" i="1"/>
  <c r="R14" i="1"/>
  <c r="R12" i="1"/>
  <c r="R11" i="1"/>
  <c r="R9" i="1"/>
  <c r="R8" i="1"/>
</calcChain>
</file>

<file path=xl/sharedStrings.xml><?xml version="1.0" encoding="utf-8"?>
<sst xmlns="http://schemas.openxmlformats.org/spreadsheetml/2006/main" count="94" uniqueCount="93">
  <si>
    <t>№</t>
  </si>
  <si>
    <t>Товар</t>
  </si>
  <si>
    <t>МАСКА-ПРОКОЛЛАГЕН MASQUE BIOLOGIQUE FEERIE (sachet monodose) 50g</t>
  </si>
  <si>
    <t>Итого:</t>
  </si>
  <si>
    <t>МАСКА С ВЫТЯЖКОЙ ИЗ ИКРЫ MASQUE COLLAGENE CAVIAR (sachet monodose) 1g</t>
  </si>
  <si>
    <t>РЕСТРУКТУРИРУЮЩАЯ И РАЗГЛАЖИВАЮЩАЯ ПУДРА ДЛЯ ЛИЦА  SOIN RESTRUCTURANT ET LISSANT N°2 40 g (poudre)</t>
  </si>
  <si>
    <t>РЕСТРУКТУРИРУЮЩИЙ И РАЗГЛАЖИВАЮЩИЙ ЛОСЬОН ДЛЯ ЛИЦА SOIN RESTRUCTURANT ET LISSANT N°1 250 ml (liquide)</t>
  </si>
  <si>
    <t>ЛИФТИНГОВАЯ ПУДРА ДЛЯ ЛИЦА, ШЕИ, БЮСТА LIFT C.V.S. N°2 VISAGE 40 g (poudre)</t>
  </si>
  <si>
    <t>ЛИФТИНГОВЫЙ КОМПЛЕКС (ЛОСЬОН)ДЛЯ ЛИЦА, ШЕИ, БЮСТА LIFT C.V.S. N°1 VISAGE 125 ml (liquide)</t>
  </si>
  <si>
    <t>ЛОСЬОН ДЛЯ СНЯТИЯ МАКИЯЖА ГЛАЗ SOLUTION DEMAQUILLANTE POUR LES YEUX 250 ml</t>
  </si>
  <si>
    <t>ОКСИГЕНИРУЮЩЕЕ ОЧИЩАЮЩЕЕ МОЛОЧКО LAIT VIP O2 500 ml</t>
  </si>
  <si>
    <t>8</t>
  </si>
  <si>
    <t>НЕЖНЫЙ ЭКСФОЛИРУЮЩИЙ ЛОСЬОН ДЛЯ ЛИЦА LOTION P50W 500 ml</t>
  </si>
  <si>
    <t>МУЛЬТИФУНКЦИОНАЛЬНЫЙ ФЛЮИД ДЛЯ ЛИЦА L'EAUXYGENANTE 250 мл</t>
  </si>
  <si>
    <t>ОБНОВЛЯЮЩИЙ НАПОЛНЯЮЩИЙ ЛОСЬОН ДЛЯ ЛИЦА LOTION MC 110 #1 125ml</t>
  </si>
  <si>
    <t>ОКСИГЕНИРУЮЩЕЕ СРЕДСТВО С ЭФФЕКТОМ МИЕРАМАССАЖА И ЗАЩИТОЙ ОТ ЗАГРЯЗ ОКРУЖ СР BOOSTER VIP O2 250 ML</t>
  </si>
  <si>
    <t>МАСКА ДЛЯ ЛИЦА MASQUE SECONDE PEAU Biologique Recherche</t>
  </si>
  <si>
    <t>МАСКА ДЛЯ ЛИЦА С ЗЕЛЕНЫМИ ВОДОРОСЛЯМИ COLD MASK 250 г</t>
  </si>
  <si>
    <t>МАСКА ЭКСФОЛИАНТ ДЛЯ ЛИЦА MASQUE EXFOLIANT P50 VISAGE 7 ml (20 ampoules)</t>
  </si>
  <si>
    <t>Маска для сияния и блеска лица MASQUE PIGM 400 10 SACHETS DE 18 мл  Франция, Biologique recherche</t>
  </si>
  <si>
    <t>ОКСИГЕНИРУЮЩАЯ МАСКА ДЛЯ ЛИЦА MASQUE VIP O2 250 мл</t>
  </si>
  <si>
    <t>ОКСИГЕНИРУЮЩАЯ МАСКА ДЛЯ ЛИЦА MASQUE VIP O2 500 мл</t>
  </si>
  <si>
    <t>ОЧИЩАЮЩАЯ И СЕБО РЕГУЛИРУЮЩАЯ МАСКА ДЛЯ ЛИЦА ТЕЛА И КОЖИ ГОЛОВЫ MASQUE BAIN DE PLANTES 200 мл</t>
  </si>
  <si>
    <t>РАЗГЛАЖИВАЮЩАЯ И СНИМАЮЩАЯ ПРИПУХЛОСТИ МАСКА ДЛЯ ЗОНЫ ВОКРУГ ГЛАЗ PATCHS DEFATIGANTS 1 шт</t>
  </si>
  <si>
    <t>ТОНИЗИРУЮЩАЯ МАСКА ДЛЯ ЛИЦА С МОРСКИМИ ВОДОРОСЛЯМИ SOIN BIOVECTEUR MARIN 39 Г</t>
  </si>
  <si>
    <t>УВЛАЖНЯЮЩАЯ МАСКА ДЛЯ ЛИЦА ДЛИТЕЛЬНОГО ДЕЙСТВИЯ MASQUE VISOLASTINE + 500 ml</t>
  </si>
  <si>
    <t>УВЛАЖНЯЮЩАЯ МАСКА ДЛЯ ЧУВСТВИТЕЛЬНОЙ КОЖИ MASQUE BIOSENSIBLE 250 ml</t>
  </si>
  <si>
    <t>90</t>
  </si>
  <si>
    <t>Увлажняющая маска для лица длительного действия MASQUE VISOLASTINE+ 500 ml</t>
  </si>
  <si>
    <t>Балансирующая сыворотка для лица COMPLEXE IRIBIOL SERUM AUTHENTIQUE 30 мл Франция Biologique Recherche</t>
  </si>
  <si>
    <t>ВОССТАНАВЛИВАЮЩАЯ РАЗГЛАЖИВАЮЩАЯ СЫВОРОТКА ДЛЯ ЛИЦА SERUM BIOSENSIBLE 30 ml</t>
  </si>
  <si>
    <t>ЛИПИДНАЯ ЗАЩИТА ДЛЯ КОЖИ ЛИЦА SERUM T.E.W.L. 8 ml Biologique Recherche</t>
  </si>
  <si>
    <t>НАПОЛНЯЮЩАЯ СЫВОРОТКА ДЛЯ ЛИЦА SERUM YALL O2 30 ml</t>
  </si>
  <si>
    <t>ОКСИГЕНИРУЮЩИЙ ФЛЮИД ДЛЯ ЛИЦА FLUIDE VIP O2 125 ml</t>
  </si>
  <si>
    <t>ОКСИГЕНИРУЮЩИЙ ФЛЮИД ДЛЯ ЛИЦА FLUIDE VIP O2 30 ml</t>
  </si>
  <si>
    <t>ОКСИГЕНИРУЮЩИЙ ФЛЮИД ДЛЯ ЛИЦА FLUIDE VIP O2 8 ml</t>
  </si>
  <si>
    <t>ПОДТЯГИВАЮЩАЯ СЫВОРОТКА ДЛЯ ЛИЦА COLLAGENE NATIF 30 ml</t>
  </si>
  <si>
    <t>СТРУКТУРИРУЮЩАЯ СЫВОРОТКА ДЛЯ ЛИЦА SERUM MATRICIEL VISAGE 100 ml</t>
  </si>
  <si>
    <t>СЫВОРОТКА АУТЕНТИЧНАЯ РАЗГЛАЖИВАЮЩАЯ ДЛЯ ЛИЦА COMPLEX IRIBIOL SERUM AUTHENTIQUE 125 ml</t>
  </si>
  <si>
    <t>СЫВОРОТКА ДЛЯ ЛИЦА OLIGO PROTEINES MARINES 125ml</t>
  </si>
  <si>
    <t>СЫВОРОТКА ДЛЯ ЛИЦА ШЕИ ДЕКОЛЬТЕ PLACENTA 125 ml</t>
  </si>
  <si>
    <t>66</t>
  </si>
  <si>
    <t>СЫВОРОТКА ДЛЯ ЛИЦА ШЕИ ДЕКОЛЬТЕ SPLENODERMINE 8 ml</t>
  </si>
  <si>
    <t>СЫВОРОТКА ДЛЯ ЛИЦА, ШЕИ, ДЕКОЛЬТЕ COLOSTRUM 30 ml</t>
  </si>
  <si>
    <t>Сыворотка против отеков зоны вокруг глаз LIPOSOME SERUM 30 мл Франция BIOLOGIQUE RECHERCHE</t>
  </si>
  <si>
    <t>Сыворотка против отеков зоны вокруг глаз LIPOSOME SERUM 8 мл Франция BIOLOGIQUE RECHERCHE</t>
  </si>
  <si>
    <t>УВЛАЖНЯЮЩАЯ И ВОССТАНАВЛИВАЮЩАЯ СЫВОРОТКА ДЛЯ ЛИЦА EXTRAITS TISSULAIRES 8ml</t>
  </si>
  <si>
    <t>УВЛАЖНЯЮЩИЙ ФИТОБИОКОМПЛЕКС ДЛЯ ЛИЦА SILK PLUS 30 мл</t>
  </si>
  <si>
    <t>ВОССТАНАВЛИВАЮЩАЯ И ЗАЩИЩАЮЩАЯ КРЕМ-МАСКА ДЛЯ ЛИЦА CREME MASQUE VERNIX 100 ml</t>
  </si>
  <si>
    <t>ВОССТАНАВЛИВАЮЩИЙ КРЕМ ДЛЯ ЛИЦА PLASENTA 50 ml</t>
  </si>
  <si>
    <t>ДЕРМООЧИЩАЮЩИЙ КРЕМ CREME DERMOPURIFIANTE 100 мл</t>
  </si>
  <si>
    <t>КИСЛОРОДНЫЙ КРЕМ ДЛЯ ЛИЦА CREME VIP O2 50 ml</t>
  </si>
  <si>
    <t>КРЕМ МОДЕЛИРУЮЩИЙ ОВАЛ ЛИЦА CREME ADN METAMORPHIQUE 100 мл Biologique Recherche</t>
  </si>
  <si>
    <t>РЕГЕНЕРИРУЮЩАЯ И УВЛАЖНЯЮЩАЯ ЭМУЛЬСИЯ ДЛЯ ЛИЦА EMULSION ORIGINELLE REGENERANTE 50 ml Biologique Recherche</t>
  </si>
  <si>
    <t xml:space="preserve">Регенерирующий крем для лица CREME ISO PLACENTA 100 мл BIOLOGIQUE RECHERCHE Франция </t>
  </si>
  <si>
    <t xml:space="preserve">Тонизирующий крем для лица CREME COLLAGENE 100 мл Biologique recherche </t>
  </si>
  <si>
    <t>Тонизирующий крем для лица CREME COLLAGENE 50 мл Biologique recherche</t>
  </si>
  <si>
    <t>80</t>
  </si>
  <si>
    <t>УВЛАЖНЯЮЩАЯ ВОССТАНАВЛИВАЮЩАЯ ЭМУЛЬСИЯ ДЛЯ ЧУВСТВИТЕЛЬНОЙ КОЖИ ЛИЦА EMULSION GEL BIOSENSIBLE S.R 50 ml</t>
  </si>
  <si>
    <t>84</t>
  </si>
  <si>
    <t>УВЛАЖНЯЮЩИЙ КРЕМ ДЛЯ ЛИЦА С ТЕРМАЛЬНЫМИ ВОДОРОСЛЯМИ CREME HYDRAVITS 50 ml</t>
  </si>
  <si>
    <t>УСПОКАИВАЮЩИЙ КРЕМ  КРЕМ ДЛЯ ЛИЦА ПРОТИВ ПОКРАСНЕНИЙ СREME VERTE ESPOIR A.R. 100 ml</t>
  </si>
  <si>
    <t>87</t>
  </si>
  <si>
    <t>УСПОКАИВАЮЩИЙ КРЕМ  КРЕМ ДЛЯ ЛИЦА ПРОТИВ ПОКРАСНЕНИЙ СREME VERTE ESPOIR A.R. 50 ml</t>
  </si>
  <si>
    <t>7</t>
  </si>
  <si>
    <t>Высокотолерантный крем для зоны вокруг глаз Creme contour des YEUX BIOSENSIBLE 15 ml</t>
  </si>
  <si>
    <t>Высокотолерантный крем для зоны вокруг глаз Creme contour des YEUX BIOSENSIBLE 50 ml Франция Biologique Recherche</t>
  </si>
  <si>
    <t>ОКСИГЕНИРУЮЩИЙ КРЕМ ДЛЯ ВЕК CREME CONTOUR DES YEUX VIP O2 50 мл</t>
  </si>
  <si>
    <t>52</t>
  </si>
  <si>
    <t>Подтягивающий крем для зоны вокруг глаз и губ против морщин  CREME CONTOUR DES YEUX ET LEVRES BIOFIXINE 15 ml Франция Biologique Recherche</t>
  </si>
  <si>
    <t>Подтягивающий крем для зоны вокруг глаз и губ против морщин  CREME CONTOUR DES YEUX ET LEVRES BIOFIXINE 50 ml Франция Biologique Recherche</t>
  </si>
  <si>
    <t>БАЛЬЗАМ ДЛЯ ГУБ BIOKISS 15 ml</t>
  </si>
  <si>
    <t>Сотрудник</t>
  </si>
  <si>
    <t>должность                                                 подпись                           расшифровка подписи</t>
  </si>
  <si>
    <t>Распечатано: 24.08.2022 17:16:28</t>
  </si>
  <si>
    <t>РАЗГЛАЖИВАЮЩАЯ СЫВОРОТКА ДЛЯ ЛИЦА, ШЕИ, ДЕКОЛЬТЕ ELASTINE 30 ml</t>
  </si>
  <si>
    <t>СЫВОРОТКА ДЛЯ ЛИЦА ШЕИ ДЕКОЛЬТЕ ISO PLACENTA 125 ml</t>
  </si>
  <si>
    <t>СЫВОРОТКА ДЛЯ ЛИЦА ШЕИ И ДЕКОЛЬТЕ SERUM PIGM 400 30 мл</t>
  </si>
  <si>
    <t>Кабинет:  КОСМЕТИЧЕСКИЙ 1</t>
  </si>
  <si>
    <t>ЭКСФОЛИРУЮЩИЙ ОЧИЩАЮЩИЙ ЛОСЬОН ДЛЯ ЛИЦА LOTION P50V 250 ml</t>
  </si>
  <si>
    <t>1 УХОД BIOLOGIQUE FEERIE</t>
  </si>
  <si>
    <t>2 УХОД CAVIAR DE LUX</t>
  </si>
  <si>
    <t xml:space="preserve">324,50 за уп 39 гр = 10 листов </t>
  </si>
  <si>
    <t>3 УХОД RESTRUCTURANT ET LISSANT</t>
  </si>
  <si>
    <t>4 УХОД LIFT C.V.S.</t>
  </si>
  <si>
    <t xml:space="preserve">29,50 за 1 амп </t>
  </si>
  <si>
    <t xml:space="preserve">35 за 1 маску </t>
  </si>
  <si>
    <t xml:space="preserve">33р за патч </t>
  </si>
  <si>
    <t>5 ОЧИЩЕНИЕ</t>
  </si>
  <si>
    <t>6 ЛОСЬОНЫ</t>
  </si>
  <si>
    <t>7 СПЕЦИАЛЬНЫЕ ЭКСФОЛИАТОРЫ | Specific Exfoliators</t>
  </si>
  <si>
    <t>8 Маски</t>
  </si>
  <si>
    <t>9 СЫВОРОТКИ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</si>
</sst>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4">
    <xf numFmtId="0" fontId="0" fillId="0" borderId="0"/>
    <xf numFmtId="0" fontId="2" fillId="0" borderId="0">
      <alignment horizontal="left" vertical="top"/>
    </xf>
    <xf numFmtId="0" fontId="3" fillId="0" borderId="0">
      <alignment horizontal="left" vertical="top"/>
    </xf>
    <xf numFmtId="0" fontId="3" fillId="0" borderId="0">
      <alignment horizontal="center" vertical="top"/>
    </xf>
    <xf numFmtId="0" fontId="3" fillId="0" borderId="0">
      <alignment horizontal="center" vertical="top"/>
    </xf>
    <xf numFmtId="0" fontId="4" fillId="2" borderId="0">
      <alignment horizontal="left" vertical="top"/>
    </xf>
    <xf numFmtId="0" fontId="5" fillId="0" borderId="0">
      <alignment horizontal="center" vertical="top"/>
    </xf>
    <xf numFmtId="0" fontId="5" fillId="0" borderId="0">
      <alignment horizontal="left" vertical="top"/>
    </xf>
    <xf numFmtId="0" fontId="5" fillId="0" borderId="0">
      <alignment horizontal="right" vertical="top"/>
    </xf>
    <xf numFmtId="0" fontId="5" fillId="0" borderId="0">
      <alignment horizontal="right" vertical="top"/>
    </xf>
    <xf numFmtId="0" fontId="3" fillId="0" borderId="0">
      <alignment horizontal="left" vertical="top"/>
    </xf>
    <xf numFmtId="0" fontId="5" fillId="2" borderId="0">
      <alignment horizontal="right" vertical="top"/>
    </xf>
    <xf numFmtId="0" fontId="5" fillId="2" borderId="0">
      <alignment horizontal="right" vertical="top"/>
    </xf>
    <xf numFmtId="0" fontId="6" fillId="0" borderId="0">
      <alignment horizontal="right" vertical="center"/>
    </xf>
  </cellStyleXfs>
  <cellXfs count="230">
    <xf numFmtId="0" fontId="0" fillId="0" borderId="0" xfId="0"/>
    <xf numFmtId="0" fontId="0" fillId="0" borderId="0" xfId="0" applyAlignment="1">
      <alignment wrapText="1"/>
    </xf>
    <xf numFmtId="0" fontId="5" fillId="3" borderId="18" xfId="8" quotePrefix="1" applyFill="1" applyBorder="1" applyAlignment="1">
      <alignment horizontal="right" vertical="top" wrapText="1"/>
    </xf>
    <xf numFmtId="0" fontId="5" fillId="3" borderId="1" xfId="8" quotePrefix="1" applyFill="1" applyBorder="1" applyAlignment="1">
      <alignment horizontal="right" vertical="top" wrapText="1"/>
    </xf>
    <xf numFmtId="0" fontId="5" fillId="3" borderId="11" xfId="8" quotePrefix="1" applyFill="1" applyBorder="1" applyAlignment="1">
      <alignment horizontal="right" vertical="top" wrapText="1"/>
    </xf>
    <xf numFmtId="0" fontId="5" fillId="3" borderId="8" xfId="8" quotePrefix="1" applyFill="1" applyBorder="1" applyAlignment="1">
      <alignment horizontal="right" vertical="top" wrapText="1"/>
    </xf>
    <xf numFmtId="0" fontId="5" fillId="3" borderId="27" xfId="8" quotePrefix="1" applyFill="1" applyBorder="1" applyAlignment="1">
      <alignment horizontal="right" vertical="top" wrapText="1"/>
    </xf>
    <xf numFmtId="0" fontId="5" fillId="3" borderId="9" xfId="8" quotePrefix="1" applyFill="1" applyBorder="1" applyAlignment="1">
      <alignment horizontal="right" vertical="top" wrapText="1"/>
    </xf>
    <xf numFmtId="0" fontId="5" fillId="3" borderId="41" xfId="8" quotePrefix="1" applyFill="1" applyBorder="1" applyAlignment="1">
      <alignment horizontal="right" vertical="top" wrapText="1"/>
    </xf>
    <xf numFmtId="0" fontId="5" fillId="3" borderId="39" xfId="8" quotePrefix="1" applyFill="1" applyBorder="1" applyAlignment="1">
      <alignment horizontal="right" vertical="top" wrapText="1"/>
    </xf>
    <xf numFmtId="0" fontId="5" fillId="3" borderId="48" xfId="8" quotePrefix="1" applyFill="1" applyBorder="1" applyAlignment="1">
      <alignment horizontal="right" vertical="top" wrapText="1"/>
    </xf>
    <xf numFmtId="0" fontId="5" fillId="3" borderId="46" xfId="8" quotePrefix="1" applyFill="1" applyBorder="1" applyAlignment="1">
      <alignment horizontal="right" vertical="top" wrapText="1"/>
    </xf>
    <xf numFmtId="0" fontId="5" fillId="3" borderId="43" xfId="8" quotePrefix="1" applyFill="1" applyBorder="1" applyAlignment="1">
      <alignment horizontal="right" vertical="top" wrapText="1"/>
    </xf>
    <xf numFmtId="0" fontId="5" fillId="3" borderId="21" xfId="8" quotePrefix="1" applyFill="1" applyBorder="1" applyAlignment="1">
      <alignment horizontal="right" vertical="top" wrapText="1"/>
    </xf>
    <xf numFmtId="0" fontId="5" fillId="3" borderId="12" xfId="8" quotePrefix="1" applyFill="1" applyBorder="1" applyAlignment="1">
      <alignment horizontal="right" vertical="top" wrapText="1"/>
    </xf>
    <xf numFmtId="0" fontId="0" fillId="3" borderId="0" xfId="0" applyFill="1" applyAlignment="1">
      <alignment wrapText="1"/>
    </xf>
    <xf numFmtId="0" fontId="5" fillId="3" borderId="6" xfId="8" quotePrefix="1" applyFill="1" applyBorder="1" applyAlignment="1">
      <alignment horizontal="right" vertical="top" wrapText="1"/>
    </xf>
    <xf numFmtId="0" fontId="5" fillId="3" borderId="28" xfId="8" quotePrefix="1" applyFill="1" applyBorder="1" applyAlignment="1">
      <alignment horizontal="right" vertical="top" wrapText="1"/>
    </xf>
    <xf numFmtId="0" fontId="0" fillId="3" borderId="34" xfId="0" applyFill="1" applyBorder="1" applyAlignment="1">
      <alignment vertical="top" wrapText="1"/>
    </xf>
    <xf numFmtId="0" fontId="0" fillId="3" borderId="35" xfId="0" applyFill="1" applyBorder="1" applyAlignment="1">
      <alignment vertical="top" wrapText="1"/>
    </xf>
    <xf numFmtId="0" fontId="5" fillId="3" borderId="24" xfId="8" quotePrefix="1" applyFill="1" applyBorder="1" applyAlignment="1">
      <alignment horizontal="right" vertical="top" wrapText="1"/>
    </xf>
    <xf numFmtId="0" fontId="5" fillId="3" borderId="36" xfId="6" quotePrefix="1" applyFill="1" applyBorder="1" applyAlignment="1">
      <alignment horizontal="center" vertical="top" wrapText="1"/>
    </xf>
    <xf numFmtId="0" fontId="0" fillId="3" borderId="37" xfId="0" applyFill="1" applyBorder="1" applyAlignment="1">
      <alignment vertical="top" wrapText="1"/>
    </xf>
    <xf numFmtId="0" fontId="0" fillId="3" borderId="10" xfId="0" applyFill="1" applyBorder="1" applyAlignment="1">
      <alignment vertical="top" wrapText="1"/>
    </xf>
    <xf numFmtId="2" fontId="5" fillId="3" borderId="12" xfId="9" applyNumberFormat="1" applyFill="1" applyBorder="1" applyAlignment="1">
      <alignment horizontal="right" vertical="top" wrapText="1"/>
    </xf>
    <xf numFmtId="2" fontId="5" fillId="3" borderId="18" xfId="9" applyNumberFormat="1" applyFill="1" applyBorder="1" applyAlignment="1">
      <alignment horizontal="right" vertical="top" wrapText="1"/>
    </xf>
    <xf numFmtId="2" fontId="5" fillId="3" borderId="11" xfId="9" applyNumberFormat="1" applyFill="1" applyBorder="1" applyAlignment="1">
      <alignment horizontal="right" vertical="top" wrapText="1"/>
    </xf>
    <xf numFmtId="0" fontId="5" fillId="3" borderId="15" xfId="8" quotePrefix="1" applyFill="1" applyBorder="1" applyAlignment="1">
      <alignment horizontal="right" vertical="top" wrapText="1"/>
    </xf>
    <xf numFmtId="0" fontId="5" fillId="3" borderId="54" xfId="8" quotePrefix="1" applyFill="1" applyBorder="1" applyAlignment="1">
      <alignment horizontal="right" vertical="top" wrapText="1"/>
    </xf>
    <xf numFmtId="0" fontId="5" fillId="3" borderId="54" xfId="8" quotePrefix="1" applyFill="1" applyBorder="1" applyAlignment="1">
      <alignment horizontal="right" vertical="top" wrapText="1"/>
    </xf>
    <xf numFmtId="0" fontId="5" fillId="3" borderId="0" xfId="8" quotePrefix="1" applyFill="1" applyBorder="1" applyAlignment="1">
      <alignment horizontal="right" vertical="top" wrapText="1"/>
    </xf>
    <xf numFmtId="0" fontId="3" fillId="0" borderId="54" xfId="4" quotePrefix="1" applyBorder="1" applyAlignment="1">
      <alignment vertical="top" wrapText="1"/>
    </xf>
    <xf numFmtId="0" fontId="0" fillId="0" borderId="54" xfId="0" applyBorder="1" applyAlignment="1">
      <alignment vertical="top" wrapText="1"/>
    </xf>
    <xf numFmtId="0" fontId="5" fillId="3" borderId="22" xfId="8" quotePrefix="1" applyFill="1" applyBorder="1" applyAlignment="1">
      <alignment horizontal="right" vertical="top" wrapText="1"/>
    </xf>
    <xf numFmtId="0" fontId="5" fillId="3" borderId="19" xfId="8" quotePrefix="1" applyFill="1" applyBorder="1" applyAlignment="1">
      <alignment horizontal="right" vertical="top" wrapText="1"/>
    </xf>
    <xf numFmtId="0" fontId="5" fillId="3" borderId="5" xfId="8" quotePrefix="1" applyFill="1" applyBorder="1" applyAlignment="1">
      <alignment horizontal="right" vertical="top" wrapText="1"/>
    </xf>
    <xf numFmtId="0" fontId="5" fillId="3" borderId="51" xfId="8" quotePrefix="1" applyFill="1" applyBorder="1" applyAlignment="1">
      <alignment horizontal="right" vertical="top" wrapText="1"/>
    </xf>
    <xf numFmtId="0" fontId="5" fillId="3" borderId="49" xfId="8" quotePrefix="1" applyFill="1" applyBorder="1" applyAlignment="1">
      <alignment horizontal="right" vertical="top" wrapText="1"/>
    </xf>
    <xf numFmtId="0" fontId="5" fillId="3" borderId="16" xfId="8" quotePrefix="1" applyFill="1" applyBorder="1" applyAlignment="1">
      <alignment horizontal="right" vertical="top" wrapText="1"/>
    </xf>
    <xf numFmtId="0" fontId="0" fillId="3" borderId="54" xfId="0" applyFill="1" applyBorder="1" applyAlignment="1">
      <alignment vertical="top" wrapText="1"/>
    </xf>
    <xf numFmtId="0" fontId="5" fillId="3" borderId="54" xfId="8" quotePrefix="1" applyFill="1" applyBorder="1" applyAlignment="1">
      <alignment vertical="top" wrapText="1"/>
    </xf>
    <xf numFmtId="0" fontId="3" fillId="0" borderId="55" xfId="4" quotePrefix="1" applyBorder="1" applyAlignment="1">
      <alignment vertical="top" wrapText="1"/>
    </xf>
    <xf numFmtId="0" fontId="5" fillId="3" borderId="55" xfId="8" quotePrefix="1" applyFill="1" applyBorder="1" applyAlignment="1">
      <alignment horizontal="right" vertical="top" wrapText="1"/>
    </xf>
    <xf numFmtId="0" fontId="5" fillId="3" borderId="25" xfId="8" quotePrefix="1" applyFill="1" applyBorder="1" applyAlignment="1">
      <alignment horizontal="right" vertical="top" wrapText="1"/>
    </xf>
    <xf numFmtId="0" fontId="3" fillId="0" borderId="32" xfId="4" quotePrefix="1" applyBorder="1" applyAlignment="1">
      <alignment vertical="top" wrapText="1"/>
    </xf>
    <xf numFmtId="0" fontId="5" fillId="3" borderId="23" xfId="8" quotePrefix="1" applyFill="1" applyBorder="1" applyAlignment="1">
      <alignment horizontal="right" vertical="top" wrapText="1"/>
    </xf>
    <xf numFmtId="0" fontId="5" fillId="3" borderId="20" xfId="8" quotePrefix="1" applyFill="1" applyBorder="1" applyAlignment="1">
      <alignment horizontal="right" vertical="top" wrapText="1"/>
    </xf>
    <xf numFmtId="0" fontId="5" fillId="3" borderId="10" xfId="8" quotePrefix="1" applyFill="1" applyBorder="1" applyAlignment="1">
      <alignment horizontal="right" vertical="top" wrapText="1"/>
    </xf>
    <xf numFmtId="0" fontId="5" fillId="3" borderId="40" xfId="8" quotePrefix="1" applyFill="1" applyBorder="1" applyAlignment="1">
      <alignment horizontal="right" vertical="top" wrapText="1"/>
    </xf>
    <xf numFmtId="0" fontId="5" fillId="3" borderId="44" xfId="8" quotePrefix="1" applyFill="1" applyBorder="1" applyAlignment="1">
      <alignment horizontal="right" vertical="top" wrapText="1"/>
    </xf>
    <xf numFmtId="0" fontId="5" fillId="3" borderId="13" xfId="8" quotePrefix="1" applyFill="1" applyBorder="1" applyAlignment="1">
      <alignment horizontal="right" vertical="top" wrapText="1"/>
    </xf>
    <xf numFmtId="0" fontId="5" fillId="3" borderId="4" xfId="8" quotePrefix="1" applyFill="1" applyBorder="1" applyAlignment="1">
      <alignment horizontal="right" vertical="top" wrapText="1"/>
    </xf>
    <xf numFmtId="0" fontId="5" fillId="3" borderId="17" xfId="8" quotePrefix="1" applyFill="1" applyBorder="1" applyAlignment="1">
      <alignment horizontal="right" vertical="top" wrapText="1"/>
    </xf>
    <xf numFmtId="0" fontId="5" fillId="3" borderId="32" xfId="8" quotePrefix="1" applyFill="1" applyBorder="1" applyAlignment="1">
      <alignment horizontal="right" vertical="top" wrapText="1"/>
    </xf>
    <xf numFmtId="0" fontId="0" fillId="3" borderId="54" xfId="0" applyFill="1" applyBorder="1" applyAlignment="1">
      <alignment wrapText="1"/>
    </xf>
    <xf numFmtId="2" fontId="5" fillId="3" borderId="54" xfId="9" applyNumberFormat="1" applyFill="1" applyBorder="1" applyAlignment="1">
      <alignment vertical="top" wrapText="1"/>
    </xf>
    <xf numFmtId="0" fontId="5" fillId="3" borderId="3" xfId="8" quotePrefix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5" fillId="3" borderId="56" xfId="8" quotePrefix="1" applyFill="1" applyBorder="1" applyAlignment="1">
      <alignment vertical="top" wrapText="1"/>
    </xf>
    <xf numFmtId="0" fontId="0" fillId="3" borderId="56" xfId="0" applyFill="1" applyBorder="1" applyAlignment="1">
      <alignment vertical="top" wrapText="1"/>
    </xf>
    <xf numFmtId="0" fontId="5" fillId="3" borderId="57" xfId="8" quotePrefix="1" applyFill="1" applyBorder="1" applyAlignment="1">
      <alignment vertical="top" wrapText="1"/>
    </xf>
    <xf numFmtId="0" fontId="0" fillId="3" borderId="57" xfId="0" applyFill="1" applyBorder="1" applyAlignment="1">
      <alignment vertical="top" wrapText="1"/>
    </xf>
    <xf numFmtId="0" fontId="5" fillId="3" borderId="58" xfId="8" quotePrefix="1" applyFill="1" applyBorder="1" applyAlignment="1">
      <alignment vertical="top" wrapText="1"/>
    </xf>
    <xf numFmtId="0" fontId="0" fillId="3" borderId="58" xfId="0" applyFill="1" applyBorder="1" applyAlignment="1">
      <alignment vertical="top" wrapText="1"/>
    </xf>
    <xf numFmtId="0" fontId="5" fillId="3" borderId="26" xfId="8" quotePrefix="1" applyFill="1" applyBorder="1" applyAlignment="1">
      <alignment horizontal="right" vertical="top" wrapText="1"/>
    </xf>
    <xf numFmtId="0" fontId="5" fillId="3" borderId="2" xfId="8" quotePrefix="1" applyFill="1" applyBorder="1" applyAlignment="1">
      <alignment horizontal="right" vertical="top" wrapText="1"/>
    </xf>
    <xf numFmtId="0" fontId="5" fillId="3" borderId="14" xfId="8" quotePrefix="1" applyFill="1" applyBorder="1" applyAlignment="1">
      <alignment horizontal="right" vertical="top" wrapText="1"/>
    </xf>
    <xf numFmtId="0" fontId="5" fillId="3" borderId="7" xfId="8" quotePrefix="1" applyFill="1" applyBorder="1" applyAlignment="1">
      <alignment horizontal="right" vertical="top" wrapText="1"/>
    </xf>
    <xf numFmtId="0" fontId="5" fillId="3" borderId="57" xfId="8" quotePrefix="1" applyFill="1" applyBorder="1" applyAlignment="1">
      <alignment horizontal="right" vertical="top" wrapText="1"/>
    </xf>
    <xf numFmtId="0" fontId="5" fillId="3" borderId="58" xfId="8" quotePrefix="1" applyFill="1" applyBorder="1" applyAlignment="1">
      <alignment horizontal="right" vertical="top" wrapText="1"/>
    </xf>
    <xf numFmtId="0" fontId="5" fillId="3" borderId="31" xfId="8" quotePrefix="1" applyFill="1" applyBorder="1" applyAlignment="1">
      <alignment horizontal="right" vertical="top" wrapText="1"/>
    </xf>
    <xf numFmtId="2" fontId="5" fillId="3" borderId="54" xfId="9" applyNumberFormat="1" applyFill="1" applyBorder="1" applyAlignment="1">
      <alignment horizontal="right" vertical="top" wrapText="1"/>
    </xf>
    <xf numFmtId="0" fontId="5" fillId="3" borderId="56" xfId="8" quotePrefix="1" applyFill="1" applyBorder="1" applyAlignment="1">
      <alignment horizontal="right" vertical="top" wrapText="1"/>
    </xf>
    <xf numFmtId="0" fontId="7" fillId="3" borderId="21" xfId="8" quotePrefix="1" applyFont="1" applyFill="1" applyBorder="1" applyAlignment="1">
      <alignment horizontal="right" vertical="top" wrapText="1"/>
    </xf>
    <xf numFmtId="0" fontId="7" fillId="3" borderId="18" xfId="8" quotePrefix="1" applyFont="1" applyFill="1" applyBorder="1" applyAlignment="1">
      <alignment horizontal="right" vertical="top" wrapText="1"/>
    </xf>
    <xf numFmtId="0" fontId="7" fillId="3" borderId="26" xfId="8" quotePrefix="1" applyFont="1" applyFill="1" applyBorder="1" applyAlignment="1">
      <alignment horizontal="right" vertical="top" wrapText="1"/>
    </xf>
    <xf numFmtId="0" fontId="7" fillId="3" borderId="41" xfId="8" quotePrefix="1" applyFont="1" applyFill="1" applyBorder="1" applyAlignment="1">
      <alignment horizontal="right" vertical="top" wrapText="1"/>
    </xf>
    <xf numFmtId="0" fontId="7" fillId="3" borderId="48" xfId="8" quotePrefix="1" applyFont="1" applyFill="1" applyBorder="1" applyAlignment="1">
      <alignment horizontal="right" vertical="top" wrapText="1"/>
    </xf>
    <xf numFmtId="0" fontId="1" fillId="3" borderId="0" xfId="0" applyFont="1" applyFill="1" applyAlignment="1">
      <alignment wrapText="1"/>
    </xf>
    <xf numFmtId="0" fontId="7" fillId="3" borderId="27" xfId="8" quotePrefix="1" applyFont="1" applyFill="1" applyBorder="1" applyAlignment="1">
      <alignment horizontal="right" vertical="top" wrapText="1"/>
    </xf>
    <xf numFmtId="0" fontId="7" fillId="3" borderId="28" xfId="8" quotePrefix="1" applyFont="1" applyFill="1" applyBorder="1" applyAlignment="1">
      <alignment horizontal="right" vertical="top" wrapText="1"/>
    </xf>
    <xf numFmtId="0" fontId="7" fillId="3" borderId="24" xfId="8" quotePrefix="1" applyFont="1" applyFill="1" applyBorder="1" applyAlignment="1">
      <alignment horizontal="right" vertical="top" wrapText="1"/>
    </xf>
    <xf numFmtId="2" fontId="7" fillId="3" borderId="12" xfId="9" applyNumberFormat="1" applyFont="1" applyFill="1" applyBorder="1" applyAlignment="1">
      <alignment horizontal="right" vertical="top" wrapText="1"/>
    </xf>
    <xf numFmtId="0" fontId="7" fillId="3" borderId="15" xfId="8" quotePrefix="1" applyFont="1" applyFill="1" applyBorder="1" applyAlignment="1">
      <alignment horizontal="right" vertical="top" wrapText="1"/>
    </xf>
    <xf numFmtId="0" fontId="7" fillId="3" borderId="54" xfId="8" quotePrefix="1" applyFont="1" applyFill="1" applyBorder="1" applyAlignment="1">
      <alignment horizontal="right" vertical="top" wrapText="1"/>
    </xf>
    <xf numFmtId="0" fontId="5" fillId="3" borderId="55" xfId="6" quotePrefix="1" applyFill="1" applyBorder="1" applyAlignment="1">
      <alignment horizontal="center" vertical="top" wrapText="1"/>
    </xf>
    <xf numFmtId="0" fontId="5" fillId="3" borderId="34" xfId="8" quotePrefix="1" applyFill="1" applyBorder="1" applyAlignment="1">
      <alignment horizontal="right" vertical="top" wrapText="1"/>
    </xf>
    <xf numFmtId="0" fontId="5" fillId="3" borderId="35" xfId="8" quotePrefix="1" applyFill="1" applyBorder="1" applyAlignment="1">
      <alignment horizontal="right" vertical="top" wrapText="1"/>
    </xf>
    <xf numFmtId="0" fontId="5" fillId="3" borderId="19" xfId="8" quotePrefix="1" applyFill="1" applyBorder="1" applyAlignment="1">
      <alignment horizontal="right" vertical="top" wrapText="1"/>
    </xf>
    <xf numFmtId="0" fontId="5" fillId="3" borderId="6" xfId="8" quotePrefix="1" applyFill="1" applyBorder="1" applyAlignment="1">
      <alignment horizontal="right" vertical="top" wrapText="1"/>
    </xf>
    <xf numFmtId="0" fontId="0" fillId="3" borderId="0" xfId="0" applyFill="1" applyAlignment="1">
      <alignment wrapText="1"/>
    </xf>
    <xf numFmtId="0" fontId="0" fillId="3" borderId="54" xfId="0" applyFill="1" applyBorder="1" applyAlignment="1">
      <alignment vertical="top" wrapText="1"/>
    </xf>
    <xf numFmtId="0" fontId="5" fillId="3" borderId="54" xfId="8" quotePrefix="1" applyFill="1" applyBorder="1" applyAlignment="1">
      <alignment horizontal="right" vertical="top" wrapText="1"/>
    </xf>
    <xf numFmtId="0" fontId="5" fillId="3" borderId="16" xfId="8" quotePrefix="1" applyFill="1" applyBorder="1" applyAlignment="1">
      <alignment horizontal="right" vertical="top" wrapText="1"/>
    </xf>
    <xf numFmtId="0" fontId="0" fillId="0" borderId="53" xfId="0" applyBorder="1" applyAlignment="1">
      <alignment vertical="top" wrapText="1"/>
    </xf>
    <xf numFmtId="0" fontId="7" fillId="3" borderId="56" xfId="8" quotePrefix="1" applyFont="1" applyFill="1" applyBorder="1" applyAlignment="1">
      <alignment horizontal="right" vertical="top" wrapText="1"/>
    </xf>
    <xf numFmtId="0" fontId="5" fillId="3" borderId="36" xfId="8" quotePrefix="1" applyFill="1" applyBorder="1" applyAlignment="1">
      <alignment horizontal="right" vertical="top" wrapText="1"/>
    </xf>
    <xf numFmtId="0" fontId="5" fillId="3" borderId="53" xfId="8" quotePrefix="1" applyFill="1" applyBorder="1" applyAlignment="1">
      <alignment horizontal="right" vertical="top" wrapText="1"/>
    </xf>
    <xf numFmtId="0" fontId="7" fillId="3" borderId="60" xfId="8" quotePrefix="1" applyFont="1" applyFill="1" applyBorder="1" applyAlignment="1">
      <alignment horizontal="right" vertical="top" wrapText="1"/>
    </xf>
    <xf numFmtId="0" fontId="5" fillId="3" borderId="60" xfId="8" quotePrefix="1" applyFill="1" applyBorder="1" applyAlignment="1">
      <alignment horizontal="right" vertical="top" wrapText="1"/>
    </xf>
    <xf numFmtId="0" fontId="5" fillId="3" borderId="60" xfId="8" quotePrefix="1" applyFill="1" applyBorder="1" applyAlignment="1">
      <alignment vertical="top" wrapText="1"/>
    </xf>
    <xf numFmtId="0" fontId="0" fillId="3" borderId="60" xfId="0" applyFill="1" applyBorder="1" applyAlignment="1">
      <alignment vertical="top" wrapText="1"/>
    </xf>
    <xf numFmtId="0" fontId="5" fillId="3" borderId="59" xfId="8" quotePrefix="1" applyFill="1" applyBorder="1" applyAlignment="1">
      <alignment horizontal="right" vertical="top" wrapText="1"/>
    </xf>
    <xf numFmtId="0" fontId="5" fillId="3" borderId="0" xfId="6" quotePrefix="1" applyFill="1" applyBorder="1" applyAlignment="1">
      <alignment horizontal="center" vertical="top" wrapText="1"/>
    </xf>
    <xf numFmtId="0" fontId="5" fillId="3" borderId="37" xfId="8" quotePrefix="1" applyFill="1" applyBorder="1" applyAlignment="1">
      <alignment horizontal="right" vertical="top" wrapText="1"/>
    </xf>
    <xf numFmtId="0" fontId="5" fillId="3" borderId="26" xfId="8" quotePrefix="1" applyFill="1" applyBorder="1" applyAlignment="1">
      <alignment vertical="top" wrapText="1"/>
    </xf>
    <xf numFmtId="0" fontId="0" fillId="3" borderId="26" xfId="0" applyFill="1" applyBorder="1" applyAlignment="1">
      <alignment vertical="top" wrapText="1"/>
    </xf>
    <xf numFmtId="2" fontId="0" fillId="0" borderId="54" xfId="0" applyNumberFormat="1" applyBorder="1" applyAlignment="1">
      <alignment vertical="top" wrapText="1"/>
    </xf>
    <xf numFmtId="2" fontId="0" fillId="3" borderId="0" xfId="0" applyNumberFormat="1" applyFill="1" applyAlignment="1">
      <alignment wrapText="1"/>
    </xf>
    <xf numFmtId="2" fontId="5" fillId="3" borderId="55" xfId="8" quotePrefix="1" applyNumberFormat="1" applyFill="1" applyBorder="1" applyAlignment="1">
      <alignment horizontal="right" vertical="top" wrapText="1"/>
    </xf>
    <xf numFmtId="2" fontId="5" fillId="3" borderId="9" xfId="8" quotePrefix="1" applyNumberFormat="1" applyFill="1" applyBorder="1" applyAlignment="1">
      <alignment horizontal="right" vertical="top" wrapText="1"/>
    </xf>
    <xf numFmtId="2" fontId="0" fillId="0" borderId="0" xfId="0" applyNumberFormat="1" applyAlignment="1">
      <alignment wrapText="1"/>
    </xf>
    <xf numFmtId="0" fontId="9" fillId="3" borderId="0" xfId="0" applyFont="1" applyFill="1" applyAlignment="1">
      <alignment wrapText="1"/>
    </xf>
    <xf numFmtId="0" fontId="9" fillId="3" borderId="35" xfId="0" applyFont="1" applyFill="1" applyBorder="1" applyAlignment="1">
      <alignment vertical="top" wrapText="1"/>
    </xf>
    <xf numFmtId="0" fontId="9" fillId="3" borderId="53" xfId="0" applyFont="1" applyFill="1" applyBorder="1" applyAlignment="1">
      <alignment vertical="top"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0" fillId="3" borderId="0" xfId="2" quotePrefix="1" applyFont="1" applyFill="1" applyAlignment="1">
      <alignment horizontal="left" vertical="top" wrapText="1"/>
    </xf>
    <xf numFmtId="0" fontId="9" fillId="3" borderId="0" xfId="0" applyFont="1" applyFill="1" applyAlignment="1">
      <alignment wrapText="1"/>
    </xf>
    <xf numFmtId="0" fontId="3" fillId="3" borderId="1" xfId="10" quotePrefix="1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6" fillId="3" borderId="0" xfId="13" quotePrefix="1" applyFill="1" applyAlignment="1">
      <alignment horizontal="right" vertical="center" wrapText="1"/>
    </xf>
    <xf numFmtId="0" fontId="0" fillId="3" borderId="0" xfId="0" applyFill="1" applyAlignment="1">
      <alignment wrapText="1"/>
    </xf>
    <xf numFmtId="0" fontId="5" fillId="3" borderId="19" xfId="6" quotePrefix="1" applyFill="1" applyBorder="1" applyAlignment="1">
      <alignment horizontal="center" vertical="top" wrapText="1"/>
    </xf>
    <xf numFmtId="0" fontId="0" fillId="3" borderId="11" xfId="0" applyFill="1" applyBorder="1" applyAlignment="1">
      <alignment vertical="top" wrapText="1"/>
    </xf>
    <xf numFmtId="0" fontId="11" fillId="3" borderId="54" xfId="7" quotePrefix="1" applyFont="1" applyFill="1" applyBorder="1" applyAlignment="1">
      <alignment horizontal="left" vertical="top" wrapText="1"/>
    </xf>
    <xf numFmtId="0" fontId="9" fillId="3" borderId="54" xfId="0" applyFont="1" applyFill="1" applyBorder="1" applyAlignment="1">
      <alignment vertical="top" wrapText="1"/>
    </xf>
    <xf numFmtId="0" fontId="5" fillId="3" borderId="54" xfId="8" quotePrefix="1" applyFill="1" applyBorder="1" applyAlignment="1">
      <alignment horizontal="right" vertical="top" wrapText="1"/>
    </xf>
    <xf numFmtId="0" fontId="0" fillId="3" borderId="54" xfId="0" applyFill="1" applyBorder="1" applyAlignment="1">
      <alignment vertical="top" wrapText="1"/>
    </xf>
    <xf numFmtId="0" fontId="0" fillId="3" borderId="20" xfId="0" applyFill="1" applyBorder="1" applyAlignment="1">
      <alignment vertical="top" wrapText="1"/>
    </xf>
    <xf numFmtId="0" fontId="11" fillId="3" borderId="16" xfId="7" quotePrefix="1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vertical="top" wrapText="1"/>
    </xf>
    <xf numFmtId="0" fontId="9" fillId="3" borderId="17" xfId="0" applyFont="1" applyFill="1" applyBorder="1" applyAlignment="1">
      <alignment vertical="top" wrapText="1"/>
    </xf>
    <xf numFmtId="0" fontId="5" fillId="3" borderId="16" xfId="8" quotePrefix="1" applyFill="1" applyBorder="1" applyAlignment="1">
      <alignment horizontal="right" vertical="top" wrapText="1"/>
    </xf>
    <xf numFmtId="0" fontId="0" fillId="3" borderId="7" xfId="0" applyFill="1" applyBorder="1" applyAlignment="1">
      <alignment vertical="top" wrapText="1"/>
    </xf>
    <xf numFmtId="0" fontId="11" fillId="3" borderId="19" xfId="7" quotePrefix="1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vertical="top" wrapText="1"/>
    </xf>
    <xf numFmtId="0" fontId="9" fillId="3" borderId="20" xfId="0" applyFont="1" applyFill="1" applyBorder="1" applyAlignment="1">
      <alignment vertical="top" wrapText="1"/>
    </xf>
    <xf numFmtId="0" fontId="5" fillId="3" borderId="19" xfId="8" quotePrefix="1" applyFill="1" applyBorder="1" applyAlignment="1">
      <alignment horizontal="right" vertical="top" wrapText="1"/>
    </xf>
    <xf numFmtId="0" fontId="0" fillId="3" borderId="10" xfId="0" applyFill="1" applyBorder="1" applyAlignment="1">
      <alignment vertical="top" wrapText="1"/>
    </xf>
    <xf numFmtId="0" fontId="5" fillId="3" borderId="25" xfId="6" quotePrefix="1" applyFill="1" applyBorder="1" applyAlignment="1">
      <alignment horizontal="center" vertical="top" wrapText="1"/>
    </xf>
    <xf numFmtId="0" fontId="0" fillId="3" borderId="5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11" fillId="3" borderId="9" xfId="7" quotePrefix="1" applyFont="1" applyFill="1" applyBorder="1" applyAlignment="1">
      <alignment horizontal="left" vertical="top" wrapText="1"/>
    </xf>
    <xf numFmtId="2" fontId="5" fillId="3" borderId="19" xfId="9" applyNumberFormat="1" applyFill="1" applyBorder="1" applyAlignment="1">
      <alignment horizontal="right" vertical="top" wrapText="1"/>
    </xf>
    <xf numFmtId="0" fontId="5" fillId="3" borderId="30" xfId="6" quotePrefix="1" applyFill="1" applyBorder="1" applyAlignment="1">
      <alignment horizontal="center" vertical="top" wrapText="1"/>
    </xf>
    <xf numFmtId="0" fontId="0" fillId="3" borderId="31" xfId="0" applyFill="1" applyBorder="1" applyAlignment="1">
      <alignment vertical="top" wrapText="1"/>
    </xf>
    <xf numFmtId="0" fontId="0" fillId="3" borderId="32" xfId="0" applyFill="1" applyBorder="1" applyAlignment="1">
      <alignment vertical="top" wrapText="1"/>
    </xf>
    <xf numFmtId="0" fontId="5" fillId="3" borderId="9" xfId="8" quotePrefix="1" applyFill="1" applyBorder="1" applyAlignment="1">
      <alignment horizontal="right" vertical="top" wrapText="1"/>
    </xf>
    <xf numFmtId="0" fontId="5" fillId="3" borderId="33" xfId="6" quotePrefix="1" applyFill="1" applyBorder="1" applyAlignment="1">
      <alignment horizontal="center" vertical="top" wrapText="1"/>
    </xf>
    <xf numFmtId="0" fontId="0" fillId="3" borderId="34" xfId="0" applyFill="1" applyBorder="1" applyAlignment="1">
      <alignment vertical="top" wrapText="1"/>
    </xf>
    <xf numFmtId="0" fontId="0" fillId="3" borderId="35" xfId="0" applyFill="1" applyBorder="1" applyAlignment="1">
      <alignment vertical="top" wrapText="1"/>
    </xf>
    <xf numFmtId="0" fontId="5" fillId="3" borderId="54" xfId="6" quotePrefix="1" applyFill="1" applyBorder="1" applyAlignment="1">
      <alignment horizontal="center" vertical="top" wrapText="1"/>
    </xf>
    <xf numFmtId="0" fontId="5" fillId="3" borderId="22" xfId="6" quotePrefix="1" applyFill="1" applyBorder="1" applyAlignment="1">
      <alignment horizontal="center" vertical="top" wrapText="1"/>
    </xf>
    <xf numFmtId="0" fontId="0" fillId="3" borderId="12" xfId="0" applyFill="1" applyBorder="1" applyAlignment="1">
      <alignment vertical="top" wrapText="1"/>
    </xf>
    <xf numFmtId="0" fontId="0" fillId="3" borderId="23" xfId="0" applyFill="1" applyBorder="1" applyAlignment="1">
      <alignment vertical="top" wrapText="1"/>
    </xf>
    <xf numFmtId="0" fontId="11" fillId="3" borderId="22" xfId="7" quotePrefix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vertical="top" wrapText="1"/>
    </xf>
    <xf numFmtId="0" fontId="9" fillId="3" borderId="23" xfId="0" applyFont="1" applyFill="1" applyBorder="1" applyAlignment="1">
      <alignment vertical="top" wrapText="1"/>
    </xf>
    <xf numFmtId="0" fontId="5" fillId="3" borderId="22" xfId="8" quotePrefix="1" applyFill="1" applyBorder="1" applyAlignment="1">
      <alignment horizontal="right" vertical="top" wrapText="1"/>
    </xf>
    <xf numFmtId="0" fontId="0" fillId="3" borderId="13" xfId="0" applyFill="1" applyBorder="1" applyAlignment="1">
      <alignment vertical="top" wrapText="1"/>
    </xf>
    <xf numFmtId="0" fontId="5" fillId="3" borderId="42" xfId="6" quotePrefix="1" applyFill="1" applyBorder="1" applyAlignment="1">
      <alignment horizontal="center" vertical="top" wrapText="1"/>
    </xf>
    <xf numFmtId="0" fontId="0" fillId="3" borderId="8" xfId="0" applyFill="1" applyBorder="1" applyAlignment="1">
      <alignment vertical="top" wrapText="1"/>
    </xf>
    <xf numFmtId="0" fontId="0" fillId="3" borderId="17" xfId="0" applyFill="1" applyBorder="1" applyAlignment="1">
      <alignment vertical="top" wrapText="1"/>
    </xf>
    <xf numFmtId="0" fontId="0" fillId="3" borderId="66" xfId="0" applyFill="1" applyBorder="1" applyAlignment="1">
      <alignment vertical="top" wrapText="1"/>
    </xf>
    <xf numFmtId="0" fontId="5" fillId="3" borderId="38" xfId="6" quotePrefix="1" applyFill="1" applyBorder="1" applyAlignment="1">
      <alignment horizontal="center" vertical="top" wrapText="1"/>
    </xf>
    <xf numFmtId="0" fontId="0" fillId="3" borderId="39" xfId="0" applyFill="1" applyBorder="1" applyAlignment="1">
      <alignment vertical="top" wrapText="1"/>
    </xf>
    <xf numFmtId="0" fontId="0" fillId="3" borderId="40" xfId="0" applyFill="1" applyBorder="1" applyAlignment="1">
      <alignment vertical="top" wrapText="1"/>
    </xf>
    <xf numFmtId="0" fontId="11" fillId="3" borderId="51" xfId="7" quotePrefix="1" applyFont="1" applyFill="1" applyBorder="1" applyAlignment="1">
      <alignment horizontal="left" vertical="top" wrapText="1"/>
    </xf>
    <xf numFmtId="0" fontId="9" fillId="3" borderId="39" xfId="0" applyFont="1" applyFill="1" applyBorder="1" applyAlignment="1">
      <alignment vertical="top" wrapText="1"/>
    </xf>
    <xf numFmtId="0" fontId="9" fillId="3" borderId="40" xfId="0" applyFont="1" applyFill="1" applyBorder="1" applyAlignment="1">
      <alignment vertical="top" wrapText="1"/>
    </xf>
    <xf numFmtId="0" fontId="5" fillId="3" borderId="51" xfId="8" quotePrefix="1" applyFill="1" applyBorder="1" applyAlignment="1">
      <alignment horizontal="right" vertical="top" wrapText="1"/>
    </xf>
    <xf numFmtId="0" fontId="0" fillId="3" borderId="52" xfId="0" applyFill="1" applyBorder="1" applyAlignment="1">
      <alignment vertical="top" wrapText="1"/>
    </xf>
    <xf numFmtId="0" fontId="3" fillId="0" borderId="55" xfId="4" quotePrefix="1" applyBorder="1" applyAlignment="1">
      <alignment horizontal="left" vertical="top" wrapText="1"/>
    </xf>
    <xf numFmtId="0" fontId="3" fillId="0" borderId="34" xfId="4" quotePrefix="1" applyBorder="1" applyAlignment="1">
      <alignment horizontal="left" vertical="top" wrapText="1"/>
    </xf>
    <xf numFmtId="0" fontId="12" fillId="3" borderId="55" xfId="0" quotePrefix="1" applyFont="1" applyFill="1" applyBorder="1" applyAlignment="1">
      <alignment horizontal="left" vertical="top" wrapText="1"/>
    </xf>
    <xf numFmtId="0" fontId="12" fillId="3" borderId="34" xfId="0" quotePrefix="1" applyFont="1" applyFill="1" applyBorder="1" applyAlignment="1">
      <alignment horizontal="left" vertical="top" wrapText="1"/>
    </xf>
    <xf numFmtId="0" fontId="12" fillId="3" borderId="35" xfId="0" quotePrefix="1" applyFont="1" applyFill="1" applyBorder="1" applyAlignment="1">
      <alignment horizontal="left" vertical="top" wrapText="1"/>
    </xf>
    <xf numFmtId="0" fontId="3" fillId="3" borderId="54" xfId="6" quotePrefix="1" applyFont="1" applyFill="1" applyBorder="1" applyAlignment="1">
      <alignment horizontal="left" vertical="top" wrapText="1"/>
    </xf>
    <xf numFmtId="0" fontId="3" fillId="3" borderId="65" xfId="6" quotePrefix="1" applyFont="1" applyFill="1" applyBorder="1" applyAlignment="1">
      <alignment horizontal="left" vertical="top" wrapText="1"/>
    </xf>
    <xf numFmtId="0" fontId="3" fillId="3" borderId="63" xfId="6" quotePrefix="1" applyFont="1" applyFill="1" applyBorder="1" applyAlignment="1">
      <alignment horizontal="left" vertical="top" wrapText="1"/>
    </xf>
    <xf numFmtId="0" fontId="3" fillId="3" borderId="64" xfId="6" quotePrefix="1" applyFont="1" applyFill="1" applyBorder="1" applyAlignment="1">
      <alignment horizontal="left" vertical="top" wrapText="1"/>
    </xf>
    <xf numFmtId="0" fontId="8" fillId="3" borderId="54" xfId="0" quotePrefix="1" applyFont="1" applyFill="1" applyBorder="1" applyAlignment="1">
      <alignment horizontal="left" vertical="top" wrapText="1"/>
    </xf>
    <xf numFmtId="0" fontId="8" fillId="3" borderId="54" xfId="0" applyFont="1" applyFill="1" applyBorder="1" applyAlignment="1">
      <alignment horizontal="left" vertical="top" wrapText="1"/>
    </xf>
    <xf numFmtId="0" fontId="5" fillId="3" borderId="36" xfId="6" quotePrefix="1" applyFill="1" applyBorder="1" applyAlignment="1">
      <alignment horizontal="center" vertical="top" wrapText="1"/>
    </xf>
    <xf numFmtId="0" fontId="0" fillId="3" borderId="37" xfId="0" applyFill="1" applyBorder="1" applyAlignment="1">
      <alignment vertical="top" wrapText="1"/>
    </xf>
    <xf numFmtId="0" fontId="0" fillId="3" borderId="59" xfId="0" applyFill="1" applyBorder="1" applyAlignment="1">
      <alignment vertical="top" wrapText="1"/>
    </xf>
    <xf numFmtId="0" fontId="11" fillId="3" borderId="14" xfId="7" quotePrefix="1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59" xfId="0" applyFont="1" applyFill="1" applyBorder="1" applyAlignment="1">
      <alignment vertical="top" wrapText="1"/>
    </xf>
    <xf numFmtId="0" fontId="5" fillId="3" borderId="14" xfId="8" quotePrefix="1" applyFill="1" applyBorder="1" applyAlignment="1">
      <alignment horizontal="right" vertical="top" wrapText="1"/>
    </xf>
    <xf numFmtId="0" fontId="2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16" xfId="4" quotePrefix="1" applyBorder="1" applyAlignment="1">
      <alignment horizontal="center" vertical="top" wrapText="1"/>
    </xf>
    <xf numFmtId="0" fontId="0" fillId="0" borderId="8" xfId="0" applyBorder="1" applyAlignment="1">
      <alignment vertical="top" wrapText="1"/>
    </xf>
    <xf numFmtId="0" fontId="10" fillId="0" borderId="54" xfId="4" quotePrefix="1" applyFont="1" applyBorder="1" applyAlignment="1">
      <alignment horizontal="center" vertical="top" wrapText="1"/>
    </xf>
    <xf numFmtId="0" fontId="9" fillId="0" borderId="54" xfId="0" applyFont="1" applyBorder="1" applyAlignment="1">
      <alignment vertical="top" wrapText="1"/>
    </xf>
    <xf numFmtId="0" fontId="0" fillId="3" borderId="43" xfId="0" applyFill="1" applyBorder="1" applyAlignment="1">
      <alignment vertical="top" wrapText="1"/>
    </xf>
    <xf numFmtId="0" fontId="0" fillId="3" borderId="44" xfId="0" applyFill="1" applyBorder="1" applyAlignment="1">
      <alignment vertical="top" wrapText="1"/>
    </xf>
    <xf numFmtId="0" fontId="11" fillId="3" borderId="45" xfId="7" quotePrefix="1" applyFont="1" applyFill="1" applyBorder="1" applyAlignment="1">
      <alignment horizontal="left" vertical="top" wrapText="1"/>
    </xf>
    <xf numFmtId="0" fontId="9" fillId="3" borderId="46" xfId="0" applyFont="1" applyFill="1" applyBorder="1" applyAlignment="1">
      <alignment vertical="top" wrapText="1"/>
    </xf>
    <xf numFmtId="0" fontId="9" fillId="3" borderId="47" xfId="0" applyFont="1" applyFill="1" applyBorder="1" applyAlignment="1">
      <alignment vertical="top" wrapText="1"/>
    </xf>
    <xf numFmtId="0" fontId="5" fillId="3" borderId="49" xfId="8" quotePrefix="1" applyFill="1" applyBorder="1" applyAlignment="1">
      <alignment horizontal="right" vertical="top" wrapText="1"/>
    </xf>
    <xf numFmtId="0" fontId="0" fillId="3" borderId="50" xfId="0" applyFill="1" applyBorder="1" applyAlignment="1">
      <alignment vertical="top" wrapText="1"/>
    </xf>
    <xf numFmtId="0" fontId="5" fillId="3" borderId="61" xfId="6" quotePrefix="1" applyFill="1" applyBorder="1" applyAlignment="1">
      <alignment horizontal="center" vertical="top" wrapText="1"/>
    </xf>
    <xf numFmtId="0" fontId="0" fillId="3" borderId="53" xfId="0" applyFill="1" applyBorder="1" applyAlignment="1">
      <alignment vertical="top" wrapText="1"/>
    </xf>
    <xf numFmtId="0" fontId="11" fillId="3" borderId="36" xfId="7" quotePrefix="1" applyFont="1" applyFill="1" applyBorder="1" applyAlignment="1">
      <alignment horizontal="left" vertical="top" wrapText="1"/>
    </xf>
    <xf numFmtId="0" fontId="9" fillId="3" borderId="37" xfId="0" applyFont="1" applyFill="1" applyBorder="1" applyAlignment="1">
      <alignment vertical="top" wrapText="1"/>
    </xf>
    <xf numFmtId="0" fontId="9" fillId="3" borderId="53" xfId="0" applyFont="1" applyFill="1" applyBorder="1" applyAlignment="1">
      <alignment vertical="top" wrapText="1"/>
    </xf>
    <xf numFmtId="0" fontId="5" fillId="3" borderId="36" xfId="8" quotePrefix="1" applyFill="1" applyBorder="1" applyAlignment="1">
      <alignment horizontal="right" vertical="top" wrapText="1"/>
    </xf>
    <xf numFmtId="0" fontId="0" fillId="3" borderId="62" xfId="0" applyFill="1" applyBorder="1" applyAlignment="1">
      <alignment vertical="top" wrapText="1"/>
    </xf>
    <xf numFmtId="0" fontId="11" fillId="3" borderId="25" xfId="7" quotePrefix="1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29" xfId="0" applyFont="1" applyFill="1" applyBorder="1" applyAlignment="1">
      <alignment vertical="top" wrapText="1"/>
    </xf>
    <xf numFmtId="0" fontId="5" fillId="3" borderId="25" xfId="8" quotePrefix="1" applyFill="1" applyBorder="1" applyAlignment="1">
      <alignment horizontal="right" vertical="top" wrapText="1"/>
    </xf>
    <xf numFmtId="0" fontId="4" fillId="3" borderId="55" xfId="6" quotePrefix="1" applyFont="1" applyFill="1" applyBorder="1" applyAlignment="1">
      <alignment horizontal="left" vertical="top" wrapText="1"/>
    </xf>
    <xf numFmtId="0" fontId="4" fillId="3" borderId="34" xfId="6" quotePrefix="1" applyFont="1" applyFill="1" applyBorder="1" applyAlignment="1">
      <alignment horizontal="left" vertical="top" wrapText="1"/>
    </xf>
    <xf numFmtId="0" fontId="4" fillId="3" borderId="35" xfId="6" quotePrefix="1" applyFont="1" applyFill="1" applyBorder="1" applyAlignment="1">
      <alignment horizontal="left" vertical="top" wrapText="1"/>
    </xf>
    <xf numFmtId="0" fontId="8" fillId="3" borderId="0" xfId="0" quotePrefix="1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8" fillId="3" borderId="34" xfId="0" quotePrefix="1" applyFont="1" applyFill="1" applyBorder="1" applyAlignment="1">
      <alignment horizontal="left" vertical="top" wrapText="1"/>
    </xf>
    <xf numFmtId="0" fontId="8" fillId="3" borderId="34" xfId="0" applyFont="1" applyFill="1" applyBorder="1" applyAlignment="1">
      <alignment horizontal="left" vertical="top" wrapText="1"/>
    </xf>
    <xf numFmtId="0" fontId="8" fillId="3" borderId="35" xfId="0" applyFont="1" applyFill="1" applyBorder="1" applyAlignment="1">
      <alignment horizontal="left" vertical="top" wrapText="1"/>
    </xf>
    <xf numFmtId="0" fontId="5" fillId="3" borderId="16" xfId="6" quotePrefix="1" applyFill="1" applyBorder="1" applyAlignment="1">
      <alignment horizontal="center" vertical="top" wrapText="1"/>
    </xf>
    <xf numFmtId="0" fontId="11" fillId="3" borderId="6" xfId="7" quotePrefix="1" applyFont="1" applyFill="1" applyBorder="1" applyAlignment="1">
      <alignment horizontal="left" vertical="top" wrapText="1"/>
    </xf>
    <xf numFmtId="0" fontId="5" fillId="3" borderId="6" xfId="8" quotePrefix="1" applyFill="1" applyBorder="1" applyAlignment="1">
      <alignment horizontal="right" vertical="top" wrapText="1"/>
    </xf>
    <xf numFmtId="0" fontId="11" fillId="3" borderId="55" xfId="7" quotePrefix="1" applyFont="1" applyFill="1" applyBorder="1" applyAlignment="1">
      <alignment horizontal="left" vertical="top" wrapText="1"/>
    </xf>
    <xf numFmtId="0" fontId="11" fillId="3" borderId="34" xfId="7" quotePrefix="1" applyFont="1" applyFill="1" applyBorder="1" applyAlignment="1">
      <alignment horizontal="left" vertical="top" wrapText="1"/>
    </xf>
    <xf numFmtId="0" fontId="11" fillId="3" borderId="35" xfId="7" quotePrefix="1" applyFont="1" applyFill="1" applyBorder="1" applyAlignment="1">
      <alignment horizontal="left" vertical="top" wrapText="1"/>
    </xf>
  </cellXfs>
  <cellStyles count="14">
    <cellStyle name="S0" xfId="1" xr:uid="{971FFE08-5AEA-42D0-B921-27F6782F57F5}"/>
    <cellStyle name="S1" xfId="2" xr:uid="{25FBD9FE-368E-4ADB-AE8B-7EEBEBC36842}"/>
    <cellStyle name="S10" xfId="11" xr:uid="{E3C527CA-65D9-40A2-8906-CE4020B335F2}"/>
    <cellStyle name="S11" xfId="12" xr:uid="{6BB71AC5-B0A3-4CF7-BF1A-D9DF6C3990B8}"/>
    <cellStyle name="S12" xfId="13" xr:uid="{DDF6B2AA-32A0-4D78-BB60-F0C8F4FDD566}"/>
    <cellStyle name="S2" xfId="3" xr:uid="{4DBD3857-ADE2-4660-8C10-C1619D282FE7}"/>
    <cellStyle name="S3" xfId="4" xr:uid="{D4D51A82-635B-40AF-A00C-2899DD2E74B4}"/>
    <cellStyle name="S4" xfId="5" xr:uid="{35A2E9CF-7C06-4B56-8348-1E49BE4C243D}"/>
    <cellStyle name="S5" xfId="6" xr:uid="{B8305E04-EF30-4D8F-B11B-EF3575B3A0C0}"/>
    <cellStyle name="S6" xfId="7" xr:uid="{F2D507A8-8139-4FE0-9AF0-73C95CC3F16B}"/>
    <cellStyle name="S7" xfId="8" xr:uid="{A8AEC162-806E-41CE-AFD1-E93FD74DC9AC}"/>
    <cellStyle name="S8" xfId="9" xr:uid="{54027ED9-BE2E-4800-A478-3F7231C428CC}"/>
    <cellStyle name="S9" xfId="10" xr:uid="{B59D790A-C2D1-4361-B532-9BC45AE7B62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AB98-00A6-4D2F-9F46-0C30A07D4666}">
  <sheetPr>
    <pageSetUpPr fitToPage="1"/>
  </sheetPr>
  <dimension ref="A1:S137"/>
  <sheetViews>
    <sheetView tabSelected="1" view="pageBreakPreview" topLeftCell="A49" zoomScale="118" zoomScaleNormal="100" zoomScaleSheetLayoutView="118" workbookViewId="0">
      <selection activeCell="G83" sqref="G83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15" customWidth="1"/>
    <col min="4" max="4" width="7.28515625" style="115" customWidth="1"/>
    <col min="5" max="5" width="0.28515625" style="115" customWidth="1"/>
    <col min="6" max="6" width="61.140625" style="115" customWidth="1"/>
    <col min="7" max="7" width="8.28515625" style="1" customWidth="1"/>
    <col min="8" max="16" width="7.42578125" style="1" customWidth="1"/>
    <col min="17" max="17" width="14.28515625" style="1" customWidth="1"/>
    <col min="18" max="18" width="14.28515625" style="111" customWidth="1"/>
    <col min="19" max="19" width="0.5703125" style="1" customWidth="1"/>
    <col min="20" max="20" width="0.28515625" style="1" customWidth="1"/>
    <col min="21" max="16384" width="9.140625" style="1"/>
  </cols>
  <sheetData>
    <row r="1" spans="1:19" ht="25.7" customHeight="1" x14ac:dyDescent="0.25">
      <c r="A1" s="192" t="s">
        <v>78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</row>
    <row r="2" spans="1:19" ht="14.25" customHeight="1" x14ac:dyDescent="0.25">
      <c r="A2" s="194" t="s">
        <v>0</v>
      </c>
      <c r="B2" s="195"/>
      <c r="C2" s="195"/>
      <c r="D2" s="196" t="s">
        <v>1</v>
      </c>
      <c r="E2" s="197"/>
      <c r="F2" s="197"/>
      <c r="G2" s="31"/>
      <c r="H2" s="31"/>
      <c r="I2" s="31"/>
      <c r="J2" s="31"/>
      <c r="K2" s="32"/>
      <c r="L2" s="41"/>
      <c r="M2" s="32"/>
      <c r="N2" s="32"/>
      <c r="O2" s="44"/>
      <c r="P2" s="32"/>
      <c r="Q2" s="31"/>
      <c r="R2" s="107"/>
      <c r="S2" s="32"/>
    </row>
    <row r="3" spans="1:19" ht="14.25" customHeight="1" x14ac:dyDescent="0.25">
      <c r="A3" s="174" t="s">
        <v>80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94"/>
    </row>
    <row r="4" spans="1:19" ht="31.35" customHeight="1" x14ac:dyDescent="0.25">
      <c r="A4" s="185"/>
      <c r="B4" s="186"/>
      <c r="C4" s="187"/>
      <c r="D4" s="188" t="s">
        <v>2</v>
      </c>
      <c r="E4" s="189"/>
      <c r="F4" s="190"/>
      <c r="G4" s="98">
        <v>1</v>
      </c>
      <c r="H4" s="30"/>
      <c r="I4" s="66"/>
      <c r="J4" s="99"/>
      <c r="K4" s="99"/>
      <c r="L4" s="66"/>
      <c r="M4" s="100"/>
      <c r="N4" s="101"/>
      <c r="O4" s="102"/>
      <c r="P4" s="30"/>
      <c r="Q4" s="99">
        <v>84</v>
      </c>
      <c r="R4" s="191">
        <v>84</v>
      </c>
      <c r="S4" s="187"/>
    </row>
    <row r="5" spans="1:19" s="116" customFormat="1" ht="16.5" customHeight="1" x14ac:dyDescent="0.2">
      <c r="A5" s="176" t="s">
        <v>81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8"/>
    </row>
    <row r="6" spans="1:19" ht="36" customHeight="1" x14ac:dyDescent="0.25">
      <c r="A6" s="124"/>
      <c r="B6" s="125"/>
      <c r="C6" s="130"/>
      <c r="D6" s="212" t="s">
        <v>4</v>
      </c>
      <c r="E6" s="213"/>
      <c r="F6" s="214"/>
      <c r="G6" s="74">
        <v>11</v>
      </c>
      <c r="H6" s="3"/>
      <c r="I6" s="34"/>
      <c r="J6" s="28"/>
      <c r="K6" s="28"/>
      <c r="L6" s="42"/>
      <c r="M6" s="40"/>
      <c r="N6" s="39"/>
      <c r="O6" s="46"/>
      <c r="P6" s="3"/>
      <c r="Q6" s="2">
        <v>81</v>
      </c>
      <c r="R6" s="215">
        <v>81</v>
      </c>
      <c r="S6" s="143"/>
    </row>
    <row r="7" spans="1:19" s="117" customFormat="1" ht="17.25" customHeight="1" x14ac:dyDescent="0.2">
      <c r="A7" s="179" t="s">
        <v>83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</row>
    <row r="8" spans="1:19" ht="34.5" customHeight="1" x14ac:dyDescent="0.25">
      <c r="A8" s="205"/>
      <c r="B8" s="186"/>
      <c r="C8" s="206"/>
      <c r="D8" s="207" t="s">
        <v>5</v>
      </c>
      <c r="E8" s="208"/>
      <c r="F8" s="209"/>
      <c r="G8" s="95">
        <v>53</v>
      </c>
      <c r="H8" s="104"/>
      <c r="I8" s="96"/>
      <c r="J8" s="72"/>
      <c r="K8" s="72"/>
      <c r="L8" s="104"/>
      <c r="M8" s="58"/>
      <c r="N8" s="59"/>
      <c r="O8" s="97"/>
      <c r="P8" s="104"/>
      <c r="Q8" s="72">
        <v>342.5</v>
      </c>
      <c r="R8" s="210">
        <f>Q8/40</f>
        <v>8.5625</v>
      </c>
      <c r="S8" s="211"/>
    </row>
    <row r="9" spans="1:19" ht="35.25" customHeight="1" thickBot="1" x14ac:dyDescent="0.3">
      <c r="A9" s="162"/>
      <c r="B9" s="198"/>
      <c r="C9" s="199"/>
      <c r="D9" s="200" t="s">
        <v>6</v>
      </c>
      <c r="E9" s="201"/>
      <c r="F9" s="202"/>
      <c r="G9" s="77">
        <v>255</v>
      </c>
      <c r="H9" s="11"/>
      <c r="I9" s="37"/>
      <c r="J9" s="69"/>
      <c r="K9" s="69"/>
      <c r="L9" s="12"/>
      <c r="M9" s="62"/>
      <c r="N9" s="63"/>
      <c r="O9" s="49"/>
      <c r="P9" s="11"/>
      <c r="Q9" s="10">
        <v>827.2</v>
      </c>
      <c r="R9" s="203">
        <f>Q9/250</f>
        <v>3.3088000000000002</v>
      </c>
      <c r="S9" s="204"/>
    </row>
    <row r="10" spans="1:19" ht="17.25" customHeight="1" thickBot="1" x14ac:dyDescent="0.3">
      <c r="A10" s="180" t="s">
        <v>84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2"/>
    </row>
    <row r="11" spans="1:19" ht="34.5" customHeight="1" x14ac:dyDescent="0.25">
      <c r="A11" s="166"/>
      <c r="B11" s="167"/>
      <c r="C11" s="168"/>
      <c r="D11" s="169" t="s">
        <v>7</v>
      </c>
      <c r="E11" s="170"/>
      <c r="F11" s="171"/>
      <c r="G11" s="76">
        <v>70</v>
      </c>
      <c r="H11" s="9"/>
      <c r="I11" s="36"/>
      <c r="J11" s="68"/>
      <c r="K11" s="68"/>
      <c r="L11" s="9"/>
      <c r="M11" s="60"/>
      <c r="N11" s="61"/>
      <c r="O11" s="48"/>
      <c r="P11" s="9"/>
      <c r="Q11" s="8">
        <v>290</v>
      </c>
      <c r="R11" s="172">
        <f>Q11/40</f>
        <v>7.25</v>
      </c>
      <c r="S11" s="173"/>
    </row>
    <row r="12" spans="1:19" ht="30" customHeight="1" thickBot="1" x14ac:dyDescent="0.3">
      <c r="A12" s="162"/>
      <c r="B12" s="163"/>
      <c r="C12" s="164"/>
      <c r="D12" s="131" t="s">
        <v>8</v>
      </c>
      <c r="E12" s="132"/>
      <c r="F12" s="133"/>
      <c r="G12" s="75">
        <v>147</v>
      </c>
      <c r="H12" s="5"/>
      <c r="I12" s="93"/>
      <c r="J12" s="64"/>
      <c r="K12" s="64"/>
      <c r="L12" s="5"/>
      <c r="M12" s="105"/>
      <c r="N12" s="106"/>
      <c r="O12" s="52"/>
      <c r="P12" s="5"/>
      <c r="Q12" s="64">
        <v>432.5</v>
      </c>
      <c r="R12" s="134">
        <f>Q12/125</f>
        <v>3.46</v>
      </c>
      <c r="S12" s="165"/>
    </row>
    <row r="13" spans="1:19" ht="30" customHeight="1" x14ac:dyDescent="0.25">
      <c r="A13" s="103"/>
      <c r="B13" s="183" t="s">
        <v>88</v>
      </c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</row>
    <row r="14" spans="1:19" ht="31.5" customHeight="1" x14ac:dyDescent="0.25">
      <c r="A14" s="154"/>
      <c r="B14" s="155"/>
      <c r="C14" s="156"/>
      <c r="D14" s="157" t="s">
        <v>9</v>
      </c>
      <c r="E14" s="158"/>
      <c r="F14" s="159"/>
      <c r="G14" s="73">
        <v>121</v>
      </c>
      <c r="H14" s="14"/>
      <c r="I14" s="33"/>
      <c r="J14" s="72"/>
      <c r="K14" s="72"/>
      <c r="L14" s="14"/>
      <c r="M14" s="58"/>
      <c r="N14" s="59"/>
      <c r="O14" s="45"/>
      <c r="P14" s="14"/>
      <c r="Q14" s="13">
        <v>112</v>
      </c>
      <c r="R14" s="160">
        <f>Q14/250</f>
        <v>0.44800000000000001</v>
      </c>
      <c r="S14" s="161"/>
    </row>
    <row r="15" spans="1:19" ht="36.75" customHeight="1" x14ac:dyDescent="0.25">
      <c r="A15" s="124"/>
      <c r="B15" s="125"/>
      <c r="C15" s="130"/>
      <c r="D15" s="136" t="s">
        <v>10</v>
      </c>
      <c r="E15" s="137"/>
      <c r="F15" s="138"/>
      <c r="G15" s="74">
        <v>391</v>
      </c>
      <c r="H15" s="4"/>
      <c r="I15" s="34"/>
      <c r="J15" s="28"/>
      <c r="K15" s="28"/>
      <c r="L15" s="4"/>
      <c r="M15" s="40"/>
      <c r="N15" s="39"/>
      <c r="O15" s="46"/>
      <c r="P15" s="4"/>
      <c r="Q15" s="2">
        <v>198</v>
      </c>
      <c r="R15" s="139">
        <f>Q15/500</f>
        <v>0.39600000000000002</v>
      </c>
      <c r="S15" s="140"/>
    </row>
    <row r="16" spans="1:19" ht="0.6" customHeight="1" x14ac:dyDescent="0.25">
      <c r="A16" s="15"/>
      <c r="B16" s="15"/>
      <c r="C16" s="112"/>
      <c r="D16" s="112"/>
      <c r="E16" s="112"/>
      <c r="F16" s="112"/>
      <c r="G16" s="78"/>
      <c r="H16" s="15"/>
      <c r="I16" s="15"/>
      <c r="J16" s="54"/>
      <c r="K16" s="54"/>
      <c r="L16" s="15"/>
      <c r="M16" s="54"/>
      <c r="N16" s="54"/>
      <c r="O16" s="15"/>
      <c r="P16" s="15"/>
      <c r="Q16" s="15"/>
      <c r="R16" s="108"/>
      <c r="S16" s="15"/>
    </row>
    <row r="17" spans="1:19" ht="0.6" customHeight="1" x14ac:dyDescent="0.25">
      <c r="A17" s="90"/>
      <c r="B17" s="90"/>
      <c r="C17" s="112"/>
      <c r="D17" s="112"/>
      <c r="E17" s="112"/>
      <c r="F17" s="112"/>
      <c r="G17" s="78"/>
      <c r="H17" s="90"/>
      <c r="I17" s="90"/>
      <c r="J17" s="54"/>
      <c r="K17" s="54"/>
      <c r="L17" s="90"/>
      <c r="M17" s="54"/>
      <c r="N17" s="54"/>
      <c r="O17" s="90"/>
      <c r="P17" s="90"/>
      <c r="Q17" s="90"/>
      <c r="R17" s="108"/>
      <c r="S17" s="90"/>
    </row>
    <row r="18" spans="1:19" ht="28.5" customHeight="1" x14ac:dyDescent="0.25">
      <c r="A18" s="219" t="s">
        <v>89</v>
      </c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</row>
    <row r="19" spans="1:19" ht="28.5" customHeight="1" x14ac:dyDescent="0.25">
      <c r="A19" s="153"/>
      <c r="B19" s="153"/>
      <c r="C19" s="153"/>
      <c r="D19" s="126" t="s">
        <v>79</v>
      </c>
      <c r="E19" s="126"/>
      <c r="F19" s="126"/>
      <c r="G19" s="84">
        <v>323</v>
      </c>
      <c r="H19" s="92"/>
      <c r="I19" s="92"/>
      <c r="J19" s="92"/>
      <c r="K19" s="92"/>
      <c r="L19" s="92"/>
      <c r="M19" s="40"/>
      <c r="N19" s="91"/>
      <c r="O19" s="92"/>
      <c r="P19" s="92"/>
      <c r="Q19" s="92">
        <v>170</v>
      </c>
      <c r="R19" s="128">
        <f>Q19/250</f>
        <v>0.68</v>
      </c>
      <c r="S19" s="128"/>
    </row>
    <row r="20" spans="1:19" ht="30.75" customHeight="1" x14ac:dyDescent="0.25">
      <c r="A20" s="124"/>
      <c r="B20" s="125"/>
      <c r="C20" s="130"/>
      <c r="D20" s="136" t="s">
        <v>12</v>
      </c>
      <c r="E20" s="137"/>
      <c r="F20" s="138"/>
      <c r="G20" s="74">
        <v>390</v>
      </c>
      <c r="H20" s="4"/>
      <c r="I20" s="34"/>
      <c r="J20" s="28"/>
      <c r="K20" s="28"/>
      <c r="L20" s="4"/>
      <c r="M20" s="40"/>
      <c r="N20" s="39"/>
      <c r="O20" s="46"/>
      <c r="P20" s="4"/>
      <c r="Q20" s="2">
        <v>270</v>
      </c>
      <c r="R20" s="139">
        <f>Q20/500</f>
        <v>0.54</v>
      </c>
      <c r="S20" s="140"/>
    </row>
    <row r="21" spans="1:19" ht="21.2" customHeight="1" x14ac:dyDescent="0.25">
      <c r="A21" s="85"/>
      <c r="B21" s="221" t="s">
        <v>90</v>
      </c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3"/>
    </row>
    <row r="22" spans="1:19" ht="21.2" customHeight="1" x14ac:dyDescent="0.25">
      <c r="A22" s="124"/>
      <c r="B22" s="125"/>
      <c r="C22" s="130"/>
      <c r="D22" s="136" t="s">
        <v>13</v>
      </c>
      <c r="E22" s="137"/>
      <c r="F22" s="138"/>
      <c r="G22" s="74">
        <v>281</v>
      </c>
      <c r="H22" s="4"/>
      <c r="I22" s="34"/>
      <c r="J22" s="28"/>
      <c r="K22" s="28"/>
      <c r="L22" s="4"/>
      <c r="M22" s="40"/>
      <c r="N22" s="39"/>
      <c r="O22" s="46"/>
      <c r="P22" s="4"/>
      <c r="Q22" s="2">
        <v>266</v>
      </c>
      <c r="R22" s="139">
        <f>Q22/250</f>
        <v>1.0640000000000001</v>
      </c>
      <c r="S22" s="140"/>
    </row>
    <row r="23" spans="1:19" ht="21.2" customHeight="1" x14ac:dyDescent="0.25">
      <c r="A23" s="124"/>
      <c r="B23" s="125"/>
      <c r="C23" s="130"/>
      <c r="D23" s="136" t="s">
        <v>14</v>
      </c>
      <c r="E23" s="137"/>
      <c r="F23" s="138"/>
      <c r="G23" s="74">
        <v>124</v>
      </c>
      <c r="H23" s="4"/>
      <c r="I23" s="34"/>
      <c r="J23" s="28"/>
      <c r="K23" s="28"/>
      <c r="L23" s="4"/>
      <c r="M23" s="40"/>
      <c r="N23" s="39"/>
      <c r="O23" s="46"/>
      <c r="P23" s="4"/>
      <c r="Q23" s="2">
        <v>374</v>
      </c>
      <c r="R23" s="139">
        <f>Q23/125</f>
        <v>2.992</v>
      </c>
      <c r="S23" s="140"/>
    </row>
    <row r="24" spans="1:19" ht="37.5" customHeight="1" x14ac:dyDescent="0.25">
      <c r="A24" s="124"/>
      <c r="B24" s="125"/>
      <c r="C24" s="130"/>
      <c r="D24" s="136" t="s">
        <v>15</v>
      </c>
      <c r="E24" s="137"/>
      <c r="F24" s="138"/>
      <c r="G24" s="74">
        <v>226</v>
      </c>
      <c r="H24" s="5"/>
      <c r="I24" s="34"/>
      <c r="J24" s="28"/>
      <c r="K24" s="28"/>
      <c r="L24" s="4"/>
      <c r="M24" s="40"/>
      <c r="N24" s="39"/>
      <c r="O24" s="46"/>
      <c r="P24" s="5"/>
      <c r="Q24" s="2">
        <v>279</v>
      </c>
      <c r="R24" s="139">
        <f>Q24/250</f>
        <v>1.1160000000000001</v>
      </c>
      <c r="S24" s="140"/>
    </row>
    <row r="25" spans="1:19" ht="15" customHeight="1" x14ac:dyDescent="0.25">
      <c r="A25" s="85"/>
      <c r="B25" s="222" t="s">
        <v>91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3"/>
    </row>
    <row r="26" spans="1:19" ht="21.2" customHeight="1" x14ac:dyDescent="0.25">
      <c r="A26" s="124"/>
      <c r="B26" s="125"/>
      <c r="C26" s="130"/>
      <c r="D26" s="136" t="s">
        <v>16</v>
      </c>
      <c r="E26" s="137"/>
      <c r="F26" s="138"/>
      <c r="G26" s="74">
        <v>1</v>
      </c>
      <c r="H26" s="4"/>
      <c r="I26" s="88"/>
      <c r="J26" s="92"/>
      <c r="K26" s="92"/>
      <c r="L26" s="42"/>
      <c r="M26" s="40"/>
      <c r="N26" s="91"/>
      <c r="O26" s="46"/>
      <c r="P26" s="5"/>
      <c r="Q26" s="2">
        <v>298</v>
      </c>
      <c r="R26" s="139">
        <v>298</v>
      </c>
      <c r="S26" s="140"/>
    </row>
    <row r="27" spans="1:19" ht="36" customHeight="1" x14ac:dyDescent="0.25">
      <c r="A27" s="224"/>
      <c r="B27" s="163"/>
      <c r="C27" s="135"/>
      <c r="D27" s="225" t="s">
        <v>24</v>
      </c>
      <c r="E27" s="132"/>
      <c r="F27" s="133"/>
      <c r="G27" s="75">
        <v>1</v>
      </c>
      <c r="H27" s="89"/>
      <c r="I27" s="64"/>
      <c r="J27" s="30"/>
      <c r="K27" s="65"/>
      <c r="L27" s="66"/>
      <c r="M27" s="56"/>
      <c r="N27" s="57"/>
      <c r="O27" s="67"/>
      <c r="P27" s="89"/>
      <c r="Q27" s="64" t="s">
        <v>82</v>
      </c>
      <c r="R27" s="226">
        <f>324.5/10</f>
        <v>32.450000000000003</v>
      </c>
      <c r="S27" s="135"/>
    </row>
    <row r="28" spans="1:19" ht="31.5" customHeight="1" x14ac:dyDescent="0.25">
      <c r="A28" s="124"/>
      <c r="B28" s="125"/>
      <c r="C28" s="130"/>
      <c r="D28" s="136" t="s">
        <v>17</v>
      </c>
      <c r="E28" s="137"/>
      <c r="F28" s="138"/>
      <c r="G28" s="74">
        <v>183</v>
      </c>
      <c r="H28" s="5"/>
      <c r="I28" s="34"/>
      <c r="J28" s="28"/>
      <c r="K28" s="28"/>
      <c r="L28" s="4"/>
      <c r="M28" s="40"/>
      <c r="N28" s="39"/>
      <c r="O28" s="46"/>
      <c r="P28" s="4"/>
      <c r="Q28" s="2">
        <v>202</v>
      </c>
      <c r="R28" s="139">
        <f>Q28/250</f>
        <v>0.80800000000000005</v>
      </c>
      <c r="S28" s="140"/>
    </row>
    <row r="29" spans="1:19" ht="32.25" customHeight="1" x14ac:dyDescent="0.25">
      <c r="A29" s="124"/>
      <c r="B29" s="125"/>
      <c r="C29" s="130"/>
      <c r="D29" s="136" t="s">
        <v>18</v>
      </c>
      <c r="E29" s="137"/>
      <c r="F29" s="138"/>
      <c r="G29" s="74">
        <v>13</v>
      </c>
      <c r="H29" s="4"/>
      <c r="I29" s="34"/>
      <c r="J29" s="28"/>
      <c r="K29" s="28"/>
      <c r="L29" s="4"/>
      <c r="M29" s="40"/>
      <c r="N29" s="39"/>
      <c r="O29" s="46"/>
      <c r="P29" s="4"/>
      <c r="Q29" s="2" t="s">
        <v>85</v>
      </c>
      <c r="R29" s="139">
        <v>29.5</v>
      </c>
      <c r="S29" s="140"/>
    </row>
    <row r="30" spans="1:19" ht="30.75" customHeight="1" x14ac:dyDescent="0.25">
      <c r="A30" s="124"/>
      <c r="B30" s="125"/>
      <c r="C30" s="130"/>
      <c r="D30" s="136" t="s">
        <v>19</v>
      </c>
      <c r="E30" s="137"/>
      <c r="F30" s="138"/>
      <c r="G30" s="74">
        <v>8</v>
      </c>
      <c r="H30" s="4"/>
      <c r="I30" s="34"/>
      <c r="J30" s="28"/>
      <c r="K30" s="28"/>
      <c r="L30" s="4"/>
      <c r="M30" s="40"/>
      <c r="N30" s="39"/>
      <c r="O30" s="46"/>
      <c r="P30" s="4"/>
      <c r="Q30" s="2" t="s">
        <v>86</v>
      </c>
      <c r="R30" s="139">
        <v>35</v>
      </c>
      <c r="S30" s="140"/>
    </row>
    <row r="31" spans="1:19" ht="21.2" hidden="1" customHeight="1" x14ac:dyDescent="0.25">
      <c r="A31" s="124"/>
      <c r="B31" s="125"/>
      <c r="C31" s="140"/>
      <c r="D31" s="144" t="s">
        <v>20</v>
      </c>
      <c r="E31" s="137"/>
      <c r="F31" s="138"/>
      <c r="G31" s="79"/>
      <c r="H31" s="7"/>
      <c r="I31" s="34"/>
      <c r="J31" s="28"/>
      <c r="K31" s="28"/>
      <c r="L31" s="4"/>
      <c r="M31" s="40"/>
      <c r="N31" s="39"/>
      <c r="O31" s="47"/>
      <c r="P31" s="7"/>
      <c r="Q31" s="6"/>
      <c r="R31" s="149"/>
      <c r="S31" s="140"/>
    </row>
    <row r="32" spans="1:19" ht="31.5" customHeight="1" x14ac:dyDescent="0.25">
      <c r="A32" s="124"/>
      <c r="B32" s="125"/>
      <c r="C32" s="140"/>
      <c r="D32" s="144" t="s">
        <v>21</v>
      </c>
      <c r="E32" s="137"/>
      <c r="F32" s="138"/>
      <c r="G32" s="79">
        <v>317</v>
      </c>
      <c r="H32" s="7"/>
      <c r="I32" s="34"/>
      <c r="J32" s="28"/>
      <c r="K32" s="28"/>
      <c r="L32" s="4"/>
      <c r="M32" s="40"/>
      <c r="N32" s="39"/>
      <c r="O32" s="47"/>
      <c r="P32" s="7"/>
      <c r="Q32" s="6">
        <v>481</v>
      </c>
      <c r="R32" s="149">
        <f>Q32/500</f>
        <v>0.96199999999999997</v>
      </c>
      <c r="S32" s="140"/>
    </row>
    <row r="33" spans="1:19" ht="0.6" customHeight="1" x14ac:dyDescent="0.25">
      <c r="A33" s="15"/>
      <c r="B33" s="15"/>
      <c r="C33" s="112"/>
      <c r="D33" s="112"/>
      <c r="E33" s="112"/>
      <c r="F33" s="112"/>
      <c r="G33" s="78"/>
      <c r="H33" s="15"/>
      <c r="I33" s="15"/>
      <c r="J33" s="54"/>
      <c r="K33" s="54"/>
      <c r="L33" s="15"/>
      <c r="M33" s="54"/>
      <c r="N33" s="54"/>
      <c r="O33" s="15"/>
      <c r="P33" s="15"/>
      <c r="Q33" s="15"/>
      <c r="R33" s="108"/>
      <c r="S33" s="15"/>
    </row>
    <row r="34" spans="1:19" ht="54.75" customHeight="1" x14ac:dyDescent="0.25">
      <c r="A34" s="124"/>
      <c r="B34" s="125"/>
      <c r="C34" s="140"/>
      <c r="D34" s="144" t="s">
        <v>22</v>
      </c>
      <c r="E34" s="137"/>
      <c r="F34" s="138"/>
      <c r="G34" s="79">
        <v>84</v>
      </c>
      <c r="H34" s="16"/>
      <c r="I34" s="34"/>
      <c r="J34" s="28"/>
      <c r="K34" s="28"/>
      <c r="L34" s="4"/>
      <c r="M34" s="40"/>
      <c r="N34" s="39"/>
      <c r="O34" s="47"/>
      <c r="P34" s="16"/>
      <c r="Q34" s="6">
        <v>119</v>
      </c>
      <c r="R34" s="149">
        <f>Q34/200</f>
        <v>0.59499999999999997</v>
      </c>
      <c r="S34" s="140"/>
    </row>
    <row r="35" spans="1:19" ht="34.5" customHeight="1" x14ac:dyDescent="0.25">
      <c r="A35" s="124"/>
      <c r="B35" s="125"/>
      <c r="C35" s="140"/>
      <c r="D35" s="144" t="s">
        <v>23</v>
      </c>
      <c r="E35" s="137"/>
      <c r="F35" s="138"/>
      <c r="G35" s="79">
        <v>5</v>
      </c>
      <c r="H35" s="7"/>
      <c r="I35" s="34"/>
      <c r="J35" s="28"/>
      <c r="K35" s="28"/>
      <c r="L35" s="4"/>
      <c r="M35" s="40"/>
      <c r="N35" s="39"/>
      <c r="O35" s="47"/>
      <c r="P35" s="7"/>
      <c r="Q35" s="6" t="s">
        <v>87</v>
      </c>
      <c r="R35" s="149">
        <f>33</f>
        <v>33</v>
      </c>
      <c r="S35" s="140"/>
    </row>
    <row r="36" spans="1:19" ht="33.75" hidden="1" customHeight="1" x14ac:dyDescent="0.25">
      <c r="A36" s="124"/>
      <c r="B36" s="125"/>
      <c r="C36" s="140"/>
      <c r="D36" s="144" t="s">
        <v>25</v>
      </c>
      <c r="E36" s="137"/>
      <c r="F36" s="138"/>
      <c r="G36" s="79"/>
      <c r="H36" s="7"/>
      <c r="I36" s="34"/>
      <c r="J36" s="28"/>
      <c r="K36" s="28"/>
      <c r="L36" s="4"/>
      <c r="M36" s="40"/>
      <c r="N36" s="39"/>
      <c r="O36" s="47"/>
      <c r="P36" s="7"/>
      <c r="Q36" s="6"/>
      <c r="R36" s="149"/>
      <c r="S36" s="140"/>
    </row>
    <row r="37" spans="1:19" ht="45" customHeight="1" x14ac:dyDescent="0.25">
      <c r="A37" s="124"/>
      <c r="B37" s="125"/>
      <c r="C37" s="140"/>
      <c r="D37" s="144" t="s">
        <v>26</v>
      </c>
      <c r="E37" s="137"/>
      <c r="F37" s="138"/>
      <c r="G37" s="79">
        <v>96</v>
      </c>
      <c r="H37" s="7"/>
      <c r="I37" s="34"/>
      <c r="J37" s="28"/>
      <c r="K37" s="28"/>
      <c r="L37" s="4"/>
      <c r="M37" s="40"/>
      <c r="N37" s="39"/>
      <c r="O37" s="47"/>
      <c r="P37" s="7"/>
      <c r="Q37" s="6">
        <v>389</v>
      </c>
      <c r="R37" s="149">
        <f>Q37/250</f>
        <v>1.556</v>
      </c>
      <c r="S37" s="140"/>
    </row>
    <row r="38" spans="1:19" ht="35.25" customHeight="1" x14ac:dyDescent="0.25">
      <c r="A38" s="85"/>
      <c r="B38" s="18"/>
      <c r="C38" s="113"/>
      <c r="D38" s="227" t="s">
        <v>28</v>
      </c>
      <c r="E38" s="228"/>
      <c r="F38" s="229"/>
      <c r="G38" s="84">
        <v>516</v>
      </c>
      <c r="H38" s="86"/>
      <c r="I38" s="42"/>
      <c r="J38" s="29"/>
      <c r="K38" s="29"/>
      <c r="L38" s="86"/>
      <c r="M38" s="40"/>
      <c r="N38" s="39"/>
      <c r="O38" s="87"/>
      <c r="P38" s="86"/>
      <c r="Q38" s="29">
        <v>386</v>
      </c>
      <c r="R38" s="109">
        <f>Q38/500</f>
        <v>0.77200000000000002</v>
      </c>
      <c r="S38" s="19"/>
    </row>
    <row r="39" spans="1:19" ht="21.2" hidden="1" customHeight="1" x14ac:dyDescent="0.25">
      <c r="A39" s="124" t="s">
        <v>27</v>
      </c>
      <c r="B39" s="125"/>
      <c r="C39" s="130"/>
      <c r="D39" s="136" t="s">
        <v>28</v>
      </c>
      <c r="E39" s="137"/>
      <c r="F39" s="138"/>
      <c r="G39" s="74"/>
      <c r="H39" s="5"/>
      <c r="I39" s="34"/>
      <c r="J39" s="28"/>
      <c r="K39" s="28"/>
      <c r="L39" s="4"/>
      <c r="M39" s="40"/>
      <c r="N39" s="39"/>
      <c r="O39" s="46"/>
      <c r="P39" s="5"/>
      <c r="Q39" s="2"/>
      <c r="R39" s="139"/>
      <c r="S39" s="140"/>
    </row>
    <row r="40" spans="1:19" ht="21.2" customHeight="1" x14ac:dyDescent="0.25">
      <c r="A40" s="216" t="s">
        <v>92</v>
      </c>
      <c r="B40" s="217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8"/>
    </row>
    <row r="41" spans="1:19" ht="49.5" customHeight="1" x14ac:dyDescent="0.25">
      <c r="A41" s="124"/>
      <c r="B41" s="125"/>
      <c r="C41" s="130"/>
      <c r="D41" s="136" t="s">
        <v>29</v>
      </c>
      <c r="E41" s="137"/>
      <c r="F41" s="138"/>
      <c r="G41" s="74">
        <v>51</v>
      </c>
      <c r="H41" s="4"/>
      <c r="I41" s="34"/>
      <c r="J41" s="28"/>
      <c r="K41" s="28"/>
      <c r="L41" s="4"/>
      <c r="M41" s="40"/>
      <c r="N41" s="39"/>
      <c r="O41" s="46"/>
      <c r="P41" s="4"/>
      <c r="Q41" s="2">
        <v>86</v>
      </c>
      <c r="R41" s="139">
        <f>Q41/30</f>
        <v>2.8666666666666667</v>
      </c>
      <c r="S41" s="140"/>
    </row>
    <row r="42" spans="1:19" ht="36" hidden="1" customHeight="1" x14ac:dyDescent="0.25">
      <c r="A42" s="124"/>
      <c r="B42" s="125"/>
      <c r="C42" s="130"/>
      <c r="D42" s="136" t="s">
        <v>30</v>
      </c>
      <c r="E42" s="137"/>
      <c r="F42" s="138"/>
      <c r="G42" s="74"/>
      <c r="H42" s="4"/>
      <c r="I42" s="34"/>
      <c r="J42" s="28"/>
      <c r="K42" s="28"/>
      <c r="L42" s="4"/>
      <c r="M42" s="40"/>
      <c r="N42" s="39"/>
      <c r="O42" s="46"/>
      <c r="P42" s="4"/>
      <c r="Q42" s="2"/>
      <c r="R42" s="139"/>
      <c r="S42" s="140"/>
    </row>
    <row r="43" spans="1:19" ht="33.75" customHeight="1" x14ac:dyDescent="0.25">
      <c r="A43" s="124"/>
      <c r="B43" s="125"/>
      <c r="C43" s="130"/>
      <c r="D43" s="136" t="s">
        <v>31</v>
      </c>
      <c r="E43" s="137"/>
      <c r="F43" s="138"/>
      <c r="G43" s="74">
        <v>28</v>
      </c>
      <c r="H43" s="4"/>
      <c r="I43" s="34"/>
      <c r="J43" s="28"/>
      <c r="K43" s="28"/>
      <c r="L43" s="4"/>
      <c r="M43" s="40"/>
      <c r="N43" s="39"/>
      <c r="O43" s="46"/>
      <c r="P43" s="4"/>
      <c r="Q43" s="2">
        <v>87</v>
      </c>
      <c r="R43" s="139">
        <f>Q43/8</f>
        <v>10.875</v>
      </c>
      <c r="S43" s="140"/>
    </row>
    <row r="44" spans="1:19" ht="21.2" hidden="1" customHeight="1" x14ac:dyDescent="0.25">
      <c r="A44" s="124"/>
      <c r="B44" s="125"/>
      <c r="C44" s="130"/>
      <c r="D44" s="136" t="s">
        <v>32</v>
      </c>
      <c r="E44" s="137"/>
      <c r="F44" s="138"/>
      <c r="G44" s="74"/>
      <c r="H44" s="4"/>
      <c r="I44" s="34"/>
      <c r="J44" s="28"/>
      <c r="K44" s="28"/>
      <c r="L44" s="4"/>
      <c r="M44" s="40"/>
      <c r="N44" s="39"/>
      <c r="O44" s="46"/>
      <c r="P44" s="4"/>
      <c r="Q44" s="2"/>
      <c r="R44" s="139"/>
      <c r="S44" s="140"/>
    </row>
    <row r="45" spans="1:19" ht="21.2" hidden="1" customHeight="1" x14ac:dyDescent="0.25">
      <c r="A45" s="124"/>
      <c r="B45" s="125"/>
      <c r="C45" s="130"/>
      <c r="D45" s="136" t="s">
        <v>33</v>
      </c>
      <c r="E45" s="137"/>
      <c r="F45" s="138"/>
      <c r="G45" s="79"/>
      <c r="H45" s="7"/>
      <c r="I45" s="34"/>
      <c r="J45" s="28"/>
      <c r="K45" s="28"/>
      <c r="L45" s="4"/>
      <c r="M45" s="40"/>
      <c r="N45" s="39"/>
      <c r="O45" s="47"/>
      <c r="P45" s="16"/>
      <c r="Q45" s="6"/>
      <c r="R45" s="149"/>
      <c r="S45" s="140"/>
    </row>
    <row r="46" spans="1:19" ht="21.2" customHeight="1" x14ac:dyDescent="0.25">
      <c r="A46" s="124"/>
      <c r="B46" s="125"/>
      <c r="C46" s="140"/>
      <c r="D46" s="144" t="s">
        <v>34</v>
      </c>
      <c r="E46" s="137"/>
      <c r="F46" s="138"/>
      <c r="G46" s="79">
        <v>97</v>
      </c>
      <c r="H46" s="16"/>
      <c r="I46" s="34"/>
      <c r="J46" s="28"/>
      <c r="K46" s="28"/>
      <c r="L46" s="4"/>
      <c r="M46" s="40"/>
      <c r="N46" s="39"/>
      <c r="O46" s="47"/>
      <c r="P46" s="7"/>
      <c r="Q46" s="6">
        <v>296</v>
      </c>
      <c r="R46" s="149">
        <f>Q46/30</f>
        <v>9.8666666666666671</v>
      </c>
      <c r="S46" s="140"/>
    </row>
    <row r="47" spans="1:19" ht="21.2" hidden="1" customHeight="1" x14ac:dyDescent="0.25">
      <c r="A47" s="124"/>
      <c r="B47" s="125"/>
      <c r="C47" s="140"/>
      <c r="D47" s="144" t="s">
        <v>35</v>
      </c>
      <c r="E47" s="137"/>
      <c r="F47" s="138"/>
      <c r="G47" s="79"/>
      <c r="H47" s="7"/>
      <c r="I47" s="34"/>
      <c r="J47" s="28"/>
      <c r="K47" s="28"/>
      <c r="L47" s="4"/>
      <c r="M47" s="40"/>
      <c r="N47" s="39"/>
      <c r="O47" s="47"/>
      <c r="P47" s="7"/>
      <c r="Q47" s="6"/>
      <c r="R47" s="149"/>
      <c r="S47" s="140"/>
    </row>
    <row r="48" spans="1:19" ht="35.25" customHeight="1" x14ac:dyDescent="0.25">
      <c r="A48" s="124"/>
      <c r="B48" s="125"/>
      <c r="C48" s="140"/>
      <c r="D48" s="144" t="s">
        <v>36</v>
      </c>
      <c r="E48" s="137"/>
      <c r="F48" s="138"/>
      <c r="G48" s="79">
        <v>61</v>
      </c>
      <c r="H48" s="7"/>
      <c r="I48" s="34"/>
      <c r="J48" s="28"/>
      <c r="K48" s="28"/>
      <c r="L48" s="4"/>
      <c r="M48" s="40"/>
      <c r="N48" s="39"/>
      <c r="O48" s="47"/>
      <c r="P48" s="7"/>
      <c r="Q48" s="6">
        <v>144</v>
      </c>
      <c r="R48" s="149">
        <f>Q48/30</f>
        <v>4.8</v>
      </c>
      <c r="S48" s="140"/>
    </row>
    <row r="49" spans="1:19" ht="35.25" customHeight="1" x14ac:dyDescent="0.25">
      <c r="A49" s="124"/>
      <c r="B49" s="125"/>
      <c r="C49" s="140"/>
      <c r="D49" s="144" t="s">
        <v>75</v>
      </c>
      <c r="E49" s="137"/>
      <c r="F49" s="138"/>
      <c r="G49" s="79">
        <v>55</v>
      </c>
      <c r="H49" s="7"/>
      <c r="I49" s="34"/>
      <c r="J49" s="28"/>
      <c r="K49" s="28"/>
      <c r="L49" s="4"/>
      <c r="M49" s="40"/>
      <c r="N49" s="39"/>
      <c r="O49" s="47"/>
      <c r="P49" s="7"/>
      <c r="Q49" s="6">
        <v>131</v>
      </c>
      <c r="R49" s="149">
        <f>Q49/30</f>
        <v>4.3666666666666663</v>
      </c>
      <c r="S49" s="140"/>
    </row>
    <row r="50" spans="1:19" ht="21.2" hidden="1" customHeight="1" x14ac:dyDescent="0.25">
      <c r="A50" s="124"/>
      <c r="B50" s="125"/>
      <c r="C50" s="140"/>
      <c r="D50" s="144" t="s">
        <v>37</v>
      </c>
      <c r="E50" s="137"/>
      <c r="F50" s="138"/>
      <c r="G50" s="79"/>
      <c r="H50" s="7"/>
      <c r="I50" s="34"/>
      <c r="J50" s="28"/>
      <c r="K50" s="28"/>
      <c r="L50" s="4"/>
      <c r="M50" s="40"/>
      <c r="N50" s="39"/>
      <c r="O50" s="47"/>
      <c r="P50" s="7"/>
      <c r="Q50" s="6"/>
      <c r="R50" s="149"/>
      <c r="S50" s="140"/>
    </row>
    <row r="51" spans="1:19" ht="31.35" hidden="1" customHeight="1" x14ac:dyDescent="0.25">
      <c r="A51" s="124"/>
      <c r="B51" s="125"/>
      <c r="C51" s="140"/>
      <c r="D51" s="144" t="s">
        <v>38</v>
      </c>
      <c r="E51" s="137"/>
      <c r="F51" s="138"/>
      <c r="G51" s="79"/>
      <c r="H51" s="7"/>
      <c r="I51" s="34"/>
      <c r="J51" s="28"/>
      <c r="K51" s="28"/>
      <c r="L51" s="4"/>
      <c r="M51" s="40"/>
      <c r="N51" s="39"/>
      <c r="O51" s="47"/>
      <c r="P51" s="7"/>
      <c r="Q51" s="6"/>
      <c r="R51" s="149"/>
      <c r="S51" s="140"/>
    </row>
    <row r="52" spans="1:19" ht="0.6" customHeight="1" x14ac:dyDescent="0.25">
      <c r="A52" s="15"/>
      <c r="B52" s="15"/>
      <c r="C52" s="112"/>
      <c r="D52" s="112"/>
      <c r="E52" s="112"/>
      <c r="F52" s="112"/>
      <c r="G52" s="78"/>
      <c r="H52" s="15"/>
      <c r="I52" s="15"/>
      <c r="J52" s="54"/>
      <c r="K52" s="54"/>
      <c r="L52" s="15"/>
      <c r="M52" s="54"/>
      <c r="N52" s="54"/>
      <c r="O52" s="15"/>
      <c r="P52" s="15"/>
      <c r="Q52" s="15"/>
      <c r="R52" s="108"/>
      <c r="S52" s="15"/>
    </row>
    <row r="53" spans="1:19" ht="21.2" customHeight="1" x14ac:dyDescent="0.25">
      <c r="A53" s="124"/>
      <c r="B53" s="125"/>
      <c r="C53" s="140"/>
      <c r="D53" s="144" t="s">
        <v>39</v>
      </c>
      <c r="E53" s="137"/>
      <c r="F53" s="138"/>
      <c r="G53" s="79">
        <v>216</v>
      </c>
      <c r="H53" s="7"/>
      <c r="I53" s="33"/>
      <c r="J53" s="28"/>
      <c r="K53" s="28"/>
      <c r="L53" s="14"/>
      <c r="M53" s="40"/>
      <c r="N53" s="39"/>
      <c r="O53" s="50"/>
      <c r="P53" s="7"/>
      <c r="Q53" s="17">
        <v>370.5</v>
      </c>
      <c r="R53" s="149">
        <f>Q53/125</f>
        <v>2.964</v>
      </c>
      <c r="S53" s="140"/>
    </row>
    <row r="54" spans="1:19" ht="21.2" customHeight="1" x14ac:dyDescent="0.25">
      <c r="A54" s="150"/>
      <c r="B54" s="151"/>
      <c r="C54" s="152"/>
      <c r="D54" s="144" t="s">
        <v>40</v>
      </c>
      <c r="E54" s="137"/>
      <c r="F54" s="138"/>
      <c r="G54" s="80">
        <v>131</v>
      </c>
      <c r="H54" s="7"/>
      <c r="I54" s="43"/>
      <c r="J54" s="28"/>
      <c r="K54" s="28"/>
      <c r="L54" s="35"/>
      <c r="M54" s="40"/>
      <c r="N54" s="39"/>
      <c r="O54" s="51"/>
      <c r="P54" s="7"/>
      <c r="Q54" s="20">
        <v>235</v>
      </c>
      <c r="R54" s="149">
        <f>Q54/125</f>
        <v>1.88</v>
      </c>
      <c r="S54" s="140"/>
    </row>
    <row r="55" spans="1:19" ht="21.2" customHeight="1" x14ac:dyDescent="0.25">
      <c r="A55" s="21"/>
      <c r="B55" s="22"/>
      <c r="C55" s="114"/>
      <c r="D55" s="144" t="s">
        <v>76</v>
      </c>
      <c r="E55" s="137"/>
      <c r="F55" s="138"/>
      <c r="G55" s="80">
        <v>217</v>
      </c>
      <c r="H55" s="7"/>
      <c r="I55" s="43"/>
      <c r="J55" s="28"/>
      <c r="K55" s="28"/>
      <c r="L55" s="35"/>
      <c r="M55" s="28"/>
      <c r="N55" s="39"/>
      <c r="O55" s="51"/>
      <c r="P55" s="7"/>
      <c r="Q55" s="20">
        <v>294</v>
      </c>
      <c r="R55" s="110">
        <f>Q55/125</f>
        <v>2.3519999999999999</v>
      </c>
      <c r="S55" s="23"/>
    </row>
    <row r="56" spans="1:19" ht="21.2" hidden="1" customHeight="1" x14ac:dyDescent="0.25">
      <c r="A56" s="146" t="s">
        <v>41</v>
      </c>
      <c r="B56" s="147"/>
      <c r="C56" s="148"/>
      <c r="D56" s="144" t="s">
        <v>42</v>
      </c>
      <c r="E56" s="137"/>
      <c r="F56" s="138"/>
      <c r="G56" s="81"/>
      <c r="H56" s="7"/>
      <c r="I56" s="43"/>
      <c r="J56" s="28"/>
      <c r="K56" s="28"/>
      <c r="L56" s="35"/>
      <c r="M56" s="40"/>
      <c r="N56" s="39"/>
      <c r="O56" s="51"/>
      <c r="P56" s="7"/>
      <c r="Q56" s="20"/>
      <c r="R56" s="149"/>
      <c r="S56" s="140"/>
    </row>
    <row r="57" spans="1:19" ht="38.25" customHeight="1" x14ac:dyDescent="0.25">
      <c r="A57" s="146"/>
      <c r="B57" s="147"/>
      <c r="C57" s="148"/>
      <c r="D57" s="144" t="s">
        <v>77</v>
      </c>
      <c r="E57" s="137"/>
      <c r="F57" s="138"/>
      <c r="G57" s="81">
        <v>97</v>
      </c>
      <c r="H57" s="7"/>
      <c r="I57" s="43"/>
      <c r="J57" s="28"/>
      <c r="K57" s="28"/>
      <c r="L57" s="35"/>
      <c r="M57" s="40"/>
      <c r="N57" s="39"/>
      <c r="O57" s="51"/>
      <c r="P57" s="7"/>
      <c r="Q57" s="20">
        <v>254</v>
      </c>
      <c r="R57" s="149">
        <f>Q57/30</f>
        <v>8.4666666666666668</v>
      </c>
      <c r="S57" s="140"/>
    </row>
    <row r="58" spans="1:19" ht="21.2" customHeight="1" x14ac:dyDescent="0.25">
      <c r="A58" s="146"/>
      <c r="B58" s="147"/>
      <c r="C58" s="148"/>
      <c r="D58" s="144" t="s">
        <v>43</v>
      </c>
      <c r="E58" s="137"/>
      <c r="F58" s="138"/>
      <c r="G58" s="81">
        <v>42</v>
      </c>
      <c r="H58" s="7"/>
      <c r="I58" s="43"/>
      <c r="J58" s="28"/>
      <c r="K58" s="28"/>
      <c r="L58" s="35"/>
      <c r="M58" s="40"/>
      <c r="N58" s="39"/>
      <c r="O58" s="51"/>
      <c r="P58" s="7"/>
      <c r="Q58" s="20">
        <v>161</v>
      </c>
      <c r="R58" s="149">
        <f>Q58/30</f>
        <v>5.3666666666666663</v>
      </c>
      <c r="S58" s="140"/>
    </row>
    <row r="59" spans="1:19" ht="34.5" customHeight="1" x14ac:dyDescent="0.25">
      <c r="A59" s="146"/>
      <c r="B59" s="147"/>
      <c r="C59" s="148"/>
      <c r="D59" s="144" t="s">
        <v>44</v>
      </c>
      <c r="E59" s="137"/>
      <c r="F59" s="138"/>
      <c r="G59" s="81">
        <v>67</v>
      </c>
      <c r="H59" s="7"/>
      <c r="I59" s="43"/>
      <c r="J59" s="28"/>
      <c r="K59" s="28"/>
      <c r="L59" s="35"/>
      <c r="M59" s="40"/>
      <c r="N59" s="39"/>
      <c r="O59" s="51"/>
      <c r="P59" s="7"/>
      <c r="Q59" s="20">
        <v>132</v>
      </c>
      <c r="R59" s="149">
        <f>Q59/30</f>
        <v>4.4000000000000004</v>
      </c>
      <c r="S59" s="140"/>
    </row>
    <row r="60" spans="1:19" ht="21.2" hidden="1" customHeight="1" x14ac:dyDescent="0.25">
      <c r="A60" s="141"/>
      <c r="B60" s="142"/>
      <c r="C60" s="143"/>
      <c r="D60" s="144" t="s">
        <v>45</v>
      </c>
      <c r="E60" s="137"/>
      <c r="F60" s="138"/>
      <c r="G60" s="81"/>
      <c r="H60" s="7"/>
      <c r="I60" s="43"/>
      <c r="J60" s="28"/>
      <c r="K60" s="28"/>
      <c r="L60" s="35"/>
      <c r="M60" s="40"/>
      <c r="N60" s="39"/>
      <c r="O60" s="45"/>
      <c r="P60" s="4"/>
      <c r="Q60" s="13"/>
      <c r="R60" s="139"/>
      <c r="S60" s="140"/>
    </row>
    <row r="61" spans="1:19" ht="36" customHeight="1" x14ac:dyDescent="0.25">
      <c r="A61" s="124"/>
      <c r="B61" s="125"/>
      <c r="C61" s="130"/>
      <c r="D61" s="136" t="s">
        <v>46</v>
      </c>
      <c r="E61" s="137"/>
      <c r="F61" s="138"/>
      <c r="G61" s="74">
        <v>23</v>
      </c>
      <c r="H61" s="4"/>
      <c r="I61" s="34"/>
      <c r="J61" s="28"/>
      <c r="K61" s="28"/>
      <c r="L61" s="4"/>
      <c r="M61" s="40"/>
      <c r="N61" s="39"/>
      <c r="O61" s="46"/>
      <c r="P61" s="5"/>
      <c r="Q61" s="2">
        <v>49</v>
      </c>
      <c r="R61" s="139">
        <f>Q61/8</f>
        <v>6.125</v>
      </c>
      <c r="S61" s="140"/>
    </row>
    <row r="62" spans="1:19" ht="21.2" hidden="1" customHeight="1" x14ac:dyDescent="0.25">
      <c r="A62" s="124"/>
      <c r="B62" s="125"/>
      <c r="C62" s="130"/>
      <c r="D62" s="136" t="s">
        <v>47</v>
      </c>
      <c r="E62" s="137"/>
      <c r="F62" s="138"/>
      <c r="G62" s="74"/>
      <c r="H62" s="5"/>
      <c r="I62" s="34"/>
      <c r="J62" s="28"/>
      <c r="K62" s="28"/>
      <c r="L62" s="4"/>
      <c r="M62" s="40"/>
      <c r="N62" s="39"/>
      <c r="O62" s="46"/>
      <c r="P62" s="5"/>
      <c r="Q62" s="2"/>
      <c r="R62" s="139"/>
      <c r="S62" s="140"/>
    </row>
    <row r="63" spans="1:19" ht="31.35" hidden="1" customHeight="1" x14ac:dyDescent="0.25">
      <c r="A63" s="124"/>
      <c r="B63" s="125"/>
      <c r="C63" s="130"/>
      <c r="D63" s="136" t="s">
        <v>48</v>
      </c>
      <c r="E63" s="137"/>
      <c r="F63" s="138"/>
      <c r="G63" s="74"/>
      <c r="H63" s="4"/>
      <c r="I63" s="34"/>
      <c r="J63" s="28"/>
      <c r="K63" s="28"/>
      <c r="L63" s="4"/>
      <c r="M63" s="40"/>
      <c r="N63" s="39"/>
      <c r="O63" s="46"/>
      <c r="P63" s="4"/>
      <c r="Q63" s="2"/>
      <c r="R63" s="139"/>
      <c r="S63" s="140"/>
    </row>
    <row r="64" spans="1:19" ht="21.2" hidden="1" customHeight="1" x14ac:dyDescent="0.25">
      <c r="A64" s="124"/>
      <c r="B64" s="125"/>
      <c r="C64" s="130"/>
      <c r="D64" s="136" t="s">
        <v>49</v>
      </c>
      <c r="E64" s="137"/>
      <c r="F64" s="138"/>
      <c r="G64" s="74"/>
      <c r="H64" s="4"/>
      <c r="I64" s="34"/>
      <c r="J64" s="28"/>
      <c r="K64" s="28"/>
      <c r="L64" s="4"/>
      <c r="M64" s="40"/>
      <c r="N64" s="39"/>
      <c r="O64" s="46"/>
      <c r="P64" s="4"/>
      <c r="Q64" s="2"/>
      <c r="R64" s="139"/>
      <c r="S64" s="140"/>
    </row>
    <row r="65" spans="1:19" ht="21.2" hidden="1" customHeight="1" x14ac:dyDescent="0.25">
      <c r="A65" s="124"/>
      <c r="B65" s="125"/>
      <c r="C65" s="140"/>
      <c r="D65" s="144" t="s">
        <v>50</v>
      </c>
      <c r="E65" s="137"/>
      <c r="F65" s="138"/>
      <c r="G65" s="79"/>
      <c r="H65" s="7"/>
      <c r="I65" s="34"/>
      <c r="J65" s="28"/>
      <c r="K65" s="28"/>
      <c r="L65" s="4"/>
      <c r="M65" s="40"/>
      <c r="N65" s="39"/>
      <c r="O65" s="47"/>
      <c r="P65" s="7"/>
      <c r="Q65" s="6"/>
      <c r="R65" s="149"/>
      <c r="S65" s="140"/>
    </row>
    <row r="66" spans="1:19" ht="21.2" hidden="1" customHeight="1" x14ac:dyDescent="0.25">
      <c r="A66" s="124"/>
      <c r="B66" s="125"/>
      <c r="C66" s="140"/>
      <c r="D66" s="144" t="s">
        <v>51</v>
      </c>
      <c r="E66" s="137"/>
      <c r="F66" s="138"/>
      <c r="G66" s="79"/>
      <c r="H66" s="7"/>
      <c r="I66" s="34"/>
      <c r="J66" s="28"/>
      <c r="K66" s="28"/>
      <c r="L66" s="4"/>
      <c r="M66" s="40"/>
      <c r="N66" s="39"/>
      <c r="O66" s="47"/>
      <c r="P66" s="16"/>
      <c r="Q66" s="6"/>
      <c r="R66" s="149"/>
      <c r="S66" s="140"/>
    </row>
    <row r="67" spans="1:19" ht="21.2" hidden="1" customHeight="1" x14ac:dyDescent="0.25">
      <c r="A67" s="124"/>
      <c r="B67" s="125"/>
      <c r="C67" s="140"/>
      <c r="D67" s="144" t="s">
        <v>52</v>
      </c>
      <c r="E67" s="137"/>
      <c r="F67" s="138"/>
      <c r="G67" s="79"/>
      <c r="H67" s="16"/>
      <c r="I67" s="34"/>
      <c r="J67" s="28"/>
      <c r="K67" s="28"/>
      <c r="L67" s="4"/>
      <c r="M67" s="40"/>
      <c r="N67" s="39"/>
      <c r="O67" s="47"/>
      <c r="P67" s="7"/>
      <c r="Q67" s="6"/>
      <c r="R67" s="149"/>
      <c r="S67" s="140"/>
    </row>
    <row r="68" spans="1:19" ht="0.6" customHeight="1" x14ac:dyDescent="0.25">
      <c r="A68" s="15"/>
      <c r="B68" s="15"/>
      <c r="C68" s="112"/>
      <c r="D68" s="112"/>
      <c r="E68" s="112"/>
      <c r="F68" s="112"/>
      <c r="G68" s="78"/>
      <c r="H68" s="15"/>
      <c r="I68" s="15"/>
      <c r="J68" s="54"/>
      <c r="K68" s="54"/>
      <c r="L68" s="15"/>
      <c r="M68" s="54"/>
      <c r="N68" s="54"/>
      <c r="O68" s="15"/>
      <c r="P68" s="15"/>
      <c r="Q68" s="15"/>
      <c r="R68" s="108"/>
      <c r="S68" s="15"/>
    </row>
    <row r="69" spans="1:19" ht="36" customHeight="1" x14ac:dyDescent="0.25">
      <c r="A69" s="124"/>
      <c r="B69" s="125"/>
      <c r="C69" s="140"/>
      <c r="D69" s="144" t="s">
        <v>53</v>
      </c>
      <c r="E69" s="137"/>
      <c r="F69" s="138"/>
      <c r="G69" s="79">
        <v>76</v>
      </c>
      <c r="H69" s="7"/>
      <c r="I69" s="33"/>
      <c r="J69" s="28"/>
      <c r="K69" s="28"/>
      <c r="L69" s="14"/>
      <c r="M69" s="40"/>
      <c r="N69" s="39"/>
      <c r="O69" s="50"/>
      <c r="P69" s="16"/>
      <c r="Q69" s="17">
        <v>192</v>
      </c>
      <c r="R69" s="149">
        <f>Q69/50</f>
        <v>3.84</v>
      </c>
      <c r="S69" s="140"/>
    </row>
    <row r="70" spans="1:19" ht="31.5" customHeight="1" x14ac:dyDescent="0.25">
      <c r="A70" s="150"/>
      <c r="B70" s="151"/>
      <c r="C70" s="152"/>
      <c r="D70" s="144" t="s">
        <v>54</v>
      </c>
      <c r="E70" s="137"/>
      <c r="F70" s="138"/>
      <c r="G70" s="80">
        <v>147</v>
      </c>
      <c r="H70" s="16"/>
      <c r="I70" s="43"/>
      <c r="J70" s="28"/>
      <c r="K70" s="28"/>
      <c r="L70" s="35"/>
      <c r="M70" s="40"/>
      <c r="N70" s="39"/>
      <c r="O70" s="51"/>
      <c r="P70" s="7"/>
      <c r="Q70" s="20">
        <v>139</v>
      </c>
      <c r="R70" s="149">
        <f>Q70/100</f>
        <v>1.39</v>
      </c>
      <c r="S70" s="140"/>
    </row>
    <row r="71" spans="1:19" ht="21.2" hidden="1" customHeight="1" x14ac:dyDescent="0.25">
      <c r="A71" s="146"/>
      <c r="B71" s="147"/>
      <c r="C71" s="148"/>
      <c r="D71" s="144" t="s">
        <v>55</v>
      </c>
      <c r="E71" s="137"/>
      <c r="F71" s="138"/>
      <c r="G71" s="81"/>
      <c r="H71" s="7"/>
      <c r="I71" s="43"/>
      <c r="J71" s="28"/>
      <c r="K71" s="28"/>
      <c r="L71" s="35"/>
      <c r="M71" s="40"/>
      <c r="N71" s="39"/>
      <c r="O71" s="51"/>
      <c r="P71" s="7"/>
      <c r="Q71" s="20"/>
      <c r="R71" s="149"/>
      <c r="S71" s="140"/>
    </row>
    <row r="72" spans="1:19" ht="35.25" customHeight="1" x14ac:dyDescent="0.25">
      <c r="A72" s="146"/>
      <c r="B72" s="147"/>
      <c r="C72" s="148"/>
      <c r="D72" s="144" t="s">
        <v>56</v>
      </c>
      <c r="E72" s="137"/>
      <c r="F72" s="138"/>
      <c r="G72" s="81">
        <v>67</v>
      </c>
      <c r="H72" s="7"/>
      <c r="I72" s="43"/>
      <c r="J72" s="28"/>
      <c r="K72" s="28"/>
      <c r="L72" s="35"/>
      <c r="M72" s="40"/>
      <c r="N72" s="39"/>
      <c r="O72" s="51"/>
      <c r="P72" s="7"/>
      <c r="Q72" s="20">
        <v>85</v>
      </c>
      <c r="R72" s="149">
        <f>Q72/50</f>
        <v>1.7</v>
      </c>
      <c r="S72" s="140"/>
    </row>
    <row r="73" spans="1:19" ht="31.35" hidden="1" customHeight="1" x14ac:dyDescent="0.25">
      <c r="A73" s="146" t="s">
        <v>57</v>
      </c>
      <c r="B73" s="147"/>
      <c r="C73" s="148"/>
      <c r="D73" s="144" t="s">
        <v>58</v>
      </c>
      <c r="E73" s="137"/>
      <c r="F73" s="138"/>
      <c r="G73" s="81"/>
      <c r="H73" s="7"/>
      <c r="I73" s="43"/>
      <c r="J73" s="28"/>
      <c r="K73" s="28"/>
      <c r="L73" s="35"/>
      <c r="M73" s="40"/>
      <c r="N73" s="39"/>
      <c r="O73" s="51"/>
      <c r="P73" s="7"/>
      <c r="Q73" s="20"/>
      <c r="R73" s="149"/>
      <c r="S73" s="140"/>
    </row>
    <row r="74" spans="1:19" ht="31.35" hidden="1" customHeight="1" x14ac:dyDescent="0.25">
      <c r="A74" s="146" t="s">
        <v>59</v>
      </c>
      <c r="B74" s="147"/>
      <c r="C74" s="148"/>
      <c r="D74" s="144" t="s">
        <v>60</v>
      </c>
      <c r="E74" s="137"/>
      <c r="F74" s="138"/>
      <c r="G74" s="81"/>
      <c r="H74" s="7"/>
      <c r="I74" s="43"/>
      <c r="J74" s="28"/>
      <c r="K74" s="28"/>
      <c r="L74" s="35"/>
      <c r="M74" s="40"/>
      <c r="N74" s="39"/>
      <c r="O74" s="51"/>
      <c r="P74" s="7"/>
      <c r="Q74" s="20"/>
      <c r="R74" s="149"/>
      <c r="S74" s="140"/>
    </row>
    <row r="75" spans="1:19" ht="36.75" customHeight="1" x14ac:dyDescent="0.25">
      <c r="A75" s="146"/>
      <c r="B75" s="147"/>
      <c r="C75" s="148"/>
      <c r="D75" s="144" t="s">
        <v>61</v>
      </c>
      <c r="E75" s="137"/>
      <c r="F75" s="138"/>
      <c r="G75" s="81">
        <v>109</v>
      </c>
      <c r="H75" s="16"/>
      <c r="I75" s="43"/>
      <c r="J75" s="28"/>
      <c r="K75" s="28"/>
      <c r="L75" s="35"/>
      <c r="M75" s="40"/>
      <c r="N75" s="39"/>
      <c r="O75" s="51"/>
      <c r="P75" s="16"/>
      <c r="Q75" s="20">
        <v>183</v>
      </c>
      <c r="R75" s="149">
        <f>Q75/100</f>
        <v>1.83</v>
      </c>
      <c r="S75" s="140"/>
    </row>
    <row r="76" spans="1:19" ht="21.2" hidden="1" customHeight="1" x14ac:dyDescent="0.25">
      <c r="A76" s="141" t="s">
        <v>62</v>
      </c>
      <c r="B76" s="142"/>
      <c r="C76" s="143"/>
      <c r="D76" s="144" t="s">
        <v>63</v>
      </c>
      <c r="E76" s="137"/>
      <c r="F76" s="138"/>
      <c r="G76" s="81"/>
      <c r="H76" s="16"/>
      <c r="I76" s="43"/>
      <c r="J76" s="28"/>
      <c r="K76" s="28"/>
      <c r="L76" s="35"/>
      <c r="M76" s="40"/>
      <c r="N76" s="39"/>
      <c r="O76" s="51"/>
      <c r="P76" s="16"/>
      <c r="Q76" s="13"/>
      <c r="R76" s="139"/>
      <c r="S76" s="140"/>
    </row>
    <row r="77" spans="1:19" ht="11.45" hidden="1" customHeight="1" x14ac:dyDescent="0.25">
      <c r="A77" s="139" t="s">
        <v>3</v>
      </c>
      <c r="B77" s="125"/>
      <c r="C77" s="125"/>
      <c r="D77" s="125"/>
      <c r="E77" s="125"/>
      <c r="F77" s="130"/>
      <c r="G77" s="82"/>
      <c r="H77" s="25"/>
      <c r="I77" s="24"/>
      <c r="J77" s="71"/>
      <c r="K77" s="71"/>
      <c r="L77" s="24"/>
      <c r="M77" s="55"/>
      <c r="N77" s="39"/>
      <c r="O77" s="24"/>
      <c r="P77" s="25"/>
      <c r="Q77" s="26"/>
      <c r="R77" s="145"/>
      <c r="S77" s="130"/>
    </row>
    <row r="78" spans="1:19" ht="21.2" hidden="1" customHeight="1" x14ac:dyDescent="0.25">
      <c r="A78" s="124" t="s">
        <v>64</v>
      </c>
      <c r="B78" s="125"/>
      <c r="C78" s="130"/>
      <c r="D78" s="136" t="s">
        <v>65</v>
      </c>
      <c r="E78" s="137"/>
      <c r="F78" s="138"/>
      <c r="G78" s="74"/>
      <c r="H78" s="4"/>
      <c r="I78" s="34"/>
      <c r="J78" s="28"/>
      <c r="K78" s="28"/>
      <c r="L78" s="4"/>
      <c r="M78" s="40"/>
      <c r="N78" s="39"/>
      <c r="O78" s="46"/>
      <c r="P78" s="4"/>
      <c r="Q78" s="2"/>
      <c r="R78" s="139"/>
      <c r="S78" s="140"/>
    </row>
    <row r="79" spans="1:19" ht="24.75" hidden="1" customHeight="1" x14ac:dyDescent="0.25">
      <c r="A79" s="124" t="s">
        <v>11</v>
      </c>
      <c r="B79" s="125"/>
      <c r="C79" s="130"/>
      <c r="D79" s="136" t="s">
        <v>66</v>
      </c>
      <c r="E79" s="137"/>
      <c r="F79" s="138"/>
      <c r="G79" s="74"/>
      <c r="H79" s="4"/>
      <c r="I79" s="34"/>
      <c r="J79" s="28"/>
      <c r="K79" s="28"/>
      <c r="L79" s="4"/>
      <c r="M79" s="40"/>
      <c r="N79" s="39"/>
      <c r="O79" s="46"/>
      <c r="P79" s="4"/>
      <c r="Q79" s="2"/>
      <c r="R79" s="139"/>
      <c r="S79" s="140"/>
    </row>
    <row r="80" spans="1:19" ht="36.75" customHeight="1" x14ac:dyDescent="0.25">
      <c r="A80" s="124"/>
      <c r="B80" s="125"/>
      <c r="C80" s="130"/>
      <c r="D80" s="136" t="s">
        <v>67</v>
      </c>
      <c r="E80" s="137"/>
      <c r="F80" s="138"/>
      <c r="G80" s="74">
        <v>51</v>
      </c>
      <c r="H80" s="4"/>
      <c r="I80" s="34"/>
      <c r="J80" s="28"/>
      <c r="K80" s="28"/>
      <c r="L80" s="4"/>
      <c r="M80" s="40"/>
      <c r="N80" s="39"/>
      <c r="O80" s="46"/>
      <c r="P80" s="4"/>
      <c r="Q80" s="2">
        <v>273</v>
      </c>
      <c r="R80" s="139">
        <f>Q80/50</f>
        <v>5.46</v>
      </c>
      <c r="S80" s="140"/>
    </row>
    <row r="81" spans="1:19" ht="5.25" hidden="1" customHeight="1" x14ac:dyDescent="0.25">
      <c r="A81" s="124" t="s">
        <v>68</v>
      </c>
      <c r="B81" s="125"/>
      <c r="C81" s="130"/>
      <c r="D81" s="136" t="s">
        <v>69</v>
      </c>
      <c r="E81" s="137"/>
      <c r="F81" s="138"/>
      <c r="G81" s="74"/>
      <c r="H81" s="5"/>
      <c r="I81" s="34"/>
      <c r="J81" s="28"/>
      <c r="K81" s="28"/>
      <c r="L81" s="4"/>
      <c r="M81" s="40"/>
      <c r="N81" s="39"/>
      <c r="O81" s="46"/>
      <c r="P81" s="5"/>
      <c r="Q81" s="2"/>
      <c r="R81" s="139"/>
      <c r="S81" s="140"/>
    </row>
    <row r="82" spans="1:19" ht="47.25" customHeight="1" x14ac:dyDescent="0.25">
      <c r="A82" s="124"/>
      <c r="B82" s="125"/>
      <c r="C82" s="130"/>
      <c r="D82" s="131" t="s">
        <v>70</v>
      </c>
      <c r="E82" s="132"/>
      <c r="F82" s="133"/>
      <c r="G82" s="83">
        <v>71</v>
      </c>
      <c r="H82" s="5"/>
      <c r="I82" s="38"/>
      <c r="J82" s="28"/>
      <c r="K82" s="28"/>
      <c r="L82" s="5"/>
      <c r="M82" s="40"/>
      <c r="N82" s="39"/>
      <c r="O82" s="52"/>
      <c r="P82" s="5"/>
      <c r="Q82" s="27">
        <v>241</v>
      </c>
      <c r="R82" s="134">
        <f>Q82/50</f>
        <v>4.82</v>
      </c>
      <c r="S82" s="135"/>
    </row>
    <row r="83" spans="1:19" ht="29.25" customHeight="1" x14ac:dyDescent="0.25">
      <c r="A83" s="124"/>
      <c r="B83" s="125"/>
      <c r="C83" s="125"/>
      <c r="D83" s="126" t="s">
        <v>71</v>
      </c>
      <c r="E83" s="127"/>
      <c r="F83" s="127"/>
      <c r="G83" s="84">
        <v>60</v>
      </c>
      <c r="H83" s="28"/>
      <c r="I83" s="42"/>
      <c r="J83" s="28"/>
      <c r="K83" s="28"/>
      <c r="L83" s="70"/>
      <c r="M83" s="40"/>
      <c r="N83" s="39"/>
      <c r="O83" s="53"/>
      <c r="P83" s="28"/>
      <c r="Q83" s="28">
        <v>92</v>
      </c>
      <c r="R83" s="128">
        <f>Q83/15</f>
        <v>6.1333333333333337</v>
      </c>
      <c r="S83" s="129"/>
    </row>
    <row r="84" spans="1:19" ht="5.85" customHeight="1" x14ac:dyDescent="0.25">
      <c r="A84" s="15"/>
      <c r="B84" s="15"/>
      <c r="C84" s="112"/>
      <c r="D84" s="112"/>
      <c r="E84" s="112"/>
      <c r="F84" s="112"/>
      <c r="G84" s="78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08"/>
      <c r="S84" s="15"/>
    </row>
    <row r="85" spans="1:19" ht="14.25" customHeight="1" x14ac:dyDescent="0.25">
      <c r="A85" s="15"/>
      <c r="B85" s="15"/>
      <c r="C85" s="118" t="s">
        <v>72</v>
      </c>
      <c r="D85" s="119"/>
      <c r="E85" s="112"/>
      <c r="F85" s="112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08"/>
      <c r="S85" s="15"/>
    </row>
    <row r="86" spans="1:19" ht="1.35" customHeight="1" x14ac:dyDescent="0.25">
      <c r="A86" s="15"/>
      <c r="B86" s="15"/>
      <c r="C86" s="112"/>
      <c r="D86" s="112"/>
      <c r="E86" s="112"/>
      <c r="F86" s="112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08"/>
      <c r="S86" s="15"/>
    </row>
    <row r="87" spans="1:19" ht="14.25" customHeight="1" x14ac:dyDescent="0.25">
      <c r="A87" s="15"/>
      <c r="B87" s="15"/>
      <c r="C87" s="112"/>
      <c r="D87" s="112"/>
      <c r="E87" s="112"/>
      <c r="F87" s="120" t="s">
        <v>73</v>
      </c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5"/>
    </row>
    <row r="88" spans="1:19" ht="4.5" customHeight="1" x14ac:dyDescent="0.25">
      <c r="A88" s="15"/>
      <c r="B88" s="15"/>
      <c r="C88" s="112"/>
      <c r="D88" s="112"/>
      <c r="E88" s="112"/>
      <c r="F88" s="112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08"/>
      <c r="S88" s="15"/>
    </row>
    <row r="89" spans="1:19" ht="12.95" customHeight="1" x14ac:dyDescent="0.25">
      <c r="A89" s="15"/>
      <c r="B89" s="15"/>
      <c r="C89" s="112"/>
      <c r="D89" s="112"/>
      <c r="E89" s="112"/>
      <c r="F89" s="112"/>
      <c r="G89" s="15"/>
      <c r="H89" s="15"/>
      <c r="I89" s="15"/>
      <c r="J89" s="15"/>
      <c r="K89" s="15"/>
      <c r="L89" s="15"/>
      <c r="M89" s="15"/>
      <c r="N89" s="122" t="s">
        <v>74</v>
      </c>
      <c r="O89" s="123"/>
      <c r="P89" s="123"/>
      <c r="Q89" s="123"/>
      <c r="R89" s="123"/>
      <c r="S89" s="15"/>
    </row>
    <row r="90" spans="1:19" ht="21.2" customHeight="1" x14ac:dyDescent="0.25">
      <c r="A90" s="15"/>
      <c r="B90" s="15"/>
      <c r="C90" s="112"/>
      <c r="D90" s="112"/>
      <c r="E90" s="112"/>
      <c r="F90" s="112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08"/>
      <c r="S90" s="15"/>
    </row>
    <row r="91" spans="1:19" x14ac:dyDescent="0.25">
      <c r="A91" s="15"/>
      <c r="B91" s="15"/>
      <c r="C91" s="112"/>
      <c r="D91" s="112"/>
      <c r="E91" s="112"/>
      <c r="F91" s="112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08"/>
      <c r="S91" s="15"/>
    </row>
    <row r="92" spans="1:19" x14ac:dyDescent="0.25">
      <c r="A92" s="15"/>
      <c r="B92" s="15"/>
      <c r="C92" s="112"/>
      <c r="D92" s="112"/>
      <c r="E92" s="112"/>
      <c r="F92" s="112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08"/>
      <c r="S92" s="15"/>
    </row>
    <row r="93" spans="1:19" x14ac:dyDescent="0.25">
      <c r="A93" s="15"/>
      <c r="B93" s="15"/>
      <c r="C93" s="112"/>
      <c r="D93" s="112"/>
      <c r="E93" s="112"/>
      <c r="F93" s="112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08"/>
      <c r="S93" s="15"/>
    </row>
    <row r="94" spans="1:19" x14ac:dyDescent="0.25">
      <c r="A94" s="15"/>
      <c r="B94" s="15"/>
      <c r="C94" s="112"/>
      <c r="D94" s="112"/>
      <c r="E94" s="112"/>
      <c r="F94" s="112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08"/>
      <c r="S94" s="15"/>
    </row>
    <row r="95" spans="1:19" x14ac:dyDescent="0.25">
      <c r="A95" s="15"/>
      <c r="B95" s="15"/>
      <c r="C95" s="112"/>
      <c r="D95" s="112"/>
      <c r="E95" s="112"/>
      <c r="F95" s="112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08"/>
      <c r="S95" s="15"/>
    </row>
    <row r="96" spans="1:19" x14ac:dyDescent="0.25">
      <c r="A96" s="15"/>
      <c r="B96" s="15"/>
      <c r="C96" s="112"/>
      <c r="D96" s="112"/>
      <c r="E96" s="112"/>
      <c r="F96" s="112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08"/>
      <c r="S96" s="15"/>
    </row>
    <row r="97" spans="1:19" x14ac:dyDescent="0.25">
      <c r="A97" s="15"/>
      <c r="B97" s="15"/>
      <c r="C97" s="112"/>
      <c r="D97" s="112"/>
      <c r="E97" s="112"/>
      <c r="F97" s="112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08"/>
      <c r="S97" s="15"/>
    </row>
    <row r="98" spans="1:19" x14ac:dyDescent="0.25">
      <c r="A98" s="15"/>
      <c r="B98" s="15"/>
      <c r="C98" s="112"/>
      <c r="D98" s="112"/>
      <c r="E98" s="112"/>
      <c r="F98" s="112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08"/>
      <c r="S98" s="15"/>
    </row>
    <row r="99" spans="1:19" x14ac:dyDescent="0.25">
      <c r="A99" s="15"/>
      <c r="B99" s="15"/>
      <c r="C99" s="112"/>
      <c r="D99" s="112"/>
      <c r="E99" s="112"/>
      <c r="F99" s="112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08"/>
      <c r="S99" s="15"/>
    </row>
    <row r="100" spans="1:19" x14ac:dyDescent="0.25">
      <c r="A100" s="15"/>
      <c r="B100" s="15"/>
      <c r="C100" s="112"/>
      <c r="D100" s="112"/>
      <c r="E100" s="112"/>
      <c r="F100" s="112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08"/>
      <c r="S100" s="15"/>
    </row>
    <row r="101" spans="1:19" x14ac:dyDescent="0.25">
      <c r="A101" s="15"/>
      <c r="B101" s="15"/>
      <c r="C101" s="112"/>
      <c r="D101" s="112"/>
      <c r="E101" s="112"/>
      <c r="F101" s="112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08"/>
      <c r="S101" s="15"/>
    </row>
    <row r="102" spans="1:19" x14ac:dyDescent="0.25">
      <c r="A102" s="15"/>
      <c r="B102" s="15"/>
      <c r="C102" s="112"/>
      <c r="D102" s="112"/>
      <c r="E102" s="112"/>
      <c r="F102" s="112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08"/>
      <c r="S102" s="15"/>
    </row>
    <row r="103" spans="1:19" x14ac:dyDescent="0.25">
      <c r="A103" s="15"/>
      <c r="B103" s="15"/>
      <c r="C103" s="112"/>
      <c r="D103" s="112"/>
      <c r="E103" s="112"/>
      <c r="F103" s="112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08"/>
      <c r="S103" s="15"/>
    </row>
    <row r="104" spans="1:19" x14ac:dyDescent="0.25">
      <c r="A104" s="15"/>
      <c r="B104" s="15"/>
      <c r="C104" s="112"/>
      <c r="D104" s="112"/>
      <c r="E104" s="112"/>
      <c r="F104" s="112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08"/>
      <c r="S104" s="15"/>
    </row>
    <row r="105" spans="1:19" x14ac:dyDescent="0.25">
      <c r="A105" s="15"/>
      <c r="B105" s="15"/>
      <c r="C105" s="112"/>
      <c r="D105" s="112"/>
      <c r="E105" s="112"/>
      <c r="F105" s="112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08"/>
      <c r="S105" s="15"/>
    </row>
    <row r="106" spans="1:19" x14ac:dyDescent="0.25">
      <c r="A106" s="15"/>
      <c r="B106" s="15"/>
      <c r="C106" s="112"/>
      <c r="D106" s="112"/>
      <c r="E106" s="112"/>
      <c r="F106" s="112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08"/>
      <c r="S106" s="15"/>
    </row>
    <row r="107" spans="1:19" x14ac:dyDescent="0.25">
      <c r="A107" s="15"/>
      <c r="B107" s="15"/>
      <c r="C107" s="112"/>
      <c r="D107" s="112"/>
      <c r="E107" s="112"/>
      <c r="F107" s="112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08"/>
      <c r="S107" s="15"/>
    </row>
    <row r="108" spans="1:19" x14ac:dyDescent="0.25">
      <c r="A108" s="15"/>
      <c r="B108" s="15"/>
      <c r="C108" s="112"/>
      <c r="D108" s="112"/>
      <c r="E108" s="112"/>
      <c r="F108" s="112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08"/>
      <c r="S108" s="15"/>
    </row>
    <row r="109" spans="1:19" x14ac:dyDescent="0.25">
      <c r="A109" s="15"/>
      <c r="B109" s="15"/>
      <c r="C109" s="112"/>
      <c r="D109" s="112"/>
      <c r="E109" s="112"/>
      <c r="F109" s="112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08"/>
      <c r="S109" s="15"/>
    </row>
    <row r="110" spans="1:19" x14ac:dyDescent="0.25">
      <c r="A110" s="15"/>
      <c r="B110" s="15"/>
      <c r="C110" s="112"/>
      <c r="D110" s="112"/>
      <c r="E110" s="112"/>
      <c r="F110" s="112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08"/>
      <c r="S110" s="15"/>
    </row>
    <row r="111" spans="1:19" x14ac:dyDescent="0.25">
      <c r="A111" s="15"/>
      <c r="B111" s="15"/>
      <c r="C111" s="112"/>
      <c r="D111" s="112"/>
      <c r="E111" s="112"/>
      <c r="F111" s="112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08"/>
      <c r="S111" s="15"/>
    </row>
    <row r="112" spans="1:19" x14ac:dyDescent="0.25">
      <c r="A112" s="15"/>
      <c r="B112" s="15"/>
      <c r="C112" s="112"/>
      <c r="D112" s="112"/>
      <c r="E112" s="112"/>
      <c r="F112" s="112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08"/>
      <c r="S112" s="15"/>
    </row>
    <row r="113" spans="1:19" x14ac:dyDescent="0.25">
      <c r="A113" s="15"/>
      <c r="B113" s="15"/>
      <c r="C113" s="112"/>
      <c r="D113" s="112"/>
      <c r="E113" s="112"/>
      <c r="F113" s="112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08"/>
      <c r="S113" s="15"/>
    </row>
    <row r="114" spans="1:19" x14ac:dyDescent="0.25">
      <c r="A114" s="15"/>
      <c r="B114" s="15"/>
      <c r="C114" s="112"/>
      <c r="D114" s="112"/>
      <c r="E114" s="112"/>
      <c r="F114" s="112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08"/>
      <c r="S114" s="15"/>
    </row>
    <row r="115" spans="1:19" x14ac:dyDescent="0.25">
      <c r="A115" s="15"/>
      <c r="B115" s="15"/>
      <c r="C115" s="112"/>
      <c r="D115" s="112"/>
      <c r="E115" s="112"/>
      <c r="F115" s="112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08"/>
      <c r="S115" s="15"/>
    </row>
    <row r="116" spans="1:19" x14ac:dyDescent="0.25">
      <c r="A116" s="15"/>
      <c r="B116" s="15"/>
      <c r="C116" s="112"/>
      <c r="D116" s="112"/>
      <c r="E116" s="112"/>
      <c r="F116" s="112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08"/>
      <c r="S116" s="15"/>
    </row>
    <row r="117" spans="1:19" x14ac:dyDescent="0.25">
      <c r="A117" s="15"/>
      <c r="B117" s="15"/>
      <c r="C117" s="112"/>
      <c r="D117" s="112"/>
      <c r="E117" s="112"/>
      <c r="F117" s="112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08"/>
      <c r="S117" s="15"/>
    </row>
    <row r="118" spans="1:19" x14ac:dyDescent="0.25">
      <c r="A118" s="15"/>
      <c r="B118" s="15"/>
      <c r="C118" s="112"/>
      <c r="D118" s="112"/>
      <c r="E118" s="112"/>
      <c r="F118" s="112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08"/>
      <c r="S118" s="15"/>
    </row>
    <row r="119" spans="1:19" x14ac:dyDescent="0.25">
      <c r="A119" s="15"/>
      <c r="B119" s="15"/>
      <c r="C119" s="112"/>
      <c r="D119" s="112"/>
      <c r="E119" s="112"/>
      <c r="F119" s="112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08"/>
      <c r="S119" s="15"/>
    </row>
    <row r="120" spans="1:19" x14ac:dyDescent="0.25">
      <c r="A120" s="15"/>
      <c r="B120" s="15"/>
      <c r="C120" s="112"/>
      <c r="D120" s="112"/>
      <c r="E120" s="112"/>
      <c r="F120" s="112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08"/>
      <c r="S120" s="15"/>
    </row>
    <row r="121" spans="1:19" x14ac:dyDescent="0.25">
      <c r="A121" s="15"/>
      <c r="B121" s="15"/>
      <c r="C121" s="112"/>
      <c r="D121" s="112"/>
      <c r="E121" s="112"/>
      <c r="F121" s="112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08"/>
      <c r="S121" s="15"/>
    </row>
    <row r="122" spans="1:19" x14ac:dyDescent="0.25">
      <c r="A122" s="15"/>
      <c r="B122" s="15"/>
      <c r="C122" s="112"/>
      <c r="D122" s="112"/>
      <c r="E122" s="112"/>
      <c r="F122" s="112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08"/>
      <c r="S122" s="15"/>
    </row>
    <row r="123" spans="1:19" x14ac:dyDescent="0.25">
      <c r="A123" s="15"/>
      <c r="B123" s="15"/>
      <c r="C123" s="112"/>
      <c r="D123" s="112"/>
      <c r="E123" s="112"/>
      <c r="F123" s="112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08"/>
      <c r="S123" s="15"/>
    </row>
    <row r="124" spans="1:19" x14ac:dyDescent="0.25">
      <c r="A124" s="15"/>
      <c r="B124" s="15"/>
      <c r="C124" s="112"/>
      <c r="D124" s="112"/>
      <c r="E124" s="112"/>
      <c r="F124" s="112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08"/>
      <c r="S124" s="15"/>
    </row>
    <row r="125" spans="1:19" x14ac:dyDescent="0.25">
      <c r="A125" s="15"/>
      <c r="B125" s="15"/>
      <c r="C125" s="112"/>
      <c r="D125" s="112"/>
      <c r="E125" s="112"/>
      <c r="F125" s="112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08"/>
      <c r="S125" s="15"/>
    </row>
    <row r="126" spans="1:19" x14ac:dyDescent="0.25">
      <c r="A126" s="15"/>
      <c r="B126" s="15"/>
      <c r="C126" s="112"/>
      <c r="D126" s="112"/>
      <c r="E126" s="112"/>
      <c r="F126" s="112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08"/>
      <c r="S126" s="15"/>
    </row>
    <row r="127" spans="1:19" x14ac:dyDescent="0.25">
      <c r="A127" s="15"/>
      <c r="B127" s="15"/>
      <c r="C127" s="112"/>
      <c r="D127" s="112"/>
      <c r="E127" s="112"/>
      <c r="F127" s="112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08"/>
      <c r="S127" s="15"/>
    </row>
    <row r="128" spans="1:19" x14ac:dyDescent="0.25">
      <c r="A128" s="15"/>
      <c r="B128" s="15"/>
      <c r="C128" s="112"/>
      <c r="D128" s="112"/>
      <c r="E128" s="112"/>
      <c r="F128" s="112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08"/>
      <c r="S128" s="15"/>
    </row>
    <row r="129" spans="1:19" x14ac:dyDescent="0.25">
      <c r="A129" s="15"/>
      <c r="B129" s="15"/>
      <c r="C129" s="112"/>
      <c r="D129" s="112"/>
      <c r="E129" s="112"/>
      <c r="F129" s="112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08"/>
      <c r="S129" s="15"/>
    </row>
    <row r="130" spans="1:19" x14ac:dyDescent="0.25">
      <c r="A130" s="15"/>
      <c r="B130" s="15"/>
      <c r="C130" s="112"/>
      <c r="D130" s="112"/>
      <c r="E130" s="112"/>
      <c r="F130" s="112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08"/>
      <c r="S130" s="15"/>
    </row>
    <row r="131" spans="1:19" x14ac:dyDescent="0.25">
      <c r="A131" s="15"/>
      <c r="B131" s="15"/>
      <c r="C131" s="112"/>
      <c r="D131" s="112"/>
      <c r="E131" s="112"/>
      <c r="F131" s="112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08"/>
      <c r="S131" s="15"/>
    </row>
    <row r="132" spans="1:19" x14ac:dyDescent="0.25">
      <c r="A132" s="15"/>
      <c r="B132" s="15"/>
      <c r="C132" s="112"/>
      <c r="D132" s="112"/>
      <c r="E132" s="112"/>
      <c r="F132" s="112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08"/>
      <c r="S132" s="15"/>
    </row>
    <row r="133" spans="1:19" x14ac:dyDescent="0.25">
      <c r="A133" s="15"/>
      <c r="B133" s="15"/>
      <c r="C133" s="112"/>
      <c r="D133" s="112"/>
      <c r="E133" s="112"/>
      <c r="F133" s="112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08"/>
      <c r="S133" s="15"/>
    </row>
    <row r="134" spans="1:19" x14ac:dyDescent="0.25">
      <c r="A134" s="15"/>
      <c r="B134" s="15"/>
      <c r="C134" s="112"/>
      <c r="D134" s="112"/>
      <c r="E134" s="112"/>
      <c r="F134" s="112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08"/>
      <c r="S134" s="15"/>
    </row>
    <row r="135" spans="1:19" x14ac:dyDescent="0.25">
      <c r="A135" s="15"/>
      <c r="B135" s="15"/>
      <c r="C135" s="112"/>
      <c r="D135" s="112"/>
      <c r="E135" s="112"/>
      <c r="F135" s="112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08"/>
      <c r="S135" s="15"/>
    </row>
    <row r="136" spans="1:19" x14ac:dyDescent="0.25">
      <c r="A136" s="15"/>
      <c r="B136" s="15"/>
      <c r="C136" s="112"/>
      <c r="D136" s="112"/>
      <c r="E136" s="112"/>
      <c r="F136" s="112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08"/>
      <c r="S136" s="15"/>
    </row>
    <row r="137" spans="1:19" x14ac:dyDescent="0.25">
      <c r="A137" s="15"/>
      <c r="B137" s="15"/>
      <c r="C137" s="112"/>
      <c r="D137" s="112"/>
      <c r="E137" s="112"/>
      <c r="F137" s="112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08"/>
      <c r="S137" s="15"/>
    </row>
  </sheetData>
  <mergeCells count="211">
    <mergeCell ref="A40:S40"/>
    <mergeCell ref="A18:S18"/>
    <mergeCell ref="B21:S21"/>
    <mergeCell ref="B25:S25"/>
    <mergeCell ref="A26:C26"/>
    <mergeCell ref="D26:F26"/>
    <mergeCell ref="R26:S26"/>
    <mergeCell ref="A27:C27"/>
    <mergeCell ref="D27:F27"/>
    <mergeCell ref="R27:S27"/>
    <mergeCell ref="D38:F38"/>
    <mergeCell ref="A28:C28"/>
    <mergeCell ref="D28:F28"/>
    <mergeCell ref="R28:S28"/>
    <mergeCell ref="A24:C24"/>
    <mergeCell ref="D24:F24"/>
    <mergeCell ref="R24:S24"/>
    <mergeCell ref="A23:C23"/>
    <mergeCell ref="D23:F23"/>
    <mergeCell ref="R23:S23"/>
    <mergeCell ref="A22:C22"/>
    <mergeCell ref="D22:F22"/>
    <mergeCell ref="R22:S22"/>
    <mergeCell ref="A20:C20"/>
    <mergeCell ref="A3:R3"/>
    <mergeCell ref="A5:S5"/>
    <mergeCell ref="A7:S7"/>
    <mergeCell ref="A10:S10"/>
    <mergeCell ref="B13:S13"/>
    <mergeCell ref="A4:C4"/>
    <mergeCell ref="D4:F4"/>
    <mergeCell ref="R4:S4"/>
    <mergeCell ref="A1:S1"/>
    <mergeCell ref="A2:C2"/>
    <mergeCell ref="D2:F2"/>
    <mergeCell ref="A9:C9"/>
    <mergeCell ref="D9:F9"/>
    <mergeCell ref="R9:S9"/>
    <mergeCell ref="A8:C8"/>
    <mergeCell ref="D8:F8"/>
    <mergeCell ref="R8:S8"/>
    <mergeCell ref="A6:C6"/>
    <mergeCell ref="D6:F6"/>
    <mergeCell ref="R6:S6"/>
    <mergeCell ref="A14:C14"/>
    <mergeCell ref="D14:F14"/>
    <mergeCell ref="R14:S14"/>
    <mergeCell ref="A12:C12"/>
    <mergeCell ref="D12:F12"/>
    <mergeCell ref="R12:S12"/>
    <mergeCell ref="A11:C11"/>
    <mergeCell ref="D11:F11"/>
    <mergeCell ref="R11:S11"/>
    <mergeCell ref="D20:F20"/>
    <mergeCell ref="R20:S20"/>
    <mergeCell ref="A19:C19"/>
    <mergeCell ref="D19:F19"/>
    <mergeCell ref="R19:S19"/>
    <mergeCell ref="A15:C15"/>
    <mergeCell ref="D15:F15"/>
    <mergeCell ref="R15:S15"/>
    <mergeCell ref="A36:C36"/>
    <mergeCell ref="D36:F36"/>
    <mergeCell ref="R36:S36"/>
    <mergeCell ref="A34:C34"/>
    <mergeCell ref="D34:F34"/>
    <mergeCell ref="R34:S34"/>
    <mergeCell ref="A35:C35"/>
    <mergeCell ref="D35:F35"/>
    <mergeCell ref="R35:S35"/>
    <mergeCell ref="A31:C31"/>
    <mergeCell ref="D31:F31"/>
    <mergeCell ref="R31:S31"/>
    <mergeCell ref="A32:C32"/>
    <mergeCell ref="D32:F32"/>
    <mergeCell ref="R32:S32"/>
    <mergeCell ref="A29:C29"/>
    <mergeCell ref="D29:F29"/>
    <mergeCell ref="R29:S29"/>
    <mergeCell ref="A30:C30"/>
    <mergeCell ref="D30:F30"/>
    <mergeCell ref="R30:S30"/>
    <mergeCell ref="A39:C39"/>
    <mergeCell ref="D39:F39"/>
    <mergeCell ref="R39:S39"/>
    <mergeCell ref="A37:C37"/>
    <mergeCell ref="D37:F37"/>
    <mergeCell ref="R37:S37"/>
    <mergeCell ref="A43:C43"/>
    <mergeCell ref="D43:F43"/>
    <mergeCell ref="R43:S43"/>
    <mergeCell ref="A44:C44"/>
    <mergeCell ref="D44:F44"/>
    <mergeCell ref="R44:S44"/>
    <mergeCell ref="A41:C41"/>
    <mergeCell ref="D41:F41"/>
    <mergeCell ref="R41:S41"/>
    <mergeCell ref="A42:C42"/>
    <mergeCell ref="D42:F42"/>
    <mergeCell ref="R42:S42"/>
    <mergeCell ref="A47:C47"/>
    <mergeCell ref="D47:F47"/>
    <mergeCell ref="R47:S47"/>
    <mergeCell ref="A48:C48"/>
    <mergeCell ref="D48:F48"/>
    <mergeCell ref="R48:S48"/>
    <mergeCell ref="A45:C45"/>
    <mergeCell ref="D45:F45"/>
    <mergeCell ref="R45:S45"/>
    <mergeCell ref="A46:C46"/>
    <mergeCell ref="D46:F46"/>
    <mergeCell ref="R46:S46"/>
    <mergeCell ref="A51:C51"/>
    <mergeCell ref="D51:F51"/>
    <mergeCell ref="R51:S51"/>
    <mergeCell ref="A49:C49"/>
    <mergeCell ref="D49:F49"/>
    <mergeCell ref="R49:S49"/>
    <mergeCell ref="A50:C50"/>
    <mergeCell ref="D50:F50"/>
    <mergeCell ref="R50:S50"/>
    <mergeCell ref="A54:C54"/>
    <mergeCell ref="D54:F54"/>
    <mergeCell ref="R54:S54"/>
    <mergeCell ref="A56:C56"/>
    <mergeCell ref="D56:F56"/>
    <mergeCell ref="R56:S56"/>
    <mergeCell ref="D55:F55"/>
    <mergeCell ref="A53:C53"/>
    <mergeCell ref="D53:F53"/>
    <mergeCell ref="R53:S53"/>
    <mergeCell ref="A59:C59"/>
    <mergeCell ref="D59:F59"/>
    <mergeCell ref="R59:S59"/>
    <mergeCell ref="A57:C57"/>
    <mergeCell ref="D57:F57"/>
    <mergeCell ref="R57:S57"/>
    <mergeCell ref="A58:C58"/>
    <mergeCell ref="D58:F58"/>
    <mergeCell ref="R58:S58"/>
    <mergeCell ref="A61:C61"/>
    <mergeCell ref="D61:F61"/>
    <mergeCell ref="R61:S61"/>
    <mergeCell ref="A60:C60"/>
    <mergeCell ref="D60:F60"/>
    <mergeCell ref="R60:S60"/>
    <mergeCell ref="A63:C63"/>
    <mergeCell ref="D63:F63"/>
    <mergeCell ref="R63:S63"/>
    <mergeCell ref="A64:C64"/>
    <mergeCell ref="D64:F64"/>
    <mergeCell ref="R64:S64"/>
    <mergeCell ref="A62:C62"/>
    <mergeCell ref="D62:F62"/>
    <mergeCell ref="R62:S62"/>
    <mergeCell ref="A69:C69"/>
    <mergeCell ref="D69:F69"/>
    <mergeCell ref="R69:S69"/>
    <mergeCell ref="A67:C67"/>
    <mergeCell ref="D67:F67"/>
    <mergeCell ref="R67:S67"/>
    <mergeCell ref="A65:C65"/>
    <mergeCell ref="D65:F65"/>
    <mergeCell ref="R65:S65"/>
    <mergeCell ref="A66:C66"/>
    <mergeCell ref="D66:F66"/>
    <mergeCell ref="R66:S66"/>
    <mergeCell ref="A72:C72"/>
    <mergeCell ref="D72:F72"/>
    <mergeCell ref="R72:S72"/>
    <mergeCell ref="A73:C73"/>
    <mergeCell ref="D73:F73"/>
    <mergeCell ref="R73:S73"/>
    <mergeCell ref="A70:C70"/>
    <mergeCell ref="D70:F70"/>
    <mergeCell ref="R70:S70"/>
    <mergeCell ref="A71:C71"/>
    <mergeCell ref="D71:F71"/>
    <mergeCell ref="R71:S71"/>
    <mergeCell ref="A76:C76"/>
    <mergeCell ref="D76:F76"/>
    <mergeCell ref="R76:S76"/>
    <mergeCell ref="A77:F77"/>
    <mergeCell ref="R77:S77"/>
    <mergeCell ref="A74:C74"/>
    <mergeCell ref="D74:F74"/>
    <mergeCell ref="R74:S74"/>
    <mergeCell ref="A75:C75"/>
    <mergeCell ref="D75:F75"/>
    <mergeCell ref="R75:S75"/>
    <mergeCell ref="A80:C80"/>
    <mergeCell ref="D80:F80"/>
    <mergeCell ref="R80:S80"/>
    <mergeCell ref="A81:C81"/>
    <mergeCell ref="D81:F81"/>
    <mergeCell ref="R81:S81"/>
    <mergeCell ref="A78:C78"/>
    <mergeCell ref="D78:F78"/>
    <mergeCell ref="R78:S78"/>
    <mergeCell ref="A79:C79"/>
    <mergeCell ref="D79:F79"/>
    <mergeCell ref="R79:S79"/>
    <mergeCell ref="C85:D85"/>
    <mergeCell ref="F87:R87"/>
    <mergeCell ref="N89:R89"/>
    <mergeCell ref="A83:C83"/>
    <mergeCell ref="D83:F83"/>
    <mergeCell ref="R83:S83"/>
    <mergeCell ref="A82:C82"/>
    <mergeCell ref="D82:F82"/>
    <mergeCell ref="R82:S82"/>
  </mergeCells>
  <pageMargins left="0.3611111111111111" right="0.3611111111111111" top="0.3611111111111111" bottom="0.3611111111111111" header="0.3" footer="0.3"/>
  <pageSetup paperSize="9" scale="78" fitToHeight="0" orientation="landscape" r:id="rId1"/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2022-08-24T14:59:05Z</cp:lastPrinted>
  <dcterms:created xsi:type="dcterms:W3CDTF">2022-08-24T14:16:38Z</dcterms:created>
  <dcterms:modified xsi:type="dcterms:W3CDTF">2022-09-08T06:37:05Z</dcterms:modified>
</cp:coreProperties>
</file>