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in\PycharmProjects\Excel\граммы\косметический 1\"/>
    </mc:Choice>
  </mc:AlternateContent>
  <xr:revisionPtr revIDLastSave="0" documentId="13_ncr:1_{42B40F26-35FF-442A-9683-E4433199B513}" xr6:coauthVersionLast="47" xr6:coauthVersionMax="47" xr10:uidLastSave="{00000000-0000-0000-0000-000000000000}"/>
  <bookViews>
    <workbookView xWindow="-120" yWindow="-120" windowWidth="29040" windowHeight="15840" xr2:uid="{A7F70F62-8814-485A-B54D-65B4F995E021}"/>
  </bookViews>
  <sheets>
    <sheet name="Лист1" sheetId="1" r:id="rId1"/>
  </sheets>
  <definedNames>
    <definedName name="_xlnm.Print_Area" localSheetId="0">Лист1!$A$1:$U$77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8" i="1" l="1"/>
  <c r="T69" i="1"/>
  <c r="T66" i="1"/>
  <c r="T64" i="1"/>
  <c r="T63" i="1"/>
  <c r="T62" i="1"/>
  <c r="T60" i="1"/>
  <c r="T58" i="1"/>
  <c r="T57" i="1"/>
  <c r="T56" i="1"/>
  <c r="T55" i="1"/>
  <c r="T54" i="1"/>
  <c r="T35" i="1"/>
  <c r="T28" i="1"/>
  <c r="T24" i="1"/>
  <c r="T14" i="1"/>
  <c r="T10" i="1"/>
  <c r="T7" i="1"/>
  <c r="T5" i="1"/>
</calcChain>
</file>

<file path=xl/sharedStrings.xml><?xml version="1.0" encoding="utf-8"?>
<sst xmlns="http://schemas.openxmlformats.org/spreadsheetml/2006/main" count="212" uniqueCount="174">
  <si>
    <t>№</t>
  </si>
  <si>
    <t>Товар</t>
  </si>
  <si>
    <t>Артикул</t>
  </si>
  <si>
    <t>№ 1 ОЧИЩАЮЩИЕ СРЕДСТВА</t>
  </si>
  <si>
    <t>22</t>
  </si>
  <si>
    <t>Очищающее освежающее молочко для всех типов |  Hydra Fraicheur Milk 500мл  GUINOT</t>
  </si>
  <si>
    <t>Ref.440201</t>
  </si>
  <si>
    <t/>
  </si>
  <si>
    <t>25</t>
  </si>
  <si>
    <t>Очищающий крем для лица | Hydra Tendre Cleansing 150 мл  GUINOT</t>
  </si>
  <si>
    <t>Ref.440094</t>
  </si>
  <si>
    <t>26</t>
  </si>
  <si>
    <t>Очищающий тонизирующий лосьон для всех типов | Hydra Fraicheur Toning Lotion 500мл GUINOT</t>
  </si>
  <si>
    <t>Ref.440211</t>
  </si>
  <si>
    <t>46</t>
  </si>
  <si>
    <t>Увлажняющий тонизирующий лосьон для сухой кожи | Lotion Hydra Beaute 500 мл Guinot Франция</t>
  </si>
  <si>
    <t>Ref.440312</t>
  </si>
  <si>
    <t>Итого:</t>
  </si>
  <si>
    <t>4</t>
  </si>
  <si>
    <t>№ 2 ПРЕПАРАТЫ ДЛЯ УХОДА ЗА ОБЛАСТЬЮ ВЕК</t>
  </si>
  <si>
    <t>10</t>
  </si>
  <si>
    <t>Лифтинг крем для глаз с витаминами | Longue Vie Yeux Eye Cream 30мл GUINOT Франция</t>
  </si>
  <si>
    <t>Ref.451444</t>
  </si>
  <si>
    <t>11</t>
  </si>
  <si>
    <t>Маска вокруг глаз, устраняющая следы усталости | Antifatigue Yeux Eye Mask 30 мл GUINOT Франция</t>
  </si>
  <si>
    <t>Ref.451453</t>
  </si>
  <si>
    <t>43</t>
  </si>
  <si>
    <t>Средство для снятия макияжа с глаз (гель) | Hydra Yeux Eye Make Up Remover 500 мл  CUINOT</t>
  </si>
  <si>
    <t>Ref.451404</t>
  </si>
  <si>
    <t>3</t>
  </si>
  <si>
    <t>№ 4.1 ИСТОЧНИК УВЛАЖНЕНИЯ</t>
  </si>
  <si>
    <t>6</t>
  </si>
  <si>
    <t>Интенсивный увлажняющий крем для всех типов кожи |  Hydrazone Cream 100мл Guinot Франция</t>
  </si>
  <si>
    <t>Ref.442504</t>
  </si>
  <si>
    <t>12</t>
  </si>
  <si>
    <t>Маска для лица обезвоженной кожи |  Hydra Beaute Mask 150 мл  GUINOT Франция</t>
  </si>
  <si>
    <t>Ref.443784</t>
  </si>
  <si>
    <t>45</t>
  </si>
  <si>
    <t>Увлажняющий крем для обезвоженной кожи | Hydra Beaute Cream 100мл GUINOT Франция</t>
  </si>
  <si>
    <t>Ref.442553</t>
  </si>
  <si>
    <t>№ 4.2 ИСТОЧНИК КОМФОРТА</t>
  </si>
  <si>
    <t>28</t>
  </si>
  <si>
    <t>Питательная маска для сухой кожи | Essentiel Nutri Confort Mask 150 мл GUINOT Франция</t>
  </si>
  <si>
    <t>Ref.443636</t>
  </si>
  <si>
    <t>1</t>
  </si>
  <si>
    <t>№ 4.3 ИСТОЧНИК ЧИСТОТЫ</t>
  </si>
  <si>
    <t>7</t>
  </si>
  <si>
    <t>Крем восстанавливающий баланс для жирной кожи | Pure Balance Cream 100мл  GUINOT Франция</t>
  </si>
  <si>
    <t>Ref.442663</t>
  </si>
  <si>
    <t>8</t>
  </si>
  <si>
    <t>Крем восстанавливающий баланс для жирной кожи | Pure Balance Cream 50 мл GUINOT Франция</t>
  </si>
  <si>
    <t>Ref.502953</t>
  </si>
  <si>
    <t>13</t>
  </si>
  <si>
    <t>Маска для лица, восстанавливающая баланс для жирной кожи | Pure Balance Mask 150 мл GUINOT</t>
  </si>
  <si>
    <t>Ref.440650</t>
  </si>
  <si>
    <t>24</t>
  </si>
  <si>
    <t>Очищающий антибактериальный мусс для жирной кожи | Microbiotic Cleansing Foam 150мл GUINOT</t>
  </si>
  <si>
    <t>Ref.440194</t>
  </si>
  <si>
    <t>№ 4.4 ИСТОЧНИК МОЛОДОСТИ</t>
  </si>
  <si>
    <t>2</t>
  </si>
  <si>
    <t xml:space="preserve">Идеальный омолаживающий тональный крем Youth Perfect Finish,30 мл </t>
  </si>
  <si>
    <t>Ref. 506910</t>
  </si>
  <si>
    <t>Интенсивный витаминный восстанавливающий крем от морщин | Longue Vie Cream 100 мл GUINOT</t>
  </si>
  <si>
    <t>Ref.442532</t>
  </si>
  <si>
    <t>Интенсивный крем от морщин Молодость кожи | Pleine Vie Cream 100мл GUINOT Франция</t>
  </si>
  <si>
    <t>Ref.442543</t>
  </si>
  <si>
    <t>27</t>
  </si>
  <si>
    <t>Питательная маска для лица от морщин | Anti Wrinkle Mask 150 мл,GUINOT Франция</t>
  </si>
  <si>
    <t>Ref.451123</t>
  </si>
  <si>
    <t>№ 4.5 ИСТОЧНИК УПРУГОСТИ</t>
  </si>
  <si>
    <t>5</t>
  </si>
  <si>
    <t>Интенсивный крем с эффектом лифтинга | Liftosome Cream 100 мл Guinot Франция</t>
  </si>
  <si>
    <t>Ref.442570</t>
  </si>
  <si>
    <t>15</t>
  </si>
  <si>
    <t>Маска повышающая упругость и придающая сияние | Lift Radiance Face Mask 150мл GUINOT Франция</t>
  </si>
  <si>
    <t>Ref.441800</t>
  </si>
  <si>
    <t>№ 4.6 ИСТОЧНИК УСПОКОЕНИЯ</t>
  </si>
  <si>
    <t>47</t>
  </si>
  <si>
    <t>Успокаивающая маска для лица для чувствительной и раздраженной кожи | Hydra Sensitive Mask 150 мл GUINOT Франция</t>
  </si>
  <si>
    <t>Ref.442620</t>
  </si>
  <si>
    <t>48</t>
  </si>
  <si>
    <t>Успокаивающий восстанавливающий крем | Hydra Sensitive Cream 100мл GUINOT Франция</t>
  </si>
  <si>
    <t>Ref.443804</t>
  </si>
  <si>
    <t>№ 4.7 ИСТОЧНИК СИЯНИЯ</t>
  </si>
  <si>
    <t>9</t>
  </si>
  <si>
    <t>Крем для сияния кожи | Beaute Neuve Cream 100мл  GUINOT Франция</t>
  </si>
  <si>
    <t>Ref.442525</t>
  </si>
  <si>
    <t>20</t>
  </si>
  <si>
    <t>Оксигенирующий крем для сияния кожи | Bioxygene Cream 100мл  GUINOT Франция</t>
  </si>
  <si>
    <t>Ref.443800</t>
  </si>
  <si>
    <t>21</t>
  </si>
  <si>
    <t>Освежающая маска для лица,придающая сияние, против усталости кожи | Dynamisant Anti-fatigue Mask 150 мл GUINOT Франция</t>
  </si>
  <si>
    <t>Ref.442550</t>
  </si>
  <si>
    <t>№ 4.8 ИСТОЧНИК ОТБЕЛИВАНИЯ</t>
  </si>
  <si>
    <t>Дневной, осветляющий крем для сияния лица с SPF30 и активными компонентами: Меланоксил, витамин С | Perfect Brightening Cleansing Oil face care Melanoxyl Pure Vitamin C 100мл Guinott Франция</t>
  </si>
  <si>
    <t>Ref.442500</t>
  </si>
  <si>
    <t>14</t>
  </si>
  <si>
    <t>Маска для лица, придающая сияние | Brightening Face Mask Face care Melanoxyl Stabilised Vitamin C 150 мл GUINIOT Франция</t>
  </si>
  <si>
    <t>Ref.442800</t>
  </si>
  <si>
    <t>№ 5.1  ПРОЦЕДУРА HYDRA PEEL</t>
  </si>
  <si>
    <t>30</t>
  </si>
  <si>
    <t>Процедура пилинга Hydra PH | Hydra PH+ Beaute Massage Crem Serum+ Hydra Beaute Mask 1уп=10 процедур GUINOT Франция</t>
  </si>
  <si>
    <t>Ref.454250</t>
  </si>
  <si>
    <t>31</t>
  </si>
  <si>
    <t>Процедура пилинга Hydrabrasion | Hydrabrasion+ Beaute Massage Cream Serum+ Hydra Beaute Mask 1уп=10 прроцедур GUINOT Франция</t>
  </si>
  <si>
    <t>Ref.454249</t>
  </si>
  <si>
    <t>№ 5.2 ОМОЛАЖИВАЮЩАЯ ПРОЦЕДУРА AGE SUMMUM</t>
  </si>
  <si>
    <t>17</t>
  </si>
  <si>
    <t>Набор Age Summum | Age Summum Gommage Dermabrasion/Exfoianting +Serum Age Summum+ Age Summum Modelage Age Summum/Facial Massage+Masque Age Summum/FaceMask 1уп=10процедур GUINOT Франция</t>
  </si>
  <si>
    <t>Ref.454200</t>
  </si>
  <si>
    <t>№ 5.3 ПРОЦЕДУРА LIFT SUMMUM</t>
  </si>
  <si>
    <t>18</t>
  </si>
  <si>
    <t>Набор Lift Summum | Lift Summum Gommage Dermabrasion/Exfoianting +Modelage Lift Summum+Combleur Lift Summum+Masque Lift Summum Visage 1 процедур GUINOT Франция</t>
  </si>
  <si>
    <t>Ref.454010/1</t>
  </si>
  <si>
    <t>19</t>
  </si>
  <si>
    <t>Набор Lift Summum | Lift Summum Gommage Dermabrasion/Exfoianting +Modelage Lift Summum+Combleur Lift Summum+Masque Lift Summum Visage 1уп=10процедур GUINOT Франция</t>
  </si>
  <si>
    <t>Ref.454010</t>
  </si>
  <si>
    <t>№ 6 ПРОЦЕДУРА HYDRADERMIE "Жизненная энергия"</t>
  </si>
  <si>
    <t>16</t>
  </si>
  <si>
    <t>Моделирующий серум-крем для лица | Sculpting Cream Serum 500 мл GUINOT Франция</t>
  </si>
  <si>
    <t>Ref.453890</t>
  </si>
  <si>
    <t>23</t>
  </si>
  <si>
    <t>Очищающее средство эксфолиант | Exfoliating makeup remover 500 мл GUINOT Франция</t>
  </si>
  <si>
    <t>Ref.453800</t>
  </si>
  <si>
    <t>32</t>
  </si>
  <si>
    <t>Серум -гель для жирной кожи для лица | Purifying serum Gel Double Ionisation 150 мл  GUINOT Франция</t>
  </si>
  <si>
    <t>Ref.453840</t>
  </si>
  <si>
    <t>33</t>
  </si>
  <si>
    <t>Серум -гель для лица для сухой кожи (питание) | Nourishing serum Gel Double Ionisation 150 мл  GUINOT Франция</t>
  </si>
  <si>
    <t>Ref.453820</t>
  </si>
  <si>
    <t>34</t>
  </si>
  <si>
    <t>Серум -гель для чувствительной кожи (успокоение) | Calming serum Gel Double Ionisation 150 мл GUINOT Франция</t>
  </si>
  <si>
    <t>Ref.453850</t>
  </si>
  <si>
    <t>35</t>
  </si>
  <si>
    <t>Серум -гель против морщин для лица | Anti-wrinkle serum Gel Double Ionisation 150 мл  GUINOT Франция</t>
  </si>
  <si>
    <t>Ref.453830</t>
  </si>
  <si>
    <t>36</t>
  </si>
  <si>
    <t>Серум для  упругости шеи | Face and Neck Serum Vital Care 8 флак по 3мл  GUINOT Франция</t>
  </si>
  <si>
    <t>Ref.453931</t>
  </si>
  <si>
    <t>37</t>
  </si>
  <si>
    <t>Серум лифтинг для глаз | Eye Serum Vital Care 8 флак по 3мл  GUINOT Франция</t>
  </si>
  <si>
    <t>Ref.453921</t>
  </si>
  <si>
    <t>38</t>
  </si>
  <si>
    <t>Серум-гель для лица | Lightening serum Gel Double Ionisation 150 мл GUINOT Франция</t>
  </si>
  <si>
    <t>Ref.453860</t>
  </si>
  <si>
    <t>39</t>
  </si>
  <si>
    <t>Серум-гель для лица Двойная Ионизация | Age logic serum Gel Double Ionisation 150 мл GUINOT Франция</t>
  </si>
  <si>
    <t>Ref.453870</t>
  </si>
  <si>
    <t>40</t>
  </si>
  <si>
    <t>Серум-гель для лица защита от солнца | Sun Vital Care serum Gel Double Ionisation 150 мл Франция GUINOT</t>
  </si>
  <si>
    <t>Ref.453940</t>
  </si>
  <si>
    <t>41</t>
  </si>
  <si>
    <t>Серум-гель для области вокруг глаз | Anti-wrinkle serum gel for eyes 75 мл GUINOT Франция</t>
  </si>
  <si>
    <t>Ref.453900</t>
  </si>
  <si>
    <t>42</t>
  </si>
  <si>
    <t>Серум-гель для области декольте | Neck and bust firming serum gel 150 мл GUINIOT Франция</t>
  </si>
  <si>
    <t>Ref.453910</t>
  </si>
  <si>
    <t>44</t>
  </si>
  <si>
    <t>Увлажняющий гель | Moisturizing serum Gel Double Ionisation 150 мл GUINIOT Франция</t>
  </si>
  <si>
    <t>Ref.453810</t>
  </si>
  <si>
    <t>49</t>
  </si>
  <si>
    <t>Эмульсия Оксигенант OZ 2 | OZ2 oxygenating emulsion 150 мл GUINOT Франция</t>
  </si>
  <si>
    <t>Ref.453880</t>
  </si>
  <si>
    <t>29</t>
  </si>
  <si>
    <t>Сотрудник</t>
  </si>
  <si>
    <t>должность                                                 подпись                           расшифровка подписи</t>
  </si>
  <si>
    <t>Кабинет:  КОСМЕТИЧЕСКИЙ 1</t>
  </si>
  <si>
    <t>Ref.501427</t>
  </si>
  <si>
    <t xml:space="preserve">Очищающий антибактериальный лосьон для жирной кожи | Microbiotic Lotion 200 мл GUINOT </t>
  </si>
  <si>
    <t xml:space="preserve">3 мл </t>
  </si>
  <si>
    <t>№ 7' Набор Lift Summum</t>
  </si>
  <si>
    <t xml:space="preserve">43,50 с/с 1 проц </t>
  </si>
  <si>
    <t>384+98</t>
  </si>
  <si>
    <t>66+156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</si>
</sst>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u/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6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>
      <alignment horizontal="left" vertical="top"/>
    </xf>
    <xf numFmtId="0" fontId="2" fillId="0" borderId="0">
      <alignment horizontal="left" vertical="top"/>
    </xf>
    <xf numFmtId="0" fontId="2" fillId="0" borderId="0">
      <alignment horizontal="center" vertical="top"/>
    </xf>
    <xf numFmtId="0" fontId="2" fillId="0" borderId="0">
      <alignment horizontal="center" vertical="top"/>
    </xf>
    <xf numFmtId="0" fontId="3" fillId="2" borderId="0">
      <alignment horizontal="left" vertical="top"/>
    </xf>
    <xf numFmtId="0" fontId="4" fillId="0" borderId="0">
      <alignment horizontal="center" vertical="top"/>
    </xf>
    <xf numFmtId="0" fontId="4" fillId="0" borderId="0">
      <alignment horizontal="left" vertical="top"/>
    </xf>
    <xf numFmtId="0" fontId="4" fillId="0" borderId="0">
      <alignment horizontal="right" vertical="top"/>
    </xf>
    <xf numFmtId="0" fontId="4" fillId="0" borderId="0">
      <alignment horizontal="right" vertical="top"/>
    </xf>
    <xf numFmtId="0" fontId="2" fillId="0" borderId="0">
      <alignment horizontal="left" vertical="top"/>
    </xf>
    <xf numFmtId="0" fontId="4" fillId="2" borderId="0">
      <alignment horizontal="right" vertical="top"/>
    </xf>
    <xf numFmtId="0" fontId="4" fillId="2" borderId="0">
      <alignment horizontal="right" vertical="top"/>
    </xf>
    <xf numFmtId="0" fontId="5" fillId="0" borderId="0">
      <alignment horizontal="right" vertical="center"/>
    </xf>
  </cellStyleXfs>
  <cellXfs count="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" fillId="0" borderId="2" xfId="4" quotePrefix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4" fillId="0" borderId="2" xfId="7" quotePrefix="1" applyBorder="1" applyAlignment="1">
      <alignment horizontal="left" vertical="top" wrapText="1"/>
    </xf>
    <xf numFmtId="0" fontId="4" fillId="0" borderId="2" xfId="8" quotePrefix="1" applyBorder="1" applyAlignment="1">
      <alignment horizontal="right" vertical="top" wrapText="1"/>
    </xf>
    <xf numFmtId="0" fontId="4" fillId="0" borderId="2" xfId="8" quotePrefix="1" applyBorder="1" applyAlignment="1">
      <alignment horizontal="right" vertical="top" wrapText="1"/>
    </xf>
    <xf numFmtId="0" fontId="0" fillId="0" borderId="2" xfId="0" applyBorder="1" applyAlignment="1">
      <alignment wrapText="1"/>
    </xf>
    <xf numFmtId="0" fontId="4" fillId="2" borderId="2" xfId="12" quotePrefix="1" applyBorder="1" applyAlignment="1">
      <alignment horizontal="right" vertical="top" wrapText="1"/>
    </xf>
    <xf numFmtId="2" fontId="4" fillId="2" borderId="2" xfId="11" applyNumberFormat="1" applyBorder="1" applyAlignment="1">
      <alignment horizontal="right" vertical="top" wrapText="1"/>
    </xf>
    <xf numFmtId="0" fontId="6" fillId="0" borderId="2" xfId="8" quotePrefix="1" applyFont="1" applyBorder="1" applyAlignment="1">
      <alignment horizontal="right" vertical="top" wrapText="1"/>
    </xf>
    <xf numFmtId="0" fontId="7" fillId="0" borderId="2" xfId="0" applyFont="1" applyBorder="1" applyAlignment="1">
      <alignment wrapText="1"/>
    </xf>
    <xf numFmtId="0" fontId="2" fillId="0" borderId="2" xfId="4" quotePrefix="1" applyBorder="1" applyAlignment="1">
      <alignment vertical="top" wrapText="1"/>
    </xf>
    <xf numFmtId="0" fontId="4" fillId="0" borderId="2" xfId="8" quotePrefix="1" applyBorder="1" applyAlignment="1">
      <alignment vertical="top" wrapText="1"/>
    </xf>
    <xf numFmtId="2" fontId="0" fillId="0" borderId="0" xfId="0" applyNumberFormat="1" applyAlignment="1">
      <alignment wrapText="1"/>
    </xf>
    <xf numFmtId="2" fontId="0" fillId="0" borderId="2" xfId="0" applyNumberFormat="1" applyBorder="1" applyAlignment="1">
      <alignment wrapText="1"/>
    </xf>
    <xf numFmtId="0" fontId="4" fillId="0" borderId="2" xfId="7" quotePrefix="1" applyBorder="1" applyAlignment="1">
      <alignment horizontal="left" vertical="top" wrapText="1"/>
    </xf>
    <xf numFmtId="0" fontId="4" fillId="0" borderId="2" xfId="8" quotePrefix="1" applyBorder="1" applyAlignment="1">
      <alignment horizontal="right" vertical="top"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2" fontId="4" fillId="2" borderId="2" xfId="11" applyNumberFormat="1" applyBorder="1" applyAlignment="1">
      <alignment horizontal="right" vertical="top" wrapText="1"/>
    </xf>
    <xf numFmtId="0" fontId="4" fillId="0" borderId="2" xfId="8" quotePrefix="1" applyBorder="1" applyAlignment="1">
      <alignment horizontal="right" vertical="top" wrapText="1"/>
    </xf>
    <xf numFmtId="0" fontId="2" fillId="0" borderId="0" xfId="2" quotePrefix="1" applyAlignment="1">
      <alignment horizontal="left" vertical="top" wrapText="1"/>
    </xf>
    <xf numFmtId="0" fontId="0" fillId="0" borderId="0" xfId="0" applyAlignment="1">
      <alignment wrapText="1"/>
    </xf>
    <xf numFmtId="0" fontId="2" fillId="0" borderId="1" xfId="10" quotePrefix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5" fillId="0" borderId="0" xfId="13" quotePrefix="1" applyAlignment="1">
      <alignment horizontal="right" vertical="center" wrapText="1"/>
    </xf>
    <xf numFmtId="0" fontId="4" fillId="2" borderId="2" xfId="12" quotePrefix="1" applyBorder="1" applyAlignment="1">
      <alignment horizontal="right" vertical="top" wrapText="1"/>
    </xf>
    <xf numFmtId="0" fontId="0" fillId="0" borderId="2" xfId="0" applyBorder="1" applyAlignment="1">
      <alignment wrapText="1"/>
    </xf>
    <xf numFmtId="2" fontId="4" fillId="2" borderId="2" xfId="11" applyNumberFormat="1" applyBorder="1" applyAlignment="1">
      <alignment horizontal="right" vertical="top" wrapText="1"/>
    </xf>
    <xf numFmtId="0" fontId="3" fillId="2" borderId="2" xfId="5" quotePrefix="1" applyBorder="1" applyAlignment="1">
      <alignment horizontal="left" vertical="top" wrapText="1"/>
    </xf>
    <xf numFmtId="0" fontId="4" fillId="0" borderId="2" xfId="6" quotePrefix="1" applyBorder="1" applyAlignment="1">
      <alignment horizontal="center" vertical="top" wrapText="1"/>
    </xf>
    <xf numFmtId="0" fontId="4" fillId="0" borderId="2" xfId="7" quotePrefix="1" applyBorder="1" applyAlignment="1">
      <alignment horizontal="left" vertical="top" wrapText="1"/>
    </xf>
    <xf numFmtId="0" fontId="4" fillId="0" borderId="2" xfId="8" quotePrefix="1" applyBorder="1" applyAlignment="1">
      <alignment horizontal="right" vertical="top" wrapText="1"/>
    </xf>
    <xf numFmtId="0" fontId="0" fillId="0" borderId="2" xfId="0" applyBorder="1" applyAlignment="1">
      <alignment vertical="top" wrapText="1"/>
    </xf>
    <xf numFmtId="0" fontId="2" fillId="0" borderId="2" xfId="4" quotePrefix="1" applyBorder="1" applyAlignment="1">
      <alignment horizontal="center" vertical="top" wrapText="1"/>
    </xf>
    <xf numFmtId="0" fontId="1" fillId="0" borderId="0" xfId="1" quotePrefix="1" applyAlignment="1">
      <alignment horizontal="left" vertical="top" wrapText="1"/>
    </xf>
    <xf numFmtId="0" fontId="0" fillId="0" borderId="0" xfId="0" applyAlignment="1">
      <alignment vertical="top" wrapText="1"/>
    </xf>
    <xf numFmtId="0" fontId="4" fillId="3" borderId="2" xfId="6" quotePrefix="1" applyFill="1" applyBorder="1" applyAlignment="1">
      <alignment horizontal="center" vertical="top" wrapText="1"/>
    </xf>
    <xf numFmtId="0" fontId="0" fillId="3" borderId="2" xfId="0" applyFill="1" applyBorder="1" applyAlignment="1">
      <alignment vertical="top" wrapText="1"/>
    </xf>
    <xf numFmtId="0" fontId="4" fillId="3" borderId="2" xfId="7" quotePrefix="1" applyFill="1" applyBorder="1" applyAlignment="1">
      <alignment horizontal="left" vertical="top" wrapText="1"/>
    </xf>
    <xf numFmtId="0" fontId="4" fillId="3" borderId="2" xfId="7" quotePrefix="1" applyFill="1" applyBorder="1" applyAlignment="1">
      <alignment horizontal="left" vertical="top" wrapText="1"/>
    </xf>
    <xf numFmtId="0" fontId="6" fillId="3" borderId="2" xfId="8" quotePrefix="1" applyFont="1" applyFill="1" applyBorder="1" applyAlignment="1">
      <alignment horizontal="right" vertical="top" wrapText="1"/>
    </xf>
    <xf numFmtId="0" fontId="4" fillId="3" borderId="2" xfId="8" quotePrefix="1" applyFill="1" applyBorder="1" applyAlignment="1">
      <alignment horizontal="right" vertical="top" wrapText="1"/>
    </xf>
    <xf numFmtId="0" fontId="4" fillId="3" borderId="2" xfId="8" quotePrefix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4" fillId="3" borderId="2" xfId="8" quotePrefix="1" applyFill="1" applyBorder="1" applyAlignment="1">
      <alignment horizontal="right" vertical="top" wrapText="1"/>
    </xf>
    <xf numFmtId="0" fontId="0" fillId="3" borderId="0" xfId="0" applyFill="1" applyAlignment="1">
      <alignment wrapText="1"/>
    </xf>
  </cellXfs>
  <cellStyles count="14">
    <cellStyle name="S0" xfId="1" xr:uid="{D22CC77B-15BB-4DB7-9D8A-AD24F8F5418E}"/>
    <cellStyle name="S1" xfId="2" xr:uid="{13A77DC7-6F5B-4608-9D2B-99A8478568B8}"/>
    <cellStyle name="S10" xfId="11" xr:uid="{D6E8060B-CE30-40A6-8FC3-6DFBE372BF23}"/>
    <cellStyle name="S11" xfId="12" xr:uid="{79234BA5-6105-409F-A7CE-6DC6CCF803AE}"/>
    <cellStyle name="S12" xfId="13" xr:uid="{046B48D1-4B19-46A9-B918-3D34A8B92E8E}"/>
    <cellStyle name="S2" xfId="3" xr:uid="{A4CC15BA-0420-4908-A6B7-E0A02CDEB740}"/>
    <cellStyle name="S3" xfId="4" xr:uid="{39B5BADA-3641-4E08-89D6-68B8CF824574}"/>
    <cellStyle name="S4" xfId="5" xr:uid="{1C546C4D-C0C6-49A9-B3A0-86D5B715CE5B}"/>
    <cellStyle name="S5" xfId="6" xr:uid="{40B9E0D1-11B7-4474-BB03-9919E9E4EC6F}"/>
    <cellStyle name="S6" xfId="7" xr:uid="{EA69D884-E445-4C95-9F71-D3D741B096FF}"/>
    <cellStyle name="S7" xfId="8" xr:uid="{9E1C7935-A2E4-4580-8523-7A910D17F205}"/>
    <cellStyle name="S8" xfId="9" xr:uid="{7AD15027-1F27-4F27-9E09-17FFF3B9C136}"/>
    <cellStyle name="S9" xfId="10" xr:uid="{3559F24C-D200-47CC-B233-6C2CA32B8D7D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D26D-0D7F-4A0C-B4C9-2009DFA12F5D}">
  <sheetPr>
    <pageSetUpPr fitToPage="1"/>
  </sheetPr>
  <dimension ref="A1:U79"/>
  <sheetViews>
    <sheetView tabSelected="1" view="pageBreakPreview" zoomScaleNormal="100" zoomScaleSheetLayoutView="100" workbookViewId="0">
      <selection activeCell="J28" sqref="J28"/>
    </sheetView>
  </sheetViews>
  <sheetFormatPr defaultRowHeight="15" x14ac:dyDescent="0.25"/>
  <cols>
    <col min="1" max="1" width="0.28515625" style="1" customWidth="1"/>
    <col min="2" max="2" width="0.5703125" style="1" customWidth="1"/>
    <col min="3" max="3" width="5" style="1" customWidth="1"/>
    <col min="4" max="4" width="7.28515625" style="1" customWidth="1"/>
    <col min="5" max="5" width="0.28515625" style="1" customWidth="1"/>
    <col min="6" max="6" width="28.85546875" style="1" customWidth="1"/>
    <col min="7" max="7" width="13" style="1" customWidth="1"/>
    <col min="8" max="8" width="9.5703125" style="1" customWidth="1"/>
    <col min="9" max="13" width="6.85546875" style="1" customWidth="1"/>
    <col min="14" max="14" width="6.85546875" style="19" customWidth="1"/>
    <col min="15" max="19" width="6.85546875" style="1" customWidth="1"/>
    <col min="20" max="20" width="6.85546875" style="15" customWidth="1"/>
    <col min="21" max="21" width="0.5703125" style="1" customWidth="1"/>
    <col min="22" max="22" width="0.28515625" style="1" customWidth="1"/>
    <col min="23" max="16384" width="9.140625" style="1"/>
  </cols>
  <sheetData>
    <row r="1" spans="1:21" ht="25.7" customHeight="1" x14ac:dyDescent="0.25">
      <c r="A1" s="37" t="s">
        <v>166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2.25" customHeight="1" x14ac:dyDescent="0.25"/>
    <row r="3" spans="1:21" ht="14.25" customHeight="1" x14ac:dyDescent="0.25">
      <c r="A3" s="36" t="s">
        <v>0</v>
      </c>
      <c r="B3" s="35"/>
      <c r="C3" s="35"/>
      <c r="D3" s="36" t="s">
        <v>1</v>
      </c>
      <c r="E3" s="35"/>
      <c r="F3" s="35"/>
      <c r="G3" s="3" t="s">
        <v>2</v>
      </c>
      <c r="H3" s="36"/>
      <c r="I3" s="35"/>
      <c r="J3" s="4"/>
      <c r="K3" s="4"/>
      <c r="L3" s="4"/>
      <c r="M3" s="13"/>
      <c r="N3" s="13"/>
      <c r="O3" s="4"/>
      <c r="P3" s="4"/>
      <c r="Q3" s="36"/>
      <c r="R3" s="35"/>
      <c r="S3" s="36"/>
      <c r="T3" s="35"/>
      <c r="U3" s="35"/>
    </row>
    <row r="4" spans="1:21" ht="14.25" customHeight="1" x14ac:dyDescent="0.25">
      <c r="A4" s="31" t="s">
        <v>3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</row>
    <row r="5" spans="1:21" s="48" customFormat="1" ht="21.2" customHeight="1" x14ac:dyDescent="0.25">
      <c r="A5" s="39" t="s">
        <v>4</v>
      </c>
      <c r="B5" s="40"/>
      <c r="C5" s="40"/>
      <c r="D5" s="41" t="s">
        <v>5</v>
      </c>
      <c r="E5" s="40"/>
      <c r="F5" s="40"/>
      <c r="G5" s="42" t="s">
        <v>6</v>
      </c>
      <c r="H5" s="43">
        <v>456</v>
      </c>
      <c r="I5" s="44"/>
      <c r="J5" s="44"/>
      <c r="K5" s="44"/>
      <c r="L5" s="44"/>
      <c r="M5" s="44"/>
      <c r="N5" s="44"/>
      <c r="O5" s="45"/>
      <c r="P5" s="46"/>
      <c r="Q5" s="44"/>
      <c r="R5" s="44"/>
      <c r="S5" s="44">
        <v>84.2</v>
      </c>
      <c r="T5" s="47">
        <f>S5/500</f>
        <v>0.16839999999999999</v>
      </c>
      <c r="U5" s="40"/>
    </row>
    <row r="6" spans="1:21" s="48" customFormat="1" ht="21.2" hidden="1" customHeight="1" x14ac:dyDescent="0.25">
      <c r="A6" s="39" t="s">
        <v>8</v>
      </c>
      <c r="B6" s="40"/>
      <c r="C6" s="40"/>
      <c r="D6" s="41" t="s">
        <v>9</v>
      </c>
      <c r="E6" s="40"/>
      <c r="F6" s="40"/>
      <c r="G6" s="42" t="s">
        <v>10</v>
      </c>
      <c r="H6" s="43"/>
      <c r="I6" s="44"/>
      <c r="J6" s="44"/>
      <c r="K6" s="44"/>
      <c r="L6" s="44"/>
      <c r="M6" s="44"/>
      <c r="N6" s="44"/>
      <c r="O6" s="45"/>
      <c r="P6" s="46"/>
      <c r="Q6" s="44"/>
      <c r="R6" s="44"/>
      <c r="S6" s="44"/>
      <c r="T6" s="47"/>
      <c r="U6" s="40"/>
    </row>
    <row r="7" spans="1:21" s="48" customFormat="1" ht="21.2" customHeight="1" x14ac:dyDescent="0.25">
      <c r="A7" s="39" t="s">
        <v>11</v>
      </c>
      <c r="B7" s="40"/>
      <c r="C7" s="40"/>
      <c r="D7" s="41" t="s">
        <v>12</v>
      </c>
      <c r="E7" s="40"/>
      <c r="F7" s="40"/>
      <c r="G7" s="42" t="s">
        <v>13</v>
      </c>
      <c r="H7" s="43">
        <v>331</v>
      </c>
      <c r="I7" s="44"/>
      <c r="J7" s="44"/>
      <c r="K7" s="44"/>
      <c r="L7" s="44"/>
      <c r="M7" s="44"/>
      <c r="N7" s="44"/>
      <c r="O7" s="45"/>
      <c r="P7" s="46"/>
      <c r="Q7" s="44"/>
      <c r="R7" s="44"/>
      <c r="S7" s="44">
        <v>84.2</v>
      </c>
      <c r="T7" s="47">
        <f>S7/500</f>
        <v>0.16839999999999999</v>
      </c>
      <c r="U7" s="40"/>
    </row>
    <row r="8" spans="1:21" ht="21.2" hidden="1" customHeight="1" x14ac:dyDescent="0.25">
      <c r="A8" s="32" t="s">
        <v>14</v>
      </c>
      <c r="B8" s="35"/>
      <c r="C8" s="35"/>
      <c r="D8" s="33" t="s">
        <v>15</v>
      </c>
      <c r="E8" s="35"/>
      <c r="F8" s="35"/>
      <c r="G8" s="5" t="s">
        <v>16</v>
      </c>
      <c r="H8" s="6"/>
      <c r="I8" s="6"/>
      <c r="J8" s="6"/>
      <c r="K8" s="6"/>
      <c r="L8" s="6"/>
      <c r="M8" s="6"/>
      <c r="N8" s="22"/>
      <c r="O8" s="34"/>
      <c r="P8" s="35"/>
      <c r="Q8" s="6"/>
      <c r="R8" s="6"/>
      <c r="S8" s="6"/>
      <c r="T8" s="34"/>
      <c r="U8" s="35"/>
    </row>
    <row r="9" spans="1:21" ht="14.25" customHeight="1" x14ac:dyDescent="0.25">
      <c r="A9" s="31" t="s">
        <v>19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</row>
    <row r="10" spans="1:21" s="48" customFormat="1" ht="21.2" customHeight="1" x14ac:dyDescent="0.25">
      <c r="A10" s="39" t="s">
        <v>20</v>
      </c>
      <c r="B10" s="40"/>
      <c r="C10" s="40"/>
      <c r="D10" s="41" t="s">
        <v>21</v>
      </c>
      <c r="E10" s="40"/>
      <c r="F10" s="40"/>
      <c r="G10" s="42" t="s">
        <v>22</v>
      </c>
      <c r="H10" s="43">
        <v>27</v>
      </c>
      <c r="I10" s="44"/>
      <c r="J10" s="44"/>
      <c r="K10" s="44"/>
      <c r="L10" s="44"/>
      <c r="M10" s="44"/>
      <c r="N10" s="44"/>
      <c r="O10" s="47"/>
      <c r="P10" s="40"/>
      <c r="Q10" s="44"/>
      <c r="R10" s="44"/>
      <c r="S10" s="44">
        <v>87.08</v>
      </c>
      <c r="T10" s="47">
        <f>S10/30</f>
        <v>2.9026666666666667</v>
      </c>
      <c r="U10" s="40"/>
    </row>
    <row r="11" spans="1:21" ht="21.2" hidden="1" customHeight="1" x14ac:dyDescent="0.25">
      <c r="A11" s="32" t="s">
        <v>23</v>
      </c>
      <c r="B11" s="35"/>
      <c r="C11" s="35"/>
      <c r="D11" s="33" t="s">
        <v>24</v>
      </c>
      <c r="E11" s="35"/>
      <c r="F11" s="35"/>
      <c r="G11" s="5" t="s">
        <v>25</v>
      </c>
      <c r="H11" s="6"/>
      <c r="I11" s="6"/>
      <c r="J11" s="6"/>
      <c r="K11" s="6"/>
      <c r="L11" s="6"/>
      <c r="M11" s="6"/>
      <c r="N11" s="22"/>
      <c r="O11" s="34"/>
      <c r="P11" s="35"/>
      <c r="Q11" s="6"/>
      <c r="R11" s="6"/>
      <c r="S11" s="6"/>
      <c r="T11" s="34"/>
      <c r="U11" s="35"/>
    </row>
    <row r="12" spans="1:21" ht="21.2" hidden="1" customHeight="1" x14ac:dyDescent="0.25">
      <c r="A12" s="32" t="s">
        <v>26</v>
      </c>
      <c r="B12" s="35"/>
      <c r="C12" s="35"/>
      <c r="D12" s="33" t="s">
        <v>27</v>
      </c>
      <c r="E12" s="35"/>
      <c r="F12" s="35"/>
      <c r="G12" s="5" t="s">
        <v>28</v>
      </c>
      <c r="H12" s="6"/>
      <c r="I12" s="6"/>
      <c r="J12" s="6"/>
      <c r="K12" s="6"/>
      <c r="L12" s="6"/>
      <c r="M12" s="6"/>
      <c r="N12" s="22"/>
      <c r="O12" s="34"/>
      <c r="P12" s="35"/>
      <c r="Q12" s="6"/>
      <c r="R12" s="6"/>
      <c r="S12" s="6"/>
      <c r="T12" s="34"/>
      <c r="U12" s="35"/>
    </row>
    <row r="13" spans="1:21" ht="13.5" customHeight="1" x14ac:dyDescent="0.25">
      <c r="A13" s="31" t="s">
        <v>30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</row>
    <row r="14" spans="1:21" s="48" customFormat="1" ht="21.2" customHeight="1" x14ac:dyDescent="0.25">
      <c r="A14" s="39" t="s">
        <v>31</v>
      </c>
      <c r="B14" s="40"/>
      <c r="C14" s="40"/>
      <c r="D14" s="41" t="s">
        <v>32</v>
      </c>
      <c r="E14" s="40"/>
      <c r="F14" s="40"/>
      <c r="G14" s="42" t="s">
        <v>33</v>
      </c>
      <c r="H14" s="43">
        <v>115</v>
      </c>
      <c r="I14" s="44"/>
      <c r="J14" s="44"/>
      <c r="K14" s="44"/>
      <c r="L14" s="44"/>
      <c r="M14" s="44"/>
      <c r="N14" s="44"/>
      <c r="O14" s="45"/>
      <c r="P14" s="46"/>
      <c r="Q14" s="44"/>
      <c r="R14" s="44"/>
      <c r="S14" s="44">
        <v>146</v>
      </c>
      <c r="T14" s="47">
        <f>S14/100</f>
        <v>1.46</v>
      </c>
      <c r="U14" s="40"/>
    </row>
    <row r="15" spans="1:21" ht="21.2" hidden="1" customHeight="1" x14ac:dyDescent="0.25">
      <c r="A15" s="32" t="s">
        <v>34</v>
      </c>
      <c r="B15" s="35"/>
      <c r="C15" s="35"/>
      <c r="D15" s="33" t="s">
        <v>35</v>
      </c>
      <c r="E15" s="35"/>
      <c r="F15" s="35"/>
      <c r="G15" s="5" t="s">
        <v>36</v>
      </c>
      <c r="H15" s="6"/>
      <c r="I15" s="6"/>
      <c r="J15" s="6"/>
      <c r="K15" s="6"/>
      <c r="L15" s="6"/>
      <c r="M15" s="6"/>
      <c r="N15" s="22"/>
      <c r="O15" s="34"/>
      <c r="P15" s="35"/>
      <c r="Q15" s="6"/>
      <c r="R15" s="6"/>
      <c r="S15" s="6"/>
      <c r="T15" s="34"/>
      <c r="U15" s="35"/>
    </row>
    <row r="16" spans="1:21" ht="21.2" hidden="1" customHeight="1" x14ac:dyDescent="0.25">
      <c r="A16" s="32" t="s">
        <v>37</v>
      </c>
      <c r="B16" s="35"/>
      <c r="C16" s="35"/>
      <c r="D16" s="33" t="s">
        <v>38</v>
      </c>
      <c r="E16" s="35"/>
      <c r="F16" s="35"/>
      <c r="G16" s="5" t="s">
        <v>39</v>
      </c>
      <c r="H16" s="6"/>
      <c r="I16" s="6"/>
      <c r="J16" s="6"/>
      <c r="K16" s="6"/>
      <c r="L16" s="6"/>
      <c r="M16" s="6"/>
      <c r="N16" s="22"/>
      <c r="O16" s="34"/>
      <c r="P16" s="35"/>
      <c r="Q16" s="6"/>
      <c r="R16" s="6"/>
      <c r="S16" s="6"/>
      <c r="T16" s="34"/>
      <c r="U16" s="35"/>
    </row>
    <row r="17" spans="1:21" ht="14.25" hidden="1" customHeight="1" x14ac:dyDescent="0.25">
      <c r="A17" s="31" t="s">
        <v>40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</row>
    <row r="18" spans="1:21" ht="21.2" hidden="1" customHeight="1" x14ac:dyDescent="0.25">
      <c r="A18" s="32" t="s">
        <v>41</v>
      </c>
      <c r="B18" s="35"/>
      <c r="C18" s="35"/>
      <c r="D18" s="33" t="s">
        <v>42</v>
      </c>
      <c r="E18" s="35"/>
      <c r="F18" s="35"/>
      <c r="G18" s="5" t="s">
        <v>43</v>
      </c>
      <c r="H18" s="6"/>
      <c r="I18" s="6"/>
      <c r="J18" s="6"/>
      <c r="K18" s="6"/>
      <c r="L18" s="6"/>
      <c r="M18" s="6"/>
      <c r="N18" s="22"/>
      <c r="O18" s="34"/>
      <c r="P18" s="35"/>
      <c r="Q18" s="6"/>
      <c r="R18" s="6"/>
      <c r="S18" s="6"/>
      <c r="T18" s="34"/>
      <c r="U18" s="35"/>
    </row>
    <row r="19" spans="1:21" ht="14.25" customHeight="1" x14ac:dyDescent="0.25">
      <c r="A19" s="31" t="s">
        <v>45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</row>
    <row r="20" spans="1:21" ht="21.2" hidden="1" customHeight="1" x14ac:dyDescent="0.25">
      <c r="A20" s="32" t="s">
        <v>46</v>
      </c>
      <c r="B20" s="35"/>
      <c r="C20" s="35"/>
      <c r="D20" s="33" t="s">
        <v>47</v>
      </c>
      <c r="E20" s="35"/>
      <c r="F20" s="35"/>
      <c r="G20" s="5" t="s">
        <v>48</v>
      </c>
      <c r="H20" s="6"/>
      <c r="I20" s="6"/>
      <c r="J20" s="6"/>
      <c r="K20" s="6"/>
      <c r="L20" s="6"/>
      <c r="M20" s="6"/>
      <c r="N20" s="22"/>
      <c r="O20" s="34"/>
      <c r="P20" s="35"/>
      <c r="Q20" s="6"/>
      <c r="R20" s="6"/>
      <c r="S20" s="6"/>
      <c r="T20" s="34"/>
      <c r="U20" s="35"/>
    </row>
    <row r="21" spans="1:21" ht="21.2" hidden="1" customHeight="1" x14ac:dyDescent="0.25">
      <c r="A21" s="32" t="s">
        <v>49</v>
      </c>
      <c r="B21" s="35"/>
      <c r="C21" s="35"/>
      <c r="D21" s="33" t="s">
        <v>50</v>
      </c>
      <c r="E21" s="35"/>
      <c r="F21" s="35"/>
      <c r="G21" s="5" t="s">
        <v>51</v>
      </c>
      <c r="H21" s="6"/>
      <c r="I21" s="6"/>
      <c r="J21" s="6"/>
      <c r="K21" s="6"/>
      <c r="L21" s="6"/>
      <c r="M21" s="6"/>
      <c r="N21" s="22"/>
      <c r="O21" s="34"/>
      <c r="P21" s="35"/>
      <c r="Q21" s="6"/>
      <c r="R21" s="6"/>
      <c r="S21" s="6"/>
      <c r="T21" s="34"/>
      <c r="U21" s="35"/>
    </row>
    <row r="22" spans="1:21" ht="21.2" hidden="1" customHeight="1" x14ac:dyDescent="0.25">
      <c r="A22" s="32" t="s">
        <v>52</v>
      </c>
      <c r="B22" s="35"/>
      <c r="C22" s="35"/>
      <c r="D22" s="33" t="s">
        <v>53</v>
      </c>
      <c r="E22" s="35"/>
      <c r="F22" s="35"/>
      <c r="G22" s="5" t="s">
        <v>54</v>
      </c>
      <c r="H22" s="6"/>
      <c r="I22" s="6"/>
      <c r="J22" s="6"/>
      <c r="K22" s="6"/>
      <c r="L22" s="6"/>
      <c r="M22" s="6"/>
      <c r="N22" s="22"/>
      <c r="O22" s="34"/>
      <c r="P22" s="35"/>
      <c r="Q22" s="6"/>
      <c r="R22" s="6"/>
      <c r="S22" s="6"/>
      <c r="T22" s="34"/>
      <c r="U22" s="35"/>
    </row>
    <row r="23" spans="1:21" s="2" customFormat="1" ht="21.2" hidden="1" customHeight="1" x14ac:dyDescent="0.25">
      <c r="A23" s="32" t="s">
        <v>55</v>
      </c>
      <c r="B23" s="35"/>
      <c r="C23" s="35"/>
      <c r="D23" s="33" t="s">
        <v>56</v>
      </c>
      <c r="E23" s="35"/>
      <c r="F23" s="35"/>
      <c r="G23" s="5" t="s">
        <v>57</v>
      </c>
      <c r="H23" s="7"/>
      <c r="I23" s="7"/>
      <c r="J23" s="7"/>
      <c r="K23" s="7"/>
      <c r="L23" s="7"/>
      <c r="M23" s="7"/>
      <c r="N23" s="22"/>
      <c r="O23" s="34"/>
      <c r="P23" s="35"/>
      <c r="Q23" s="7"/>
      <c r="R23" s="7"/>
      <c r="S23" s="7"/>
      <c r="T23" s="34"/>
      <c r="U23" s="35"/>
    </row>
    <row r="24" spans="1:21" s="48" customFormat="1" ht="21.2" customHeight="1" x14ac:dyDescent="0.25">
      <c r="A24" s="39" t="s">
        <v>55</v>
      </c>
      <c r="B24" s="40"/>
      <c r="C24" s="40"/>
      <c r="D24" s="41" t="s">
        <v>168</v>
      </c>
      <c r="E24" s="40"/>
      <c r="F24" s="40"/>
      <c r="G24" s="42" t="s">
        <v>167</v>
      </c>
      <c r="H24" s="43">
        <v>116</v>
      </c>
      <c r="I24" s="44"/>
      <c r="J24" s="44"/>
      <c r="K24" s="44"/>
      <c r="L24" s="44"/>
      <c r="M24" s="44"/>
      <c r="N24" s="44"/>
      <c r="O24" s="47"/>
      <c r="P24" s="40"/>
      <c r="Q24" s="44"/>
      <c r="R24" s="44"/>
      <c r="S24" s="44">
        <v>92.4</v>
      </c>
      <c r="T24" s="47">
        <f>S24/200</f>
        <v>0.46200000000000002</v>
      </c>
      <c r="U24" s="40"/>
    </row>
    <row r="25" spans="1:21" ht="0.6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20"/>
      <c r="O25" s="8"/>
      <c r="P25" s="8"/>
      <c r="Q25" s="8"/>
      <c r="R25" s="8"/>
      <c r="S25" s="8"/>
      <c r="T25" s="16"/>
      <c r="U25" s="8"/>
    </row>
    <row r="26" spans="1:21" ht="14.25" customHeight="1" x14ac:dyDescent="0.25">
      <c r="A26" s="31" t="s">
        <v>58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</row>
    <row r="27" spans="1:21" ht="21.2" hidden="1" customHeight="1" x14ac:dyDescent="0.25">
      <c r="A27" s="32" t="s">
        <v>59</v>
      </c>
      <c r="B27" s="35"/>
      <c r="C27" s="35"/>
      <c r="D27" s="33" t="s">
        <v>60</v>
      </c>
      <c r="E27" s="35"/>
      <c r="F27" s="35"/>
      <c r="G27" s="5" t="s">
        <v>61</v>
      </c>
      <c r="H27" s="6"/>
      <c r="I27" s="6"/>
      <c r="J27" s="6"/>
      <c r="K27" s="6"/>
      <c r="L27" s="6"/>
      <c r="M27" s="6"/>
      <c r="N27" s="22"/>
      <c r="O27" s="34"/>
      <c r="P27" s="35"/>
      <c r="Q27" s="6"/>
      <c r="R27" s="6"/>
      <c r="S27" s="6"/>
      <c r="T27" s="34"/>
      <c r="U27" s="35"/>
    </row>
    <row r="28" spans="1:21" s="48" customFormat="1" ht="21.2" customHeight="1" x14ac:dyDescent="0.25">
      <c r="A28" s="39" t="s">
        <v>29</v>
      </c>
      <c r="B28" s="40"/>
      <c r="C28" s="40"/>
      <c r="D28" s="41" t="s">
        <v>62</v>
      </c>
      <c r="E28" s="40"/>
      <c r="F28" s="40"/>
      <c r="G28" s="42" t="s">
        <v>63</v>
      </c>
      <c r="H28" s="43">
        <v>16</v>
      </c>
      <c r="I28" s="44"/>
      <c r="J28" s="44"/>
      <c r="K28" s="44"/>
      <c r="L28" s="44"/>
      <c r="M28" s="44"/>
      <c r="N28" s="44"/>
      <c r="O28" s="45"/>
      <c r="P28" s="46"/>
      <c r="Q28" s="44"/>
      <c r="R28" s="44"/>
      <c r="S28" s="44">
        <v>203.34</v>
      </c>
      <c r="T28" s="47">
        <f>S28/100</f>
        <v>2.0333999999999999</v>
      </c>
      <c r="U28" s="40"/>
    </row>
    <row r="29" spans="1:21" ht="21.2" hidden="1" customHeight="1" x14ac:dyDescent="0.25">
      <c r="A29" s="32" t="s">
        <v>18</v>
      </c>
      <c r="B29" s="35"/>
      <c r="C29" s="35"/>
      <c r="D29" s="33" t="s">
        <v>64</v>
      </c>
      <c r="E29" s="35"/>
      <c r="F29" s="35"/>
      <c r="G29" s="5" t="s">
        <v>65</v>
      </c>
      <c r="H29" s="6"/>
      <c r="I29" s="6"/>
      <c r="J29" s="6"/>
      <c r="K29" s="6"/>
      <c r="L29" s="6"/>
      <c r="M29" s="6"/>
      <c r="N29" s="22"/>
      <c r="O29" s="34"/>
      <c r="P29" s="35"/>
      <c r="Q29" s="6"/>
      <c r="R29" s="6"/>
      <c r="S29" s="6"/>
      <c r="T29" s="34"/>
      <c r="U29" s="35"/>
    </row>
    <row r="30" spans="1:21" ht="21.2" hidden="1" customHeight="1" x14ac:dyDescent="0.25">
      <c r="A30" s="32" t="s">
        <v>66</v>
      </c>
      <c r="B30" s="35"/>
      <c r="C30" s="35"/>
      <c r="D30" s="33" t="s">
        <v>67</v>
      </c>
      <c r="E30" s="35"/>
      <c r="F30" s="35"/>
      <c r="G30" s="5" t="s">
        <v>68</v>
      </c>
      <c r="H30" s="6"/>
      <c r="I30" s="6"/>
      <c r="J30" s="6"/>
      <c r="K30" s="6"/>
      <c r="L30" s="6"/>
      <c r="M30" s="6"/>
      <c r="N30" s="22"/>
      <c r="O30" s="34"/>
      <c r="P30" s="35"/>
      <c r="Q30" s="6"/>
      <c r="R30" s="6"/>
      <c r="S30" s="6"/>
      <c r="T30" s="34"/>
      <c r="U30" s="35"/>
    </row>
    <row r="31" spans="1:21" ht="14.25" hidden="1" customHeight="1" x14ac:dyDescent="0.25">
      <c r="A31" s="31" t="s">
        <v>69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</row>
    <row r="32" spans="1:21" ht="21.2" hidden="1" customHeight="1" x14ac:dyDescent="0.25">
      <c r="A32" s="32" t="s">
        <v>70</v>
      </c>
      <c r="B32" s="35"/>
      <c r="C32" s="35"/>
      <c r="D32" s="33" t="s">
        <v>71</v>
      </c>
      <c r="E32" s="35"/>
      <c r="F32" s="35"/>
      <c r="G32" s="5" t="s">
        <v>72</v>
      </c>
      <c r="H32" s="6"/>
      <c r="I32" s="6"/>
      <c r="J32" s="6"/>
      <c r="K32" s="6"/>
      <c r="L32" s="6"/>
      <c r="M32" s="6"/>
      <c r="N32" s="22"/>
      <c r="O32" s="34"/>
      <c r="P32" s="35"/>
      <c r="Q32" s="6"/>
      <c r="R32" s="6"/>
      <c r="S32" s="6"/>
      <c r="T32" s="34"/>
      <c r="U32" s="35"/>
    </row>
    <row r="33" spans="1:21" ht="21.2" hidden="1" customHeight="1" x14ac:dyDescent="0.25">
      <c r="A33" s="32" t="s">
        <v>73</v>
      </c>
      <c r="B33" s="35"/>
      <c r="C33" s="35"/>
      <c r="D33" s="33" t="s">
        <v>74</v>
      </c>
      <c r="E33" s="35"/>
      <c r="F33" s="35"/>
      <c r="G33" s="5" t="s">
        <v>75</v>
      </c>
      <c r="H33" s="6"/>
      <c r="I33" s="6"/>
      <c r="J33" s="6"/>
      <c r="K33" s="6"/>
      <c r="L33" s="6"/>
      <c r="M33" s="6"/>
      <c r="N33" s="22"/>
      <c r="O33" s="34"/>
      <c r="P33" s="35"/>
      <c r="Q33" s="6"/>
      <c r="R33" s="6"/>
      <c r="S33" s="6"/>
      <c r="T33" s="34"/>
      <c r="U33" s="35"/>
    </row>
    <row r="34" spans="1:21" ht="14.25" customHeight="1" x14ac:dyDescent="0.25">
      <c r="A34" s="31" t="s">
        <v>76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</row>
    <row r="35" spans="1:21" ht="31.35" customHeight="1" x14ac:dyDescent="0.25">
      <c r="A35" s="32" t="s">
        <v>77</v>
      </c>
      <c r="B35" s="35"/>
      <c r="C35" s="35"/>
      <c r="D35" s="33" t="s">
        <v>78</v>
      </c>
      <c r="E35" s="35"/>
      <c r="F35" s="35"/>
      <c r="G35" s="5" t="s">
        <v>79</v>
      </c>
      <c r="H35" s="11">
        <v>129</v>
      </c>
      <c r="I35" s="6"/>
      <c r="J35" s="6"/>
      <c r="K35" s="6"/>
      <c r="L35" s="6"/>
      <c r="M35" s="6"/>
      <c r="N35" s="22"/>
      <c r="O35" s="14"/>
      <c r="P35" s="4"/>
      <c r="Q35" s="6"/>
      <c r="R35" s="6"/>
      <c r="S35" s="6">
        <v>90.2</v>
      </c>
      <c r="T35" s="34">
        <f>S35/150</f>
        <v>0.60133333333333339</v>
      </c>
      <c r="U35" s="35"/>
    </row>
    <row r="36" spans="1:21" ht="21.2" hidden="1" customHeight="1" x14ac:dyDescent="0.25">
      <c r="A36" s="32" t="s">
        <v>80</v>
      </c>
      <c r="B36" s="35"/>
      <c r="C36" s="35"/>
      <c r="D36" s="33" t="s">
        <v>81</v>
      </c>
      <c r="E36" s="35"/>
      <c r="F36" s="35"/>
      <c r="G36" s="5" t="s">
        <v>82</v>
      </c>
      <c r="H36" s="6"/>
      <c r="I36" s="6"/>
      <c r="J36" s="6"/>
      <c r="K36" s="6"/>
      <c r="L36" s="6"/>
      <c r="M36" s="6"/>
      <c r="N36" s="22"/>
      <c r="O36" s="34"/>
      <c r="P36" s="35"/>
      <c r="Q36" s="6"/>
      <c r="R36" s="6"/>
      <c r="S36" s="6"/>
      <c r="T36" s="34"/>
      <c r="U36" s="35"/>
    </row>
    <row r="37" spans="1:21" ht="14.25" hidden="1" customHeight="1" x14ac:dyDescent="0.25">
      <c r="A37" s="31" t="s">
        <v>83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</row>
    <row r="38" spans="1:21" ht="21.2" hidden="1" customHeight="1" x14ac:dyDescent="0.25">
      <c r="A38" s="32" t="s">
        <v>84</v>
      </c>
      <c r="B38" s="35"/>
      <c r="C38" s="35"/>
      <c r="D38" s="33" t="s">
        <v>85</v>
      </c>
      <c r="E38" s="35"/>
      <c r="F38" s="35"/>
      <c r="G38" s="5" t="s">
        <v>86</v>
      </c>
      <c r="H38" s="6"/>
      <c r="I38" s="6"/>
      <c r="J38" s="6"/>
      <c r="K38" s="6"/>
      <c r="L38" s="6"/>
      <c r="M38" s="6"/>
      <c r="N38" s="22"/>
      <c r="O38" s="34"/>
      <c r="P38" s="35"/>
      <c r="Q38" s="6"/>
      <c r="R38" s="6"/>
      <c r="S38" s="6"/>
      <c r="T38" s="34"/>
      <c r="U38" s="35"/>
    </row>
    <row r="39" spans="1:21" ht="21.2" hidden="1" customHeight="1" x14ac:dyDescent="0.25">
      <c r="A39" s="32" t="s">
        <v>87</v>
      </c>
      <c r="B39" s="35"/>
      <c r="C39" s="35"/>
      <c r="D39" s="33" t="s">
        <v>88</v>
      </c>
      <c r="E39" s="35"/>
      <c r="F39" s="35"/>
      <c r="G39" s="5" t="s">
        <v>89</v>
      </c>
      <c r="H39" s="6"/>
      <c r="I39" s="6"/>
      <c r="J39" s="6"/>
      <c r="K39" s="6"/>
      <c r="L39" s="6"/>
      <c r="M39" s="6"/>
      <c r="N39" s="22"/>
      <c r="O39" s="34"/>
      <c r="P39" s="35"/>
      <c r="Q39" s="6"/>
      <c r="R39" s="6"/>
      <c r="S39" s="6"/>
      <c r="T39" s="34"/>
      <c r="U39" s="35"/>
    </row>
    <row r="40" spans="1:21" ht="31.35" hidden="1" customHeight="1" x14ac:dyDescent="0.25">
      <c r="A40" s="32" t="s">
        <v>90</v>
      </c>
      <c r="B40" s="35"/>
      <c r="C40" s="35"/>
      <c r="D40" s="33" t="s">
        <v>91</v>
      </c>
      <c r="E40" s="35"/>
      <c r="F40" s="35"/>
      <c r="G40" s="5" t="s">
        <v>92</v>
      </c>
      <c r="H40" s="6"/>
      <c r="I40" s="6"/>
      <c r="J40" s="6"/>
      <c r="K40" s="6"/>
      <c r="L40" s="6"/>
      <c r="M40" s="6"/>
      <c r="N40" s="22"/>
      <c r="O40" s="34"/>
      <c r="P40" s="35"/>
      <c r="Q40" s="6"/>
      <c r="R40" s="6"/>
      <c r="S40" s="6"/>
      <c r="T40" s="34"/>
      <c r="U40" s="35"/>
    </row>
    <row r="41" spans="1:21" ht="14.25" hidden="1" customHeight="1" x14ac:dyDescent="0.25">
      <c r="A41" s="31" t="s">
        <v>93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</row>
    <row r="42" spans="1:21" ht="40.35" hidden="1" customHeight="1" x14ac:dyDescent="0.25">
      <c r="A42" s="32" t="s">
        <v>44</v>
      </c>
      <c r="B42" s="35"/>
      <c r="C42" s="35"/>
      <c r="D42" s="33" t="s">
        <v>94</v>
      </c>
      <c r="E42" s="35"/>
      <c r="F42" s="35"/>
      <c r="G42" s="5" t="s">
        <v>95</v>
      </c>
      <c r="H42" s="6"/>
      <c r="I42" s="6"/>
      <c r="J42" s="6"/>
      <c r="K42" s="6"/>
      <c r="L42" s="6"/>
      <c r="M42" s="6"/>
      <c r="N42" s="22"/>
      <c r="O42" s="34"/>
      <c r="P42" s="35"/>
      <c r="Q42" s="6"/>
      <c r="R42" s="6"/>
      <c r="S42" s="6"/>
      <c r="T42" s="34"/>
      <c r="U42" s="35"/>
    </row>
    <row r="43" spans="1:21" ht="31.35" hidden="1" customHeight="1" x14ac:dyDescent="0.25">
      <c r="A43" s="32" t="s">
        <v>96</v>
      </c>
      <c r="B43" s="35"/>
      <c r="C43" s="35"/>
      <c r="D43" s="33" t="s">
        <v>97</v>
      </c>
      <c r="E43" s="35"/>
      <c r="F43" s="35"/>
      <c r="G43" s="5" t="s">
        <v>98</v>
      </c>
      <c r="H43" s="6"/>
      <c r="I43" s="6"/>
      <c r="J43" s="6"/>
      <c r="K43" s="6"/>
      <c r="L43" s="6"/>
      <c r="M43" s="6"/>
      <c r="N43" s="22"/>
      <c r="O43" s="34"/>
      <c r="P43" s="35"/>
      <c r="Q43" s="6"/>
      <c r="R43" s="6"/>
      <c r="S43" s="6"/>
      <c r="T43" s="34"/>
      <c r="U43" s="35"/>
    </row>
    <row r="44" spans="1:21" ht="14.25" hidden="1" customHeight="1" x14ac:dyDescent="0.25">
      <c r="A44" s="31" t="s">
        <v>99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</row>
    <row r="45" spans="1:21" ht="31.35" hidden="1" customHeight="1" x14ac:dyDescent="0.25">
      <c r="A45" s="32" t="s">
        <v>100</v>
      </c>
      <c r="B45" s="35"/>
      <c r="C45" s="35"/>
      <c r="D45" s="33" t="s">
        <v>101</v>
      </c>
      <c r="E45" s="35"/>
      <c r="F45" s="35"/>
      <c r="G45" s="5" t="s">
        <v>102</v>
      </c>
      <c r="H45" s="6"/>
      <c r="I45" s="6"/>
      <c r="J45" s="6"/>
      <c r="K45" s="6"/>
      <c r="L45" s="6"/>
      <c r="M45" s="6"/>
      <c r="N45" s="22"/>
      <c r="O45" s="34"/>
      <c r="P45" s="35"/>
      <c r="Q45" s="6"/>
      <c r="R45" s="6" t="s">
        <v>7</v>
      </c>
      <c r="S45" s="6" t="s">
        <v>7</v>
      </c>
      <c r="T45" s="34" t="s">
        <v>7</v>
      </c>
      <c r="U45" s="35"/>
    </row>
    <row r="46" spans="1:21" ht="0.6" hidden="1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20"/>
      <c r="O46" s="8"/>
      <c r="P46" s="8"/>
      <c r="Q46" s="8"/>
      <c r="R46" s="8"/>
      <c r="S46" s="8"/>
      <c r="T46" s="16"/>
      <c r="U46" s="8"/>
    </row>
    <row r="47" spans="1:21" ht="31.35" hidden="1" customHeight="1" x14ac:dyDescent="0.25">
      <c r="A47" s="32" t="s">
        <v>103</v>
      </c>
      <c r="B47" s="35"/>
      <c r="C47" s="35"/>
      <c r="D47" s="33" t="s">
        <v>104</v>
      </c>
      <c r="E47" s="35"/>
      <c r="F47" s="35"/>
      <c r="G47" s="5" t="s">
        <v>105</v>
      </c>
      <c r="H47" s="6"/>
      <c r="I47" s="6"/>
      <c r="J47" s="6"/>
      <c r="K47" s="6"/>
      <c r="L47" s="6"/>
      <c r="M47" s="6"/>
      <c r="N47" s="22"/>
      <c r="O47" s="34"/>
      <c r="P47" s="35"/>
      <c r="Q47" s="6"/>
      <c r="R47" s="6" t="s">
        <v>7</v>
      </c>
      <c r="S47" s="6" t="s">
        <v>7</v>
      </c>
      <c r="T47" s="34" t="s">
        <v>7</v>
      </c>
      <c r="U47" s="35"/>
    </row>
    <row r="48" spans="1:21" ht="14.25" hidden="1" customHeight="1" x14ac:dyDescent="0.25">
      <c r="A48" s="31" t="s">
        <v>106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</row>
    <row r="49" spans="1:21" ht="50.25" hidden="1" customHeight="1" x14ac:dyDescent="0.25">
      <c r="A49" s="32" t="s">
        <v>107</v>
      </c>
      <c r="B49" s="35"/>
      <c r="C49" s="35"/>
      <c r="D49" s="33" t="s">
        <v>108</v>
      </c>
      <c r="E49" s="35"/>
      <c r="F49" s="35"/>
      <c r="G49" s="5" t="s">
        <v>109</v>
      </c>
      <c r="H49" s="6"/>
      <c r="I49" s="6"/>
      <c r="J49" s="6"/>
      <c r="K49" s="6"/>
      <c r="L49" s="6"/>
      <c r="M49" s="6"/>
      <c r="N49" s="22"/>
      <c r="O49" s="34"/>
      <c r="P49" s="35"/>
      <c r="Q49" s="6"/>
      <c r="R49" s="6"/>
      <c r="S49" s="6" t="s">
        <v>7</v>
      </c>
      <c r="T49" s="34" t="s">
        <v>7</v>
      </c>
      <c r="U49" s="35"/>
    </row>
    <row r="50" spans="1:21" ht="14.25" hidden="1" customHeight="1" x14ac:dyDescent="0.25">
      <c r="A50" s="31" t="s">
        <v>110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</row>
    <row r="51" spans="1:21" ht="40.35" hidden="1" customHeight="1" x14ac:dyDescent="0.25">
      <c r="A51" s="32" t="s">
        <v>111</v>
      </c>
      <c r="B51" s="35"/>
      <c r="C51" s="35"/>
      <c r="D51" s="33" t="s">
        <v>112</v>
      </c>
      <c r="E51" s="35"/>
      <c r="F51" s="35"/>
      <c r="G51" s="5" t="s">
        <v>113</v>
      </c>
      <c r="H51" s="6"/>
      <c r="I51" s="6"/>
      <c r="J51" s="6"/>
      <c r="K51" s="6"/>
      <c r="L51" s="6"/>
      <c r="M51" s="6"/>
      <c r="N51" s="22"/>
      <c r="O51" s="34"/>
      <c r="P51" s="35"/>
      <c r="Q51" s="6"/>
      <c r="R51" s="6" t="s">
        <v>7</v>
      </c>
      <c r="S51" s="6" t="s">
        <v>7</v>
      </c>
      <c r="T51" s="34" t="s">
        <v>7</v>
      </c>
      <c r="U51" s="35"/>
    </row>
    <row r="52" spans="1:21" ht="40.35" hidden="1" customHeight="1" x14ac:dyDescent="0.25">
      <c r="A52" s="32" t="s">
        <v>114</v>
      </c>
      <c r="B52" s="35"/>
      <c r="C52" s="35"/>
      <c r="D52" s="33" t="s">
        <v>115</v>
      </c>
      <c r="E52" s="35"/>
      <c r="F52" s="35"/>
      <c r="G52" s="5" t="s">
        <v>116</v>
      </c>
      <c r="H52" s="6"/>
      <c r="I52" s="6"/>
      <c r="J52" s="6"/>
      <c r="K52" s="6"/>
      <c r="L52" s="6"/>
      <c r="M52" s="6"/>
      <c r="N52" s="22"/>
      <c r="O52" s="34"/>
      <c r="P52" s="35"/>
      <c r="Q52" s="6"/>
      <c r="R52" s="6" t="s">
        <v>7</v>
      </c>
      <c r="S52" s="6" t="s">
        <v>7</v>
      </c>
      <c r="T52" s="34" t="s">
        <v>7</v>
      </c>
      <c r="U52" s="35"/>
    </row>
    <row r="53" spans="1:21" ht="14.25" customHeight="1" x14ac:dyDescent="0.25">
      <c r="A53" s="31" t="s">
        <v>117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</row>
    <row r="54" spans="1:21" ht="24" customHeight="1" x14ac:dyDescent="0.25">
      <c r="A54" s="32" t="s">
        <v>118</v>
      </c>
      <c r="B54" s="35"/>
      <c r="C54" s="35"/>
      <c r="D54" s="33" t="s">
        <v>119</v>
      </c>
      <c r="E54" s="35"/>
      <c r="F54" s="35"/>
      <c r="G54" s="5" t="s">
        <v>120</v>
      </c>
      <c r="H54" s="11" t="s">
        <v>172</v>
      </c>
      <c r="I54" s="6"/>
      <c r="J54" s="6"/>
      <c r="K54" s="6"/>
      <c r="L54" s="6"/>
      <c r="M54" s="6"/>
      <c r="N54" s="22"/>
      <c r="O54" s="14"/>
      <c r="P54" s="4"/>
      <c r="Q54" s="6"/>
      <c r="R54" s="6" t="s">
        <v>7</v>
      </c>
      <c r="S54" s="6">
        <v>91.6</v>
      </c>
      <c r="T54" s="34">
        <f>S54/500</f>
        <v>0.1832</v>
      </c>
      <c r="U54" s="35"/>
    </row>
    <row r="55" spans="1:21" ht="25.5" customHeight="1" x14ac:dyDescent="0.25">
      <c r="A55" s="32" t="s">
        <v>121</v>
      </c>
      <c r="B55" s="35"/>
      <c r="C55" s="35"/>
      <c r="D55" s="33" t="s">
        <v>122</v>
      </c>
      <c r="E55" s="35"/>
      <c r="F55" s="35"/>
      <c r="G55" s="5" t="s">
        <v>123</v>
      </c>
      <c r="H55" s="11">
        <v>251</v>
      </c>
      <c r="I55" s="6"/>
      <c r="J55" s="6"/>
      <c r="K55" s="6"/>
      <c r="L55" s="6"/>
      <c r="M55" s="6"/>
      <c r="N55" s="22"/>
      <c r="O55" s="14"/>
      <c r="P55" s="4"/>
      <c r="Q55" s="6"/>
      <c r="R55" s="6" t="s">
        <v>7</v>
      </c>
      <c r="S55" s="6">
        <v>32.04</v>
      </c>
      <c r="T55" s="34">
        <f>S55/500</f>
        <v>6.4079999999999998E-2</v>
      </c>
      <c r="U55" s="35"/>
    </row>
    <row r="56" spans="1:21" ht="34.5" customHeight="1" x14ac:dyDescent="0.25">
      <c r="A56" s="32" t="s">
        <v>124</v>
      </c>
      <c r="B56" s="35"/>
      <c r="C56" s="35"/>
      <c r="D56" s="33" t="s">
        <v>125</v>
      </c>
      <c r="E56" s="35"/>
      <c r="F56" s="35"/>
      <c r="G56" s="5" t="s">
        <v>126</v>
      </c>
      <c r="H56" s="11">
        <v>155</v>
      </c>
      <c r="I56" s="6"/>
      <c r="J56" s="6"/>
      <c r="K56" s="6"/>
      <c r="L56" s="6"/>
      <c r="M56" s="6"/>
      <c r="N56" s="22"/>
      <c r="O56" s="14"/>
      <c r="P56" s="4"/>
      <c r="Q56" s="6"/>
      <c r="R56" s="6" t="s">
        <v>7</v>
      </c>
      <c r="S56" s="6">
        <v>78.900000000000006</v>
      </c>
      <c r="T56" s="34">
        <f>S56/150</f>
        <v>0.52600000000000002</v>
      </c>
      <c r="U56" s="35"/>
    </row>
    <row r="57" spans="1:21" ht="34.5" customHeight="1" x14ac:dyDescent="0.25">
      <c r="A57" s="32" t="s">
        <v>127</v>
      </c>
      <c r="B57" s="35"/>
      <c r="C57" s="35"/>
      <c r="D57" s="33" t="s">
        <v>128</v>
      </c>
      <c r="E57" s="35"/>
      <c r="F57" s="35"/>
      <c r="G57" s="5" t="s">
        <v>129</v>
      </c>
      <c r="H57" s="11">
        <v>132</v>
      </c>
      <c r="I57" s="6"/>
      <c r="J57" s="6"/>
      <c r="K57" s="6"/>
      <c r="L57" s="6"/>
      <c r="M57" s="6"/>
      <c r="N57" s="22"/>
      <c r="O57" s="14"/>
      <c r="P57" s="4"/>
      <c r="Q57" s="6"/>
      <c r="R57" s="6" t="s">
        <v>7</v>
      </c>
      <c r="S57" s="6">
        <v>78.900000000000006</v>
      </c>
      <c r="T57" s="34">
        <f>S57/150</f>
        <v>0.52600000000000002</v>
      </c>
      <c r="U57" s="35"/>
    </row>
    <row r="58" spans="1:21" ht="34.5" customHeight="1" x14ac:dyDescent="0.25">
      <c r="A58" s="32" t="s">
        <v>130</v>
      </c>
      <c r="B58" s="35"/>
      <c r="C58" s="35"/>
      <c r="D58" s="33" t="s">
        <v>131</v>
      </c>
      <c r="E58" s="35"/>
      <c r="F58" s="35"/>
      <c r="G58" s="5" t="s">
        <v>132</v>
      </c>
      <c r="H58" s="11">
        <v>119</v>
      </c>
      <c r="I58" s="6"/>
      <c r="J58" s="6"/>
      <c r="K58" s="6"/>
      <c r="L58" s="6"/>
      <c r="M58" s="6"/>
      <c r="N58" s="22"/>
      <c r="O58" s="14"/>
      <c r="P58" s="4"/>
      <c r="Q58" s="6"/>
      <c r="R58" s="6" t="s">
        <v>7</v>
      </c>
      <c r="S58" s="6">
        <v>98.6</v>
      </c>
      <c r="T58" s="34">
        <f>S58/150</f>
        <v>0.65733333333333333</v>
      </c>
      <c r="U58" s="35"/>
    </row>
    <row r="59" spans="1:21" ht="21.2" hidden="1" customHeight="1" x14ac:dyDescent="0.25">
      <c r="A59" s="32" t="s">
        <v>133</v>
      </c>
      <c r="B59" s="35"/>
      <c r="C59" s="35"/>
      <c r="D59" s="33" t="s">
        <v>134</v>
      </c>
      <c r="E59" s="35"/>
      <c r="F59" s="35"/>
      <c r="G59" s="5" t="s">
        <v>135</v>
      </c>
      <c r="H59" s="11"/>
      <c r="I59" s="6"/>
      <c r="J59" s="6"/>
      <c r="K59" s="6"/>
      <c r="L59" s="6"/>
      <c r="M59" s="6"/>
      <c r="N59" s="22"/>
      <c r="O59" s="14"/>
      <c r="P59" s="4"/>
      <c r="Q59" s="6"/>
      <c r="R59" s="6" t="s">
        <v>7</v>
      </c>
      <c r="S59" s="6" t="s">
        <v>7</v>
      </c>
      <c r="T59" s="34" t="s">
        <v>7</v>
      </c>
      <c r="U59" s="35"/>
    </row>
    <row r="60" spans="1:21" ht="21.2" customHeight="1" x14ac:dyDescent="0.25">
      <c r="A60" s="32" t="s">
        <v>136</v>
      </c>
      <c r="B60" s="35"/>
      <c r="C60" s="35"/>
      <c r="D60" s="33" t="s">
        <v>137</v>
      </c>
      <c r="E60" s="35"/>
      <c r="F60" s="35"/>
      <c r="G60" s="5" t="s">
        <v>138</v>
      </c>
      <c r="H60" s="11" t="s">
        <v>169</v>
      </c>
      <c r="I60" s="6"/>
      <c r="J60" s="6"/>
      <c r="K60" s="6"/>
      <c r="L60" s="6"/>
      <c r="M60" s="6"/>
      <c r="N60" s="22"/>
      <c r="O60" s="14"/>
      <c r="P60" s="4"/>
      <c r="Q60" s="6"/>
      <c r="R60" s="6" t="s">
        <v>7</v>
      </c>
      <c r="S60" s="6">
        <v>17.920000000000002</v>
      </c>
      <c r="T60" s="34">
        <f>S60/3</f>
        <v>5.9733333333333336</v>
      </c>
      <c r="U60" s="35"/>
    </row>
    <row r="61" spans="1:21" ht="21.2" hidden="1" customHeight="1" x14ac:dyDescent="0.25">
      <c r="A61" s="32" t="s">
        <v>139</v>
      </c>
      <c r="B61" s="35"/>
      <c r="C61" s="35"/>
      <c r="D61" s="33" t="s">
        <v>140</v>
      </c>
      <c r="E61" s="35"/>
      <c r="F61" s="35"/>
      <c r="G61" s="5" t="s">
        <v>141</v>
      </c>
      <c r="H61" s="11"/>
      <c r="I61" s="6"/>
      <c r="J61" s="6"/>
      <c r="K61" s="6"/>
      <c r="L61" s="6"/>
      <c r="M61" s="6"/>
      <c r="N61" s="22"/>
      <c r="O61" s="14"/>
      <c r="P61" s="4"/>
      <c r="Q61" s="6"/>
      <c r="R61" s="6" t="s">
        <v>7</v>
      </c>
      <c r="S61" s="6" t="s">
        <v>7</v>
      </c>
      <c r="T61" s="34" t="s">
        <v>7</v>
      </c>
      <c r="U61" s="35"/>
    </row>
    <row r="62" spans="1:21" ht="23.25" customHeight="1" x14ac:dyDescent="0.25">
      <c r="A62" s="32" t="s">
        <v>142</v>
      </c>
      <c r="B62" s="35"/>
      <c r="C62" s="35"/>
      <c r="D62" s="33" t="s">
        <v>143</v>
      </c>
      <c r="E62" s="35"/>
      <c r="F62" s="35"/>
      <c r="G62" s="5" t="s">
        <v>144</v>
      </c>
      <c r="H62" s="11">
        <v>79</v>
      </c>
      <c r="I62" s="6"/>
      <c r="J62" s="6"/>
      <c r="K62" s="6"/>
      <c r="L62" s="6"/>
      <c r="M62" s="6"/>
      <c r="N62" s="22"/>
      <c r="O62" s="14"/>
      <c r="P62" s="4"/>
      <c r="Q62" s="6"/>
      <c r="R62" s="6" t="s">
        <v>7</v>
      </c>
      <c r="S62" s="6">
        <v>78.900000000000006</v>
      </c>
      <c r="T62" s="34">
        <f>S62/150</f>
        <v>0.52600000000000002</v>
      </c>
      <c r="U62" s="35"/>
    </row>
    <row r="63" spans="1:21" ht="23.25" customHeight="1" x14ac:dyDescent="0.25">
      <c r="A63" s="32" t="s">
        <v>145</v>
      </c>
      <c r="B63" s="35"/>
      <c r="C63" s="35"/>
      <c r="D63" s="33" t="s">
        <v>146</v>
      </c>
      <c r="E63" s="35"/>
      <c r="F63" s="35"/>
      <c r="G63" s="5" t="s">
        <v>147</v>
      </c>
      <c r="H63" s="11">
        <v>158</v>
      </c>
      <c r="I63" s="6"/>
      <c r="J63" s="6"/>
      <c r="K63" s="6"/>
      <c r="L63" s="6"/>
      <c r="M63" s="6"/>
      <c r="N63" s="22"/>
      <c r="O63" s="14"/>
      <c r="P63" s="4"/>
      <c r="Q63" s="6"/>
      <c r="R63" s="6" t="s">
        <v>7</v>
      </c>
      <c r="S63" s="6">
        <v>81.900000000000006</v>
      </c>
      <c r="T63" s="34">
        <f>S63/150</f>
        <v>0.54600000000000004</v>
      </c>
      <c r="U63" s="35"/>
    </row>
    <row r="64" spans="1:21" ht="24" customHeight="1" x14ac:dyDescent="0.25">
      <c r="A64" s="32" t="s">
        <v>148</v>
      </c>
      <c r="B64" s="35"/>
      <c r="C64" s="35"/>
      <c r="D64" s="33" t="s">
        <v>149</v>
      </c>
      <c r="E64" s="35"/>
      <c r="F64" s="35"/>
      <c r="G64" s="5" t="s">
        <v>150</v>
      </c>
      <c r="H64" s="11">
        <v>175</v>
      </c>
      <c r="I64" s="6"/>
      <c r="J64" s="6"/>
      <c r="K64" s="6"/>
      <c r="L64" s="6"/>
      <c r="M64" s="6"/>
      <c r="N64" s="22"/>
      <c r="O64" s="14"/>
      <c r="P64" s="4"/>
      <c r="Q64" s="6"/>
      <c r="R64" s="6" t="s">
        <v>7</v>
      </c>
      <c r="S64" s="6">
        <v>78.900000000000006</v>
      </c>
      <c r="T64" s="34">
        <f>S64/150</f>
        <v>0.52600000000000002</v>
      </c>
      <c r="U64" s="35"/>
    </row>
    <row r="65" spans="1:21" ht="0.6" customHeight="1" x14ac:dyDescent="0.25">
      <c r="A65" s="8"/>
      <c r="B65" s="8"/>
      <c r="C65" s="8"/>
      <c r="D65" s="8"/>
      <c r="E65" s="8"/>
      <c r="F65" s="8"/>
      <c r="G65" s="8"/>
      <c r="H65" s="12"/>
      <c r="I65" s="8"/>
      <c r="J65" s="8"/>
      <c r="K65" s="8"/>
      <c r="L65" s="8"/>
      <c r="M65" s="8"/>
      <c r="N65" s="20"/>
      <c r="O65" s="8"/>
      <c r="P65" s="8"/>
      <c r="Q65" s="8"/>
      <c r="R65" s="8"/>
      <c r="S65" s="8"/>
      <c r="T65" s="16"/>
      <c r="U65" s="8"/>
    </row>
    <row r="66" spans="1:21" ht="27.75" customHeight="1" x14ac:dyDescent="0.25">
      <c r="A66" s="32" t="s">
        <v>151</v>
      </c>
      <c r="B66" s="35"/>
      <c r="C66" s="35"/>
      <c r="D66" s="33" t="s">
        <v>152</v>
      </c>
      <c r="E66" s="35"/>
      <c r="F66" s="35"/>
      <c r="G66" s="5" t="s">
        <v>153</v>
      </c>
      <c r="H66" s="11">
        <v>55</v>
      </c>
      <c r="I66" s="6"/>
      <c r="J66" s="6"/>
      <c r="K66" s="6"/>
      <c r="L66" s="6"/>
      <c r="M66" s="6"/>
      <c r="N66" s="22"/>
      <c r="O66" s="14"/>
      <c r="P66" s="4"/>
      <c r="Q66" s="6"/>
      <c r="R66" s="6" t="s">
        <v>7</v>
      </c>
      <c r="S66" s="6">
        <v>90</v>
      </c>
      <c r="T66" s="34">
        <f>S66/75</f>
        <v>1.2</v>
      </c>
      <c r="U66" s="35"/>
    </row>
    <row r="67" spans="1:21" ht="21.75" hidden="1" customHeight="1" x14ac:dyDescent="0.25">
      <c r="A67" s="32" t="s">
        <v>154</v>
      </c>
      <c r="B67" s="35"/>
      <c r="C67" s="35"/>
      <c r="D67" s="33" t="s">
        <v>155</v>
      </c>
      <c r="E67" s="35"/>
      <c r="F67" s="35"/>
      <c r="G67" s="5" t="s">
        <v>156</v>
      </c>
      <c r="H67" s="11"/>
      <c r="I67" s="6"/>
      <c r="J67" s="6"/>
      <c r="K67" s="6"/>
      <c r="L67" s="6"/>
      <c r="M67" s="6"/>
      <c r="N67" s="22"/>
      <c r="O67" s="14"/>
      <c r="P67" s="4"/>
      <c r="Q67" s="6"/>
      <c r="R67" s="6" t="s">
        <v>7</v>
      </c>
      <c r="S67" s="6" t="s">
        <v>7</v>
      </c>
      <c r="T67" s="34" t="s">
        <v>7</v>
      </c>
      <c r="U67" s="35"/>
    </row>
    <row r="68" spans="1:21" ht="21.75" customHeight="1" x14ac:dyDescent="0.25">
      <c r="A68" s="32" t="s">
        <v>157</v>
      </c>
      <c r="B68" s="35"/>
      <c r="C68" s="35"/>
      <c r="D68" s="33" t="s">
        <v>158</v>
      </c>
      <c r="E68" s="35"/>
      <c r="F68" s="35"/>
      <c r="G68" s="5" t="s">
        <v>159</v>
      </c>
      <c r="H68" s="11"/>
      <c r="I68" s="6"/>
      <c r="J68" s="6"/>
      <c r="K68" s="6"/>
      <c r="L68" s="6"/>
      <c r="M68" s="6"/>
      <c r="N68" s="22"/>
      <c r="O68" s="14"/>
      <c r="P68" s="4"/>
      <c r="Q68" s="6"/>
      <c r="R68" s="6" t="s">
        <v>7</v>
      </c>
      <c r="S68" s="6">
        <v>94</v>
      </c>
      <c r="T68" s="34">
        <f>S68/150</f>
        <v>0.62666666666666671</v>
      </c>
      <c r="U68" s="35"/>
    </row>
    <row r="69" spans="1:21" ht="21.75" customHeight="1" x14ac:dyDescent="0.25">
      <c r="A69" s="32" t="s">
        <v>160</v>
      </c>
      <c r="B69" s="35"/>
      <c r="C69" s="35"/>
      <c r="D69" s="33" t="s">
        <v>161</v>
      </c>
      <c r="E69" s="35"/>
      <c r="F69" s="35"/>
      <c r="G69" s="5" t="s">
        <v>162</v>
      </c>
      <c r="H69" s="11" t="s">
        <v>173</v>
      </c>
      <c r="I69" s="6"/>
      <c r="J69" s="6"/>
      <c r="K69" s="6"/>
      <c r="L69" s="6"/>
      <c r="M69" s="6"/>
      <c r="N69" s="22"/>
      <c r="O69" s="14"/>
      <c r="P69" s="4"/>
      <c r="Q69" s="6"/>
      <c r="R69" s="6" t="s">
        <v>7</v>
      </c>
      <c r="S69" s="6">
        <v>99.1</v>
      </c>
      <c r="T69" s="34">
        <f>S69/150</f>
        <v>0.66066666666666662</v>
      </c>
      <c r="U69" s="35"/>
    </row>
    <row r="70" spans="1:21" ht="18.75" customHeight="1" x14ac:dyDescent="0.25">
      <c r="A70" s="31" t="s">
        <v>170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</row>
    <row r="71" spans="1:21" ht="38.25" customHeight="1" x14ac:dyDescent="0.25">
      <c r="A71" s="32" t="s">
        <v>163</v>
      </c>
      <c r="B71" s="29"/>
      <c r="C71" s="29"/>
      <c r="D71" s="33" t="s">
        <v>112</v>
      </c>
      <c r="E71" s="29"/>
      <c r="F71" s="29"/>
      <c r="G71" s="17" t="s">
        <v>113</v>
      </c>
      <c r="H71" s="11">
        <v>3</v>
      </c>
      <c r="I71" s="6"/>
      <c r="J71" s="6"/>
      <c r="K71" s="6"/>
      <c r="L71" s="6"/>
      <c r="M71" s="6"/>
      <c r="N71" s="22"/>
      <c r="O71" s="14"/>
      <c r="P71" s="8"/>
      <c r="Q71" s="6"/>
      <c r="R71" s="6" t="s">
        <v>7</v>
      </c>
      <c r="S71" s="18" t="s">
        <v>171</v>
      </c>
      <c r="T71" s="34">
        <v>43.5</v>
      </c>
      <c r="U71" s="35"/>
    </row>
    <row r="72" spans="1:21" ht="11.45" customHeight="1" x14ac:dyDescent="0.25">
      <c r="A72" s="28" t="s">
        <v>17</v>
      </c>
      <c r="B72" s="29"/>
      <c r="C72" s="29"/>
      <c r="D72" s="29"/>
      <c r="E72" s="29"/>
      <c r="F72" s="29"/>
      <c r="G72" s="9"/>
      <c r="H72" s="10"/>
      <c r="I72" s="10"/>
      <c r="J72" s="10"/>
      <c r="K72" s="10"/>
      <c r="L72" s="10"/>
      <c r="M72" s="10"/>
      <c r="N72" s="21"/>
      <c r="O72" s="30"/>
      <c r="P72" s="29"/>
      <c r="Q72" s="10"/>
      <c r="R72" s="10"/>
      <c r="S72" s="10"/>
      <c r="T72" s="30"/>
      <c r="U72" s="29"/>
    </row>
    <row r="73" spans="1:21" ht="5.85" customHeight="1" x14ac:dyDescent="0.25"/>
    <row r="74" spans="1:21" ht="14.25" customHeight="1" x14ac:dyDescent="0.25">
      <c r="C74" s="23" t="s">
        <v>164</v>
      </c>
      <c r="D74" s="24"/>
    </row>
    <row r="75" spans="1:21" ht="1.35" customHeight="1" x14ac:dyDescent="0.25"/>
    <row r="76" spans="1:21" ht="14.25" customHeight="1" x14ac:dyDescent="0.25">
      <c r="F76" s="25" t="s">
        <v>165</v>
      </c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</row>
    <row r="77" spans="1:21" ht="4.5" customHeight="1" x14ac:dyDescent="0.25"/>
    <row r="78" spans="1:21" ht="12.95" customHeight="1" x14ac:dyDescent="0.25">
      <c r="P78" s="27"/>
      <c r="Q78" s="24"/>
      <c r="R78" s="24"/>
      <c r="S78" s="24"/>
      <c r="T78" s="24"/>
    </row>
    <row r="79" spans="1:21" ht="21.2" customHeight="1" x14ac:dyDescent="0.25"/>
  </sheetData>
  <mergeCells count="205">
    <mergeCell ref="S3:U3"/>
    <mergeCell ref="A4:U4"/>
    <mergeCell ref="A5:C5"/>
    <mergeCell ref="D5:F5"/>
    <mergeCell ref="T5:U5"/>
    <mergeCell ref="A1:U1"/>
    <mergeCell ref="A3:C3"/>
    <mergeCell ref="D3:F3"/>
    <mergeCell ref="H3:I3"/>
    <mergeCell ref="Q3:R3"/>
    <mergeCell ref="A8:C8"/>
    <mergeCell ref="D8:F8"/>
    <mergeCell ref="O8:P8"/>
    <mergeCell ref="T8:U8"/>
    <mergeCell ref="A6:C6"/>
    <mergeCell ref="D6:F6"/>
    <mergeCell ref="T6:U6"/>
    <mergeCell ref="A7:C7"/>
    <mergeCell ref="D7:F7"/>
    <mergeCell ref="T7:U7"/>
    <mergeCell ref="A9:U9"/>
    <mergeCell ref="A10:C10"/>
    <mergeCell ref="D10:F10"/>
    <mergeCell ref="O10:P10"/>
    <mergeCell ref="T10:U10"/>
    <mergeCell ref="A11:C11"/>
    <mergeCell ref="D11:F11"/>
    <mergeCell ref="O11:P11"/>
    <mergeCell ref="T11:U11"/>
    <mergeCell ref="A13:U13"/>
    <mergeCell ref="A14:C14"/>
    <mergeCell ref="D14:F14"/>
    <mergeCell ref="T14:U14"/>
    <mergeCell ref="A15:C15"/>
    <mergeCell ref="D15:F15"/>
    <mergeCell ref="O15:P15"/>
    <mergeCell ref="T15:U15"/>
    <mergeCell ref="A12:C12"/>
    <mergeCell ref="D12:F12"/>
    <mergeCell ref="O12:P12"/>
    <mergeCell ref="T12:U12"/>
    <mergeCell ref="A17:U17"/>
    <mergeCell ref="A18:C18"/>
    <mergeCell ref="D18:F18"/>
    <mergeCell ref="O18:P18"/>
    <mergeCell ref="T18:U18"/>
    <mergeCell ref="A16:C16"/>
    <mergeCell ref="D16:F16"/>
    <mergeCell ref="O16:P16"/>
    <mergeCell ref="T16:U16"/>
    <mergeCell ref="A19:U19"/>
    <mergeCell ref="A20:C20"/>
    <mergeCell ref="D20:F20"/>
    <mergeCell ref="O20:P20"/>
    <mergeCell ref="T20:U20"/>
    <mergeCell ref="A21:C21"/>
    <mergeCell ref="D21:F21"/>
    <mergeCell ref="O21:P21"/>
    <mergeCell ref="T21:U21"/>
    <mergeCell ref="A26:U26"/>
    <mergeCell ref="A27:C27"/>
    <mergeCell ref="D27:F27"/>
    <mergeCell ref="O27:P27"/>
    <mergeCell ref="T27:U27"/>
    <mergeCell ref="A22:C22"/>
    <mergeCell ref="D22:F22"/>
    <mergeCell ref="O22:P22"/>
    <mergeCell ref="T22:U22"/>
    <mergeCell ref="A24:C24"/>
    <mergeCell ref="D24:F24"/>
    <mergeCell ref="O24:P24"/>
    <mergeCell ref="T24:U24"/>
    <mergeCell ref="A23:C23"/>
    <mergeCell ref="D23:F23"/>
    <mergeCell ref="O23:P23"/>
    <mergeCell ref="T23:U23"/>
    <mergeCell ref="A30:C30"/>
    <mergeCell ref="D30:F30"/>
    <mergeCell ref="O30:P30"/>
    <mergeCell ref="T30:U30"/>
    <mergeCell ref="A28:C28"/>
    <mergeCell ref="D28:F28"/>
    <mergeCell ref="T28:U28"/>
    <mergeCell ref="A29:C29"/>
    <mergeCell ref="D29:F29"/>
    <mergeCell ref="O29:P29"/>
    <mergeCell ref="T29:U29"/>
    <mergeCell ref="A36:C36"/>
    <mergeCell ref="D36:F36"/>
    <mergeCell ref="O36:P36"/>
    <mergeCell ref="T36:U36"/>
    <mergeCell ref="A34:U34"/>
    <mergeCell ref="A35:C35"/>
    <mergeCell ref="D35:F35"/>
    <mergeCell ref="T35:U35"/>
    <mergeCell ref="A31:U31"/>
    <mergeCell ref="A32:C32"/>
    <mergeCell ref="D32:F32"/>
    <mergeCell ref="O32:P32"/>
    <mergeCell ref="T32:U32"/>
    <mergeCell ref="A33:C33"/>
    <mergeCell ref="D33:F33"/>
    <mergeCell ref="O33:P33"/>
    <mergeCell ref="T33:U33"/>
    <mergeCell ref="A40:C40"/>
    <mergeCell ref="D40:F40"/>
    <mergeCell ref="O40:P40"/>
    <mergeCell ref="T40:U40"/>
    <mergeCell ref="A37:U37"/>
    <mergeCell ref="A38:C38"/>
    <mergeCell ref="D38:F38"/>
    <mergeCell ref="O38:P38"/>
    <mergeCell ref="T38:U38"/>
    <mergeCell ref="A39:C39"/>
    <mergeCell ref="D39:F39"/>
    <mergeCell ref="O39:P39"/>
    <mergeCell ref="T39:U39"/>
    <mergeCell ref="A44:U44"/>
    <mergeCell ref="A45:C45"/>
    <mergeCell ref="D45:F45"/>
    <mergeCell ref="O45:P45"/>
    <mergeCell ref="T45:U45"/>
    <mergeCell ref="A41:U41"/>
    <mergeCell ref="A42:C42"/>
    <mergeCell ref="D42:F42"/>
    <mergeCell ref="O42:P42"/>
    <mergeCell ref="T42:U42"/>
    <mergeCell ref="A43:C43"/>
    <mergeCell ref="D43:F43"/>
    <mergeCell ref="O43:P43"/>
    <mergeCell ref="T43:U43"/>
    <mergeCell ref="A48:U48"/>
    <mergeCell ref="A49:C49"/>
    <mergeCell ref="D49:F49"/>
    <mergeCell ref="O49:P49"/>
    <mergeCell ref="T49:U49"/>
    <mergeCell ref="A47:C47"/>
    <mergeCell ref="D47:F47"/>
    <mergeCell ref="O47:P47"/>
    <mergeCell ref="T47:U47"/>
    <mergeCell ref="A50:U50"/>
    <mergeCell ref="A51:C51"/>
    <mergeCell ref="D51:F51"/>
    <mergeCell ref="O51:P51"/>
    <mergeCell ref="T51:U51"/>
    <mergeCell ref="A52:C52"/>
    <mergeCell ref="D52:F52"/>
    <mergeCell ref="O52:P52"/>
    <mergeCell ref="T52:U52"/>
    <mergeCell ref="A55:C55"/>
    <mergeCell ref="D55:F55"/>
    <mergeCell ref="T55:U55"/>
    <mergeCell ref="A56:C56"/>
    <mergeCell ref="D56:F56"/>
    <mergeCell ref="T56:U56"/>
    <mergeCell ref="A53:U53"/>
    <mergeCell ref="A54:C54"/>
    <mergeCell ref="D54:F54"/>
    <mergeCell ref="T54:U54"/>
    <mergeCell ref="A59:C59"/>
    <mergeCell ref="D59:F59"/>
    <mergeCell ref="T59:U59"/>
    <mergeCell ref="A60:C60"/>
    <mergeCell ref="D60:F60"/>
    <mergeCell ref="T60:U60"/>
    <mergeCell ref="A57:C57"/>
    <mergeCell ref="D57:F57"/>
    <mergeCell ref="T57:U57"/>
    <mergeCell ref="A58:C58"/>
    <mergeCell ref="D58:F58"/>
    <mergeCell ref="T58:U58"/>
    <mergeCell ref="A63:C63"/>
    <mergeCell ref="D63:F63"/>
    <mergeCell ref="T63:U63"/>
    <mergeCell ref="A64:C64"/>
    <mergeCell ref="D64:F64"/>
    <mergeCell ref="T64:U64"/>
    <mergeCell ref="A61:C61"/>
    <mergeCell ref="D61:F61"/>
    <mergeCell ref="T61:U61"/>
    <mergeCell ref="A62:C62"/>
    <mergeCell ref="D62:F62"/>
    <mergeCell ref="T62:U62"/>
    <mergeCell ref="A68:C68"/>
    <mergeCell ref="D68:F68"/>
    <mergeCell ref="T68:U68"/>
    <mergeCell ref="A69:C69"/>
    <mergeCell ref="D69:F69"/>
    <mergeCell ref="T69:U69"/>
    <mergeCell ref="A66:C66"/>
    <mergeCell ref="D66:F66"/>
    <mergeCell ref="T66:U66"/>
    <mergeCell ref="A67:C67"/>
    <mergeCell ref="D67:F67"/>
    <mergeCell ref="T67:U67"/>
    <mergeCell ref="C74:D74"/>
    <mergeCell ref="F76:T76"/>
    <mergeCell ref="P78:T78"/>
    <mergeCell ref="A72:F72"/>
    <mergeCell ref="O72:P72"/>
    <mergeCell ref="T72:U72"/>
    <mergeCell ref="A70:U70"/>
    <mergeCell ref="A71:C71"/>
    <mergeCell ref="D71:F71"/>
    <mergeCell ref="T71:U71"/>
  </mergeCells>
  <pageMargins left="0.3611111111111111" right="0.3611111111111111" top="0.3611111111111111" bottom="0.3611111111111111" header="0.3" footer="0.3"/>
  <pageSetup paperSize="9" scale="77" orientation="landscape" r:id="rId1"/>
  <rowBreaks count="1" manualBreakCount="1">
    <brk id="7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Седюкевич</dc:creator>
  <cp:lastModifiedBy>kelin</cp:lastModifiedBy>
  <cp:lastPrinted>2022-08-24T15:33:25Z</cp:lastPrinted>
  <dcterms:created xsi:type="dcterms:W3CDTF">2022-08-24T15:04:05Z</dcterms:created>
  <dcterms:modified xsi:type="dcterms:W3CDTF">2022-09-08T10:59:41Z</dcterms:modified>
</cp:coreProperties>
</file>