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walter/Dropbox/Akademie_Projekte/moog/"/>
    </mc:Choice>
  </mc:AlternateContent>
  <xr:revisionPtr revIDLastSave="0" documentId="8_{3368020E-34BF-AA4B-A5D2-9D49E1537DAD}" xr6:coauthVersionLast="45" xr6:coauthVersionMax="45" xr10:uidLastSave="{00000000-0000-0000-0000-000000000000}"/>
  <bookViews>
    <workbookView xWindow="2060" yWindow="2820" windowWidth="28040" windowHeight="17000" xr2:uid="{0597630D-5DBD-444F-AC32-D5946F7C58B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27" i="1" s="1"/>
  <c r="H43" i="1"/>
  <c r="H44" i="1" s="1"/>
  <c r="H34" i="1"/>
  <c r="H33" i="1"/>
  <c r="H59" i="1" s="1"/>
  <c r="H17" i="1"/>
  <c r="H18" i="1" s="1"/>
  <c r="H8" i="1"/>
  <c r="C8" i="1"/>
  <c r="D8" i="1" s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68" i="1"/>
  <c r="C66" i="1"/>
  <c r="C64" i="1"/>
  <c r="C62" i="1"/>
  <c r="C60" i="1"/>
  <c r="C58" i="1"/>
  <c r="C56" i="1"/>
  <c r="C54" i="1"/>
  <c r="C52" i="1"/>
  <c r="C50" i="1"/>
  <c r="C48" i="1"/>
  <c r="C46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35" i="1"/>
  <c r="C9" i="1"/>
  <c r="C45" i="1"/>
  <c r="C19" i="1"/>
  <c r="C55" i="1"/>
  <c r="C29" i="1"/>
  <c r="C65" i="1"/>
  <c r="C39" i="1"/>
  <c r="C13" i="1"/>
  <c r="C49" i="1"/>
  <c r="C23" i="1"/>
  <c r="C59" i="1"/>
  <c r="C33" i="1"/>
  <c r="C61" i="1"/>
  <c r="C25" i="1"/>
  <c r="C51" i="1"/>
  <c r="C15" i="1"/>
  <c r="C41" i="1"/>
  <c r="C67" i="1"/>
  <c r="C31" i="1"/>
  <c r="C57" i="1"/>
  <c r="C21" i="1"/>
  <c r="C47" i="1"/>
  <c r="C11" i="1"/>
  <c r="C37" i="1"/>
  <c r="C63" i="1"/>
  <c r="C27" i="1"/>
  <c r="C53" i="1"/>
  <c r="C17" i="1"/>
  <c r="C44" i="1"/>
  <c r="C43" i="1"/>
  <c r="D7" i="1"/>
  <c r="C7" i="1"/>
  <c r="A66" i="1"/>
  <c r="A67" i="1" s="1"/>
  <c r="A6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8" i="1"/>
  <c r="C3" i="1"/>
  <c r="F68" i="1"/>
  <c r="F60" i="1"/>
  <c r="F52" i="1"/>
  <c r="F44" i="1"/>
  <c r="F36" i="1"/>
  <c r="F28" i="1"/>
  <c r="F20" i="1"/>
  <c r="F12" i="1"/>
  <c r="F39" i="1"/>
  <c r="F15" i="1"/>
  <c r="F54" i="1"/>
  <c r="F53" i="1"/>
  <c r="F67" i="1"/>
  <c r="F59" i="1"/>
  <c r="F51" i="1"/>
  <c r="F43" i="1"/>
  <c r="F35" i="1"/>
  <c r="F27" i="1"/>
  <c r="F19" i="1"/>
  <c r="F11" i="1"/>
  <c r="F58" i="1"/>
  <c r="F50" i="1"/>
  <c r="F42" i="1"/>
  <c r="F34" i="1"/>
  <c r="F26" i="1"/>
  <c r="F18" i="1"/>
  <c r="F10" i="1"/>
  <c r="F31" i="1"/>
  <c r="F38" i="1"/>
  <c r="F22" i="1"/>
  <c r="F61" i="1"/>
  <c r="F66" i="1"/>
  <c r="F62" i="1"/>
  <c r="F37" i="1"/>
  <c r="F65" i="1"/>
  <c r="F57" i="1"/>
  <c r="F49" i="1"/>
  <c r="F41" i="1"/>
  <c r="F33" i="1"/>
  <c r="F25" i="1"/>
  <c r="F17" i="1"/>
  <c r="F9" i="1"/>
  <c r="F56" i="1"/>
  <c r="F48" i="1"/>
  <c r="F40" i="1"/>
  <c r="F32" i="1"/>
  <c r="F24" i="1"/>
  <c r="F16" i="1"/>
  <c r="F47" i="1"/>
  <c r="F46" i="1"/>
  <c r="F14" i="1"/>
  <c r="F45" i="1"/>
  <c r="F21" i="1"/>
  <c r="F64" i="1"/>
  <c r="F63" i="1"/>
  <c r="F55" i="1"/>
  <c r="F23" i="1"/>
  <c r="F30" i="1"/>
  <c r="F29" i="1"/>
  <c r="F13" i="1"/>
  <c r="F8" i="1"/>
  <c r="F7" i="1"/>
  <c r="H60" i="1" l="1"/>
  <c r="H23" i="1"/>
  <c r="H28" i="1"/>
  <c r="H63" i="1"/>
  <c r="H54" i="1"/>
  <c r="H24" i="1" l="1"/>
  <c r="H49" i="1"/>
  <c r="H64" i="1"/>
  <c r="H37" i="1"/>
  <c r="H11" i="1" l="1"/>
  <c r="H38" i="1"/>
  <c r="H50" i="1"/>
  <c r="H13" i="1"/>
  <c r="H14" i="1" l="1"/>
  <c r="H39" i="1"/>
  <c r="H12" i="1"/>
  <c r="H47" i="1"/>
  <c r="H48" i="1" l="1"/>
  <c r="H21" i="1"/>
  <c r="H40" i="1"/>
  <c r="H65" i="1"/>
  <c r="H57" i="1" l="1"/>
  <c r="H22" i="1"/>
  <c r="H29" i="1"/>
  <c r="H66" i="1"/>
  <c r="H58" i="1" l="1"/>
  <c r="H31" i="1"/>
  <c r="H30" i="1"/>
  <c r="H55" i="1"/>
  <c r="H19" i="1" l="1"/>
  <c r="H56" i="1"/>
  <c r="H67" i="1"/>
  <c r="H32" i="1"/>
  <c r="H20" i="1" l="1"/>
  <c r="H45" i="1"/>
  <c r="H68" i="1"/>
  <c r="H41" i="1"/>
  <c r="H42" i="1" l="1"/>
  <c r="H15" i="1"/>
  <c r="H9" i="1"/>
  <c r="H46" i="1"/>
  <c r="H35" i="1" l="1"/>
  <c r="H36" i="1" s="1"/>
  <c r="H10" i="1"/>
  <c r="H51" i="1"/>
  <c r="H16" i="1"/>
  <c r="H52" i="1" l="1"/>
  <c r="H25" i="1"/>
  <c r="H26" i="1" l="1"/>
  <c r="H61" i="1"/>
  <c r="H62" i="1" s="1"/>
</calcChain>
</file>

<file path=xl/sharedStrings.xml><?xml version="1.0" encoding="utf-8"?>
<sst xmlns="http://schemas.openxmlformats.org/spreadsheetml/2006/main" count="69" uniqueCount="68">
  <si>
    <t>c1</t>
  </si>
  <si>
    <t>C</t>
  </si>
  <si>
    <t>Deses</t>
  </si>
  <si>
    <t>Cis</t>
  </si>
  <si>
    <t>Des</t>
  </si>
  <si>
    <t>Disis</t>
  </si>
  <si>
    <t>C+</t>
  </si>
  <si>
    <t>Deses+</t>
  </si>
  <si>
    <t>Cis+</t>
  </si>
  <si>
    <t>Des+</t>
  </si>
  <si>
    <t>Disis+</t>
  </si>
  <si>
    <t>D</t>
  </si>
  <si>
    <t>D+</t>
  </si>
  <si>
    <t>Eses</t>
  </si>
  <si>
    <t>Eses+</t>
  </si>
  <si>
    <t>Cisis</t>
  </si>
  <si>
    <t>Cisis+</t>
  </si>
  <si>
    <t>Dis</t>
  </si>
  <si>
    <t>Es</t>
  </si>
  <si>
    <t>Es+</t>
  </si>
  <si>
    <t>E</t>
  </si>
  <si>
    <t>E+</t>
  </si>
  <si>
    <t>Fes</t>
  </si>
  <si>
    <t>Fes+</t>
  </si>
  <si>
    <t>Eis</t>
  </si>
  <si>
    <t>Eis+</t>
  </si>
  <si>
    <t>F</t>
  </si>
  <si>
    <t>F+</t>
  </si>
  <si>
    <t>Geses</t>
  </si>
  <si>
    <t>Geses+</t>
  </si>
  <si>
    <t>Fis</t>
  </si>
  <si>
    <t>Fis+</t>
  </si>
  <si>
    <t>Ges</t>
  </si>
  <si>
    <t>Ges+</t>
  </si>
  <si>
    <t>Fisis</t>
  </si>
  <si>
    <t>Fisis+</t>
  </si>
  <si>
    <t>G</t>
  </si>
  <si>
    <t>G+</t>
  </si>
  <si>
    <t>Asas</t>
  </si>
  <si>
    <t>Asas+</t>
  </si>
  <si>
    <t>Gis</t>
  </si>
  <si>
    <t>Gis+</t>
  </si>
  <si>
    <t>As</t>
  </si>
  <si>
    <t>As+</t>
  </si>
  <si>
    <t>Gisis</t>
  </si>
  <si>
    <t>Gisis+</t>
  </si>
  <si>
    <t>A</t>
  </si>
  <si>
    <t>A+</t>
  </si>
  <si>
    <t>Heses</t>
  </si>
  <si>
    <t>Heses+</t>
  </si>
  <si>
    <t>Ais</t>
  </si>
  <si>
    <t>Ais+</t>
  </si>
  <si>
    <t>B</t>
  </si>
  <si>
    <t>B+</t>
  </si>
  <si>
    <t>Aisis</t>
  </si>
  <si>
    <t>Aisis+</t>
  </si>
  <si>
    <t>H</t>
  </si>
  <si>
    <t>H+</t>
  </si>
  <si>
    <t>Ces</t>
  </si>
  <si>
    <t>Ces+</t>
  </si>
  <si>
    <t>His</t>
  </si>
  <si>
    <t>His+</t>
  </si>
  <si>
    <t>TonNr</t>
  </si>
  <si>
    <t>Name</t>
  </si>
  <si>
    <t>Frequenz</t>
  </si>
  <si>
    <t>Cents</t>
  </si>
  <si>
    <t>Formel für Spalte C</t>
  </si>
  <si>
    <t>Frequenzfaktoren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</si>
</sst>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D5E8-6AF5-274B-99EC-AE35BDD97775}">
  <dimension ref="A2:H68"/>
  <sheetViews>
    <sheetView tabSelected="1" topLeftCell="C1" workbookViewId="0">
      <selection activeCell="L12" sqref="L12"/>
    </sheetView>
  </sheetViews>
  <sheetFormatPr baseColWidth="10" defaultRowHeight="16" x14ac:dyDescent="0.2"/>
  <cols>
    <col min="3" max="3" width="19.5" customWidth="1"/>
    <col min="4" max="4" width="15.33203125" customWidth="1"/>
    <col min="6" max="6" width="26.33203125" customWidth="1"/>
  </cols>
  <sheetData>
    <row r="2" spans="1:8" x14ac:dyDescent="0.2">
      <c r="B2" t="s">
        <v>0</v>
      </c>
    </row>
    <row r="3" spans="1:8" x14ac:dyDescent="0.2">
      <c r="B3">
        <v>442</v>
      </c>
      <c r="C3">
        <f>B3/2^(3/4)</f>
        <v>262.8147724156014</v>
      </c>
    </row>
    <row r="5" spans="1:8" x14ac:dyDescent="0.2">
      <c r="A5" t="s">
        <v>62</v>
      </c>
      <c r="B5" t="s">
        <v>63</v>
      </c>
      <c r="C5" t="s">
        <v>64</v>
      </c>
      <c r="D5" t="s">
        <v>65</v>
      </c>
      <c r="F5" t="s">
        <v>66</v>
      </c>
      <c r="H5" t="s">
        <v>67</v>
      </c>
    </row>
    <row r="7" spans="1:8" x14ac:dyDescent="0.2">
      <c r="A7">
        <v>1</v>
      </c>
      <c r="B7" t="s">
        <v>1</v>
      </c>
      <c r="C7">
        <f>C3</f>
        <v>262.8147724156014</v>
      </c>
      <c r="D7">
        <f>LOG(C7/$C$3,2)*1200</f>
        <v>0</v>
      </c>
      <c r="F7" t="str">
        <f ca="1">_xlfn.FORMULATEXT(C7)</f>
        <v>=C3</v>
      </c>
      <c r="H7">
        <v>1</v>
      </c>
    </row>
    <row r="8" spans="1:8" x14ac:dyDescent="0.2">
      <c r="A8">
        <f>A7+1</f>
        <v>2</v>
      </c>
      <c r="B8" t="s">
        <v>6</v>
      </c>
      <c r="C8">
        <f>C7*(81/80)^(1/4)</f>
        <v>263.63224658627735</v>
      </c>
      <c r="D8">
        <f>LOG(C8/$C$3,2)*1200</f>
        <v>5.3765723991786674</v>
      </c>
      <c r="F8" t="str">
        <f ca="1">_xlfn.FORMULATEXT(C8)</f>
        <v>=C7*(81/80)^(1/4)</v>
      </c>
      <c r="H8">
        <f>H7*(81/80)^(1/4)</f>
        <v>1.003110457464633</v>
      </c>
    </row>
    <row r="9" spans="1:8" x14ac:dyDescent="0.2">
      <c r="A9">
        <f t="shared" ref="A9:A68" si="0">A8+1</f>
        <v>3</v>
      </c>
      <c r="B9" t="s">
        <v>2</v>
      </c>
      <c r="C9">
        <f>C45*(2/3)*(81/80)^(1/4)</f>
        <v>269.12232695357562</v>
      </c>
      <c r="D9">
        <f t="shared" ref="D9:D68" si="1">LOG(C9/$C$3,2)*1200</f>
        <v>41.058858405494092</v>
      </c>
      <c r="F9" t="str">
        <f t="shared" ref="F9:F68" ca="1" si="2">_xlfn.FORMULATEXT(C9)</f>
        <v>=C45*(2/3)*(81/80)^(1/4)</v>
      </c>
      <c r="H9">
        <f>H45*(2/3)*(81/80)^(1/4)</f>
        <v>1.0239999999999989</v>
      </c>
    </row>
    <row r="10" spans="1:8" x14ac:dyDescent="0.2">
      <c r="A10">
        <f t="shared" si="0"/>
        <v>4</v>
      </c>
      <c r="B10" t="s">
        <v>7</v>
      </c>
      <c r="C10">
        <f>C9*(81/80)^(1/4)</f>
        <v>269.9594205043478</v>
      </c>
      <c r="D10">
        <f t="shared" si="1"/>
        <v>46.435430804673075</v>
      </c>
      <c r="F10" t="str">
        <f t="shared" ca="1" si="2"/>
        <v>=C9*(81/80)^(1/4)</v>
      </c>
      <c r="H10">
        <f>H9*(81/80)^(1/4)</f>
        <v>1.0271851084437831</v>
      </c>
    </row>
    <row r="11" spans="1:8" x14ac:dyDescent="0.2">
      <c r="A11">
        <f t="shared" si="0"/>
        <v>5</v>
      </c>
      <c r="B11" t="s">
        <v>3</v>
      </c>
      <c r="C11">
        <f>C37*(3/4)/(81/80)^(1/4)</f>
        <v>274.61692352737225</v>
      </c>
      <c r="D11">
        <f t="shared" si="1"/>
        <v>76.048999263461113</v>
      </c>
      <c r="F11" t="str">
        <f t="shared" ca="1" si="2"/>
        <v>=C37*(3/4)/(81/80)^(1/4)</v>
      </c>
      <c r="H11">
        <f>H37*(3/4)/(81/80)^(1/4)</f>
        <v>1.0449067265256593</v>
      </c>
    </row>
    <row r="12" spans="1:8" x14ac:dyDescent="0.2">
      <c r="A12">
        <f t="shared" si="0"/>
        <v>6</v>
      </c>
      <c r="B12" t="s">
        <v>8</v>
      </c>
      <c r="C12">
        <f>C11*(81/80)^(1/4)</f>
        <v>275.47110778707253</v>
      </c>
      <c r="D12">
        <f t="shared" si="1"/>
        <v>81.425571662639911</v>
      </c>
      <c r="F12" t="str">
        <f t="shared" ca="1" si="2"/>
        <v>=C11*(81/80)^(1/4)</v>
      </c>
      <c r="H12">
        <f>H11*(81/80)^(1/4)</f>
        <v>1.0481568644530264</v>
      </c>
    </row>
    <row r="13" spans="1:8" x14ac:dyDescent="0.2">
      <c r="A13">
        <f t="shared" si="0"/>
        <v>7</v>
      </c>
      <c r="B13" t="s">
        <v>4</v>
      </c>
      <c r="C13">
        <f>C49*(2/3)*(81/80)^(1/4)</f>
        <v>281.20772969202903</v>
      </c>
      <c r="D13">
        <f t="shared" si="1"/>
        <v>117.10785766895586</v>
      </c>
      <c r="F13" t="str">
        <f t="shared" ca="1" si="2"/>
        <v>=C49*(2/3)*(81/80)^(1/4)</v>
      </c>
      <c r="H13">
        <f>H49*(2/3)*(81/80)^(1/4)</f>
        <v>1.0699844879622749</v>
      </c>
    </row>
    <row r="14" spans="1:8" x14ac:dyDescent="0.2">
      <c r="A14">
        <f t="shared" si="0"/>
        <v>8</v>
      </c>
      <c r="B14" t="s">
        <v>9</v>
      </c>
      <c r="C14">
        <f>C13*(81/80)^(1/4)</f>
        <v>282.08241437396208</v>
      </c>
      <c r="D14">
        <f t="shared" si="1"/>
        <v>122.48443006813422</v>
      </c>
      <c r="F14" t="str">
        <f t="shared" ca="1" si="2"/>
        <v>=C13*(81/80)^(1/4)</v>
      </c>
      <c r="H14">
        <f>H13*(81/80)^(1/4)</f>
        <v>1.0733126291998987</v>
      </c>
    </row>
    <row r="15" spans="1:8" x14ac:dyDescent="0.2">
      <c r="A15">
        <f t="shared" si="0"/>
        <v>9</v>
      </c>
      <c r="B15" t="s">
        <v>15</v>
      </c>
      <c r="C15">
        <f>C41*(3/4)/(81/80)^(1/4)</f>
        <v>286.94907061153395</v>
      </c>
      <c r="D15">
        <f t="shared" si="1"/>
        <v>152.09799852692262</v>
      </c>
      <c r="F15" t="str">
        <f t="shared" ca="1" si="2"/>
        <v>=C41*(3/4)/(81/80)^(1/4)</v>
      </c>
      <c r="H15">
        <f>H41*(3/4)/(81/80)^(1/4)</f>
        <v>1.091830067138569</v>
      </c>
    </row>
    <row r="16" spans="1:8" x14ac:dyDescent="0.2">
      <c r="A16">
        <f t="shared" si="0"/>
        <v>10</v>
      </c>
      <c r="B16" t="s">
        <v>16</v>
      </c>
      <c r="C16">
        <f>C15*(81/80)^(1/4)</f>
        <v>287.84161349018711</v>
      </c>
      <c r="D16">
        <f t="shared" si="1"/>
        <v>157.47457092610102</v>
      </c>
      <c r="F16" t="str">
        <f t="shared" ca="1" si="2"/>
        <v>=C15*(81/80)^(1/4)</v>
      </c>
      <c r="H16">
        <f>H15*(81/80)^(1/4)</f>
        <v>1.095226158121011</v>
      </c>
    </row>
    <row r="17" spans="1:8" x14ac:dyDescent="0.2">
      <c r="A17">
        <f t="shared" si="0"/>
        <v>11</v>
      </c>
      <c r="B17" t="s">
        <v>11</v>
      </c>
      <c r="C17">
        <f>C43*(3/4)/(81/80)^(1/4)</f>
        <v>293.83584830621072</v>
      </c>
      <c r="D17">
        <f t="shared" si="1"/>
        <v>193.15685693241784</v>
      </c>
      <c r="F17" t="str">
        <f t="shared" ca="1" si="2"/>
        <v>=C43*(3/4)/(81/80)^(1/4)</v>
      </c>
      <c r="H17">
        <f>H43*(3/4)/(81/80)^(1/4)</f>
        <v>1.1180339887498947</v>
      </c>
    </row>
    <row r="18" spans="1:8" x14ac:dyDescent="0.2">
      <c r="A18">
        <f t="shared" si="0"/>
        <v>12</v>
      </c>
      <c r="B18" t="s">
        <v>12</v>
      </c>
      <c r="C18">
        <f>C17*(81/80)^(1/4)</f>
        <v>294.74981221395154</v>
      </c>
      <c r="D18">
        <f t="shared" si="1"/>
        <v>198.53342933159624</v>
      </c>
      <c r="F18" t="str">
        <f t="shared" ca="1" si="2"/>
        <v>=C17*(81/80)^(1/4)</v>
      </c>
      <c r="H18">
        <f>H17*(81/80)^(1/4)</f>
        <v>1.1215115859159153</v>
      </c>
    </row>
    <row r="19" spans="1:8" x14ac:dyDescent="0.2">
      <c r="A19">
        <f t="shared" si="0"/>
        <v>13</v>
      </c>
      <c r="B19" t="s">
        <v>13</v>
      </c>
      <c r="C19">
        <f>C55*(2/3)*(81/80)^(1/4)</f>
        <v>300.88790866555951</v>
      </c>
      <c r="D19">
        <f t="shared" si="1"/>
        <v>234.2157153379118</v>
      </c>
      <c r="F19" t="str">
        <f t="shared" ca="1" si="2"/>
        <v>=C55*(2/3)*(81/80)^(1/4)</v>
      </c>
      <c r="H19">
        <f>H55*(2/3)*(81/80)^(1/4)</f>
        <v>1.1448668044798913</v>
      </c>
    </row>
    <row r="20" spans="1:8" x14ac:dyDescent="0.2">
      <c r="A20">
        <f t="shared" si="0"/>
        <v>14</v>
      </c>
      <c r="B20" t="s">
        <v>14</v>
      </c>
      <c r="C20">
        <f>C19*(81/80)^(1/4)</f>
        <v>301.82380770708613</v>
      </c>
      <c r="D20">
        <f t="shared" si="1"/>
        <v>239.5922877370906</v>
      </c>
      <c r="F20" t="str">
        <f t="shared" ca="1" si="2"/>
        <v>=C19*(81/80)^(1/4)</v>
      </c>
      <c r="H20">
        <f>H19*(81/80)^(1/4)</f>
        <v>1.1484278639778964</v>
      </c>
    </row>
    <row r="21" spans="1:8" x14ac:dyDescent="0.2">
      <c r="A21">
        <f t="shared" si="0"/>
        <v>15</v>
      </c>
      <c r="B21" t="s">
        <v>17</v>
      </c>
      <c r="C21">
        <f>C47*(3/4)/(81/80)^(1/4)</f>
        <v>307.03105438953287</v>
      </c>
      <c r="D21">
        <f t="shared" si="1"/>
        <v>269.20585619587865</v>
      </c>
      <c r="F21" t="str">
        <f t="shared" ca="1" si="2"/>
        <v>=C47*(3/4)/(81/80)^(1/4)</v>
      </c>
      <c r="H21">
        <f>H47*(3/4)/(81/80)^(1/4)</f>
        <v>1.1682412353290783</v>
      </c>
    </row>
    <row r="22" spans="1:8" x14ac:dyDescent="0.2">
      <c r="A22">
        <f t="shared" si="0"/>
        <v>16</v>
      </c>
      <c r="B22" t="s">
        <v>8</v>
      </c>
      <c r="C22">
        <f>C21*(81/80)^(1/4)</f>
        <v>307.98606142453292</v>
      </c>
      <c r="D22">
        <f t="shared" si="1"/>
        <v>274.58242859505737</v>
      </c>
      <c r="F22" t="str">
        <f t="shared" ca="1" si="2"/>
        <v>=C21*(81/80)^(1/4)</v>
      </c>
      <c r="H22">
        <f>H21*(81/80)^(1/4)</f>
        <v>1.1718749999999998</v>
      </c>
    </row>
    <row r="23" spans="1:8" x14ac:dyDescent="0.2">
      <c r="A23">
        <f t="shared" si="0"/>
        <v>17</v>
      </c>
      <c r="B23" t="s">
        <v>18</v>
      </c>
      <c r="C23">
        <f>C59*(2/3)*(81/80)^(1/4)</f>
        <v>314.39979969488149</v>
      </c>
      <c r="D23">
        <f t="shared" si="1"/>
        <v>310.26471460137344</v>
      </c>
      <c r="F23" t="str">
        <f t="shared" ca="1" si="2"/>
        <v>=C59*(2/3)*(81/80)^(1/4)</v>
      </c>
      <c r="H23">
        <f>H59*(2/3)*(81/80)^(1/4)</f>
        <v>1.1962790249769761</v>
      </c>
    </row>
    <row r="24" spans="1:8" x14ac:dyDescent="0.2">
      <c r="A24">
        <f t="shared" si="0"/>
        <v>18</v>
      </c>
      <c r="B24" t="s">
        <v>19</v>
      </c>
      <c r="C24">
        <f>C23*(81/80)^(1/4)</f>
        <v>315.37772689872156</v>
      </c>
      <c r="D24">
        <f t="shared" si="1"/>
        <v>315.64128700055193</v>
      </c>
      <c r="F24" t="str">
        <f t="shared" ca="1" si="2"/>
        <v>=C23*(81/80)^(1/4)</v>
      </c>
      <c r="H24">
        <f>H23*(81/80)^(1/4)</f>
        <v>1.1999999999999997</v>
      </c>
    </row>
    <row r="25" spans="1:8" x14ac:dyDescent="0.2">
      <c r="A25">
        <f t="shared" si="0"/>
        <v>19</v>
      </c>
      <c r="B25" t="s">
        <v>5</v>
      </c>
      <c r="C25">
        <f>C51*(3/4)/(81/80)^(1/4)</f>
        <v>320.81881398388856</v>
      </c>
      <c r="D25">
        <f t="shared" si="1"/>
        <v>345.25485545933992</v>
      </c>
      <c r="F25" t="str">
        <f t="shared" ca="1" si="2"/>
        <v>=C51*(3/4)/(81/80)^(1/4)</v>
      </c>
      <c r="H25">
        <f>H51*(3/4)/(81/80)^(1/4)</f>
        <v>1.2207031249999998</v>
      </c>
    </row>
    <row r="26" spans="1:8" x14ac:dyDescent="0.2">
      <c r="A26">
        <f t="shared" si="0"/>
        <v>20</v>
      </c>
      <c r="B26" t="s">
        <v>10</v>
      </c>
      <c r="C26">
        <f>C25*(81/80)^(1/4)</f>
        <v>321.81670725863944</v>
      </c>
      <c r="D26">
        <f t="shared" si="1"/>
        <v>350.63142785851852</v>
      </c>
      <c r="F26" t="str">
        <f t="shared" ca="1" si="2"/>
        <v>=C25*(81/80)^(1/4)</v>
      </c>
      <c r="H26">
        <f>H25*(81/80)^(1/4)</f>
        <v>1.2245000701472568</v>
      </c>
    </row>
    <row r="27" spans="1:8" x14ac:dyDescent="0.2">
      <c r="A27">
        <f t="shared" si="0"/>
        <v>21</v>
      </c>
      <c r="B27" t="s">
        <v>20</v>
      </c>
      <c r="C27">
        <f>C53*(3/4)/(81/80)^(1/4)</f>
        <v>328.51846551950183</v>
      </c>
      <c r="D27">
        <f t="shared" si="1"/>
        <v>386.31371386483517</v>
      </c>
      <c r="F27" t="str">
        <f t="shared" ca="1" si="2"/>
        <v>=C53*(3/4)/(81/80)^(1/4)</v>
      </c>
      <c r="H27">
        <f>H53*(3/4)/(81/80)^(1/4)</f>
        <v>1.2499999999999998</v>
      </c>
    </row>
    <row r="28" spans="1:8" x14ac:dyDescent="0.2">
      <c r="A28">
        <f t="shared" si="0"/>
        <v>22</v>
      </c>
      <c r="B28" t="s">
        <v>21</v>
      </c>
      <c r="C28">
        <f>C27*(81/80)^(1/4)</f>
        <v>329.54030823284677</v>
      </c>
      <c r="D28">
        <f t="shared" si="1"/>
        <v>391.69028626401405</v>
      </c>
      <c r="F28" t="str">
        <f t="shared" ca="1" si="2"/>
        <v>=C27*(81/80)^(1/4)</v>
      </c>
      <c r="H28">
        <f>H27*(81/80)^(1/4)</f>
        <v>1.253888071830791</v>
      </c>
    </row>
    <row r="29" spans="1:8" x14ac:dyDescent="0.2">
      <c r="A29">
        <f t="shared" si="0"/>
        <v>23</v>
      </c>
      <c r="B29" t="s">
        <v>22</v>
      </c>
      <c r="C29">
        <f>C65*(2/3)*(81/80)^(1/4)</f>
        <v>336.40290869196957</v>
      </c>
      <c r="D29">
        <f t="shared" si="1"/>
        <v>427.37257227032921</v>
      </c>
      <c r="F29" t="str">
        <f t="shared" ca="1" si="2"/>
        <v>=C65*(2/3)*(81/80)^(1/4)</v>
      </c>
      <c r="H29">
        <f>H65*(2/3)*(81/80)^(1/4)</f>
        <v>1.2799999999999994</v>
      </c>
    </row>
    <row r="30" spans="1:8" x14ac:dyDescent="0.2">
      <c r="A30">
        <f t="shared" si="0"/>
        <v>24</v>
      </c>
      <c r="B30" t="s">
        <v>23</v>
      </c>
      <c r="C30">
        <f>C29*(81/80)^(1/4)</f>
        <v>337.44927563043478</v>
      </c>
      <c r="D30">
        <f t="shared" si="1"/>
        <v>432.74914466950804</v>
      </c>
      <c r="F30" t="str">
        <f t="shared" ca="1" si="2"/>
        <v>=C29*(81/80)^(1/4)</v>
      </c>
      <c r="H30">
        <f>H29*(81/80)^(1/4)</f>
        <v>1.2839813855547295</v>
      </c>
    </row>
    <row r="31" spans="1:8" x14ac:dyDescent="0.2">
      <c r="A31">
        <f t="shared" si="0"/>
        <v>25</v>
      </c>
      <c r="B31" t="s">
        <v>24</v>
      </c>
      <c r="C31">
        <f>C57*(3/4)/(81/80)^(1/4)</f>
        <v>343.27115440921534</v>
      </c>
      <c r="D31">
        <f t="shared" si="1"/>
        <v>462.36271312829615</v>
      </c>
      <c r="F31" t="str">
        <f t="shared" ca="1" si="2"/>
        <v>=C57*(3/4)/(81/80)^(1/4)</v>
      </c>
      <c r="H31">
        <f>H57*(3/4)/(81/80)^(1/4)</f>
        <v>1.3061334081570741</v>
      </c>
    </row>
    <row r="32" spans="1:8" x14ac:dyDescent="0.2">
      <c r="A32">
        <f t="shared" si="0"/>
        <v>26</v>
      </c>
      <c r="B32" t="s">
        <v>25</v>
      </c>
      <c r="C32">
        <f>C31*(81/80)^(1/4)</f>
        <v>344.3388847338407</v>
      </c>
      <c r="D32">
        <f t="shared" si="1"/>
        <v>467.73928552747492</v>
      </c>
      <c r="F32" t="str">
        <f t="shared" ca="1" si="2"/>
        <v>=C31*(81/80)^(1/4)</v>
      </c>
      <c r="H32">
        <f>H31*(81/80)^(1/4)</f>
        <v>1.3101960805662829</v>
      </c>
    </row>
    <row r="33" spans="1:8" x14ac:dyDescent="0.2">
      <c r="A33">
        <f t="shared" si="0"/>
        <v>27</v>
      </c>
      <c r="B33" t="s">
        <v>26</v>
      </c>
      <c r="C33">
        <f>C7*(4/3)*(81/80)^(1/4)</f>
        <v>351.50966211503641</v>
      </c>
      <c r="D33">
        <f t="shared" si="1"/>
        <v>503.421571533791</v>
      </c>
      <c r="F33" t="str">
        <f t="shared" ca="1" si="2"/>
        <v>=C7*(4/3)*(81/80)^(1/4)</v>
      </c>
      <c r="H33">
        <f>H7*(4/3)*(81/80)^(1/4)</f>
        <v>1.337480609952844</v>
      </c>
    </row>
    <row r="34" spans="1:8" x14ac:dyDescent="0.2">
      <c r="A34">
        <f t="shared" si="0"/>
        <v>28</v>
      </c>
      <c r="B34" t="s">
        <v>27</v>
      </c>
      <c r="C34">
        <f>C33*(81/80)^(1/4)</f>
        <v>352.60301796745273</v>
      </c>
      <c r="D34">
        <f t="shared" si="1"/>
        <v>508.79814393296977</v>
      </c>
      <c r="F34" t="str">
        <f t="shared" ca="1" si="2"/>
        <v>=C33*(81/80)^(1/4)</v>
      </c>
      <c r="H34">
        <f>H33*(81/80)^(1/4)</f>
        <v>1.3416407864998738</v>
      </c>
    </row>
    <row r="35" spans="1:8" x14ac:dyDescent="0.2">
      <c r="A35">
        <f t="shared" si="0"/>
        <v>29</v>
      </c>
      <c r="B35" t="s">
        <v>28</v>
      </c>
      <c r="C35">
        <f>C9*(4/3)*(81/80)^(1/4)</f>
        <v>359.94589400579702</v>
      </c>
      <c r="D35">
        <f t="shared" si="1"/>
        <v>544.48042993928539</v>
      </c>
      <c r="F35" t="str">
        <f t="shared" ca="1" si="2"/>
        <v>=C9*(4/3)*(81/80)^(1/4)</v>
      </c>
      <c r="H35">
        <f>H9*(4/3)*(81/80)^(1/4)</f>
        <v>1.3695801445917106</v>
      </c>
    </row>
    <row r="36" spans="1:8" x14ac:dyDescent="0.2">
      <c r="A36">
        <f t="shared" si="0"/>
        <v>30</v>
      </c>
      <c r="B36" t="s">
        <v>29</v>
      </c>
      <c r="C36">
        <f>C35*(81/80)^(1/4)</f>
        <v>361.06549039867133</v>
      </c>
      <c r="D36">
        <f t="shared" si="1"/>
        <v>549.8570023384641</v>
      </c>
      <c r="F36" t="str">
        <f t="shared" ca="1" si="2"/>
        <v>=C35*(81/80)^(1/4)</v>
      </c>
      <c r="H36">
        <f>H35*(81/80)^(1/4)</f>
        <v>1.3738401653758692</v>
      </c>
    </row>
    <row r="37" spans="1:8" x14ac:dyDescent="0.2">
      <c r="A37">
        <f t="shared" si="0"/>
        <v>31</v>
      </c>
      <c r="B37" t="s">
        <v>30</v>
      </c>
      <c r="C37">
        <f>C63*(3/4)/(81/80)^(1/4)</f>
        <v>367.29481038276339</v>
      </c>
      <c r="D37">
        <f t="shared" si="1"/>
        <v>579.47057079725255</v>
      </c>
      <c r="F37" t="str">
        <f t="shared" ca="1" si="2"/>
        <v>=C63*(3/4)/(81/80)^(1/4)</v>
      </c>
      <c r="H37">
        <f>H63*(3/4)/(81/80)^(1/4)</f>
        <v>1.3975424859373684</v>
      </c>
    </row>
    <row r="38" spans="1:8" x14ac:dyDescent="0.2">
      <c r="A38">
        <f t="shared" si="0"/>
        <v>32</v>
      </c>
      <c r="B38" t="s">
        <v>31</v>
      </c>
      <c r="C38">
        <f>C37*(81/80)^(1/4)</f>
        <v>368.43726526743944</v>
      </c>
      <c r="D38">
        <f t="shared" si="1"/>
        <v>584.84714319643115</v>
      </c>
      <c r="F38" t="str">
        <f t="shared" ca="1" si="2"/>
        <v>=C37*(81/80)^(1/4)</v>
      </c>
      <c r="H38">
        <f>H37*(81/80)^(1/4)</f>
        <v>1.401889482394894</v>
      </c>
    </row>
    <row r="39" spans="1:8" x14ac:dyDescent="0.2">
      <c r="A39">
        <f t="shared" si="0"/>
        <v>33</v>
      </c>
      <c r="B39" t="s">
        <v>32</v>
      </c>
      <c r="C39">
        <f>C13*(4/3)*(81/80)^(1/4)</f>
        <v>376.10988583194944</v>
      </c>
      <c r="D39">
        <f t="shared" si="1"/>
        <v>620.52942920274677</v>
      </c>
      <c r="F39" t="str">
        <f t="shared" ca="1" si="2"/>
        <v>=C13*(4/3)*(81/80)^(1/4)</v>
      </c>
      <c r="H39">
        <f>H13*(4/3)*(81/80)^(1/4)</f>
        <v>1.4310835055998647</v>
      </c>
    </row>
    <row r="40" spans="1:8" x14ac:dyDescent="0.2">
      <c r="A40">
        <f t="shared" si="0"/>
        <v>34</v>
      </c>
      <c r="B40" t="s">
        <v>33</v>
      </c>
      <c r="C40">
        <f>C39*(81/80)^(1/4)</f>
        <v>377.27975963385768</v>
      </c>
      <c r="D40">
        <f t="shared" si="1"/>
        <v>625.90600160192525</v>
      </c>
      <c r="F40" t="str">
        <f t="shared" ca="1" si="2"/>
        <v>=C39*(81/80)^(1/4)</v>
      </c>
      <c r="H40">
        <f>H39*(81/80)^(1/4)</f>
        <v>1.4355348299723709</v>
      </c>
    </row>
    <row r="41" spans="1:8" x14ac:dyDescent="0.2">
      <c r="A41">
        <f t="shared" si="0"/>
        <v>35</v>
      </c>
      <c r="B41" t="s">
        <v>34</v>
      </c>
      <c r="C41">
        <f>C67*(3/4)/(81/80)^(1/4)</f>
        <v>383.78881798691617</v>
      </c>
      <c r="D41">
        <f t="shared" si="1"/>
        <v>655.51957006071382</v>
      </c>
      <c r="F41" t="str">
        <f t="shared" ca="1" si="2"/>
        <v>=C67*(3/4)/(81/80)^(1/4)</v>
      </c>
      <c r="H41">
        <f>H67*(3/4)/(81/80)^(1/4)</f>
        <v>1.4603015441613481</v>
      </c>
    </row>
    <row r="42" spans="1:8" x14ac:dyDescent="0.2">
      <c r="A42">
        <f t="shared" si="0"/>
        <v>36</v>
      </c>
      <c r="B42" t="s">
        <v>35</v>
      </c>
      <c r="C42">
        <f>C41*(81/80)^(1/4)</f>
        <v>384.98257678066625</v>
      </c>
      <c r="D42">
        <f t="shared" si="1"/>
        <v>660.89614245989253</v>
      </c>
      <c r="F42" t="str">
        <f t="shared" ca="1" si="2"/>
        <v>=C41*(81/80)^(1/4)</v>
      </c>
      <c r="H42">
        <f>H41*(81/80)^(1/4)</f>
        <v>1.4648437499999998</v>
      </c>
    </row>
    <row r="43" spans="1:8" x14ac:dyDescent="0.2">
      <c r="A43">
        <f t="shared" si="0"/>
        <v>37</v>
      </c>
      <c r="B43" t="s">
        <v>36</v>
      </c>
      <c r="C43">
        <f>C7*(3/2)/(81/80)^(1/4)</f>
        <v>392.99974961860204</v>
      </c>
      <c r="D43">
        <f t="shared" si="1"/>
        <v>696.57842846620895</v>
      </c>
      <c r="F43" t="str">
        <f t="shared" ca="1" si="2"/>
        <v>=C7*(3/2)/(81/80)^(1/4)</v>
      </c>
      <c r="H43">
        <f>H7*(3/2)/(81/80)^(1/4)</f>
        <v>1.4953487812212205</v>
      </c>
    </row>
    <row r="44" spans="1:8" x14ac:dyDescent="0.2">
      <c r="A44">
        <f t="shared" si="0"/>
        <v>38</v>
      </c>
      <c r="B44" t="s">
        <v>37</v>
      </c>
      <c r="C44">
        <f>C43*(81/80)^(1/4)</f>
        <v>394.22215862340209</v>
      </c>
      <c r="D44">
        <f t="shared" si="1"/>
        <v>701.95500086538743</v>
      </c>
      <c r="F44" t="str">
        <f t="shared" ca="1" si="2"/>
        <v>=C43*(81/80)^(1/4)</v>
      </c>
      <c r="H44">
        <f>H43*(81/80)^(1/4)</f>
        <v>1.5</v>
      </c>
    </row>
    <row r="45" spans="1:8" x14ac:dyDescent="0.2">
      <c r="A45">
        <f t="shared" si="0"/>
        <v>39</v>
      </c>
      <c r="B45" t="s">
        <v>38</v>
      </c>
      <c r="C45">
        <f>C19*(4/3)*(81/80)^(1/4)</f>
        <v>402.43174360944818</v>
      </c>
      <c r="D45">
        <f t="shared" si="1"/>
        <v>737.63728687170305</v>
      </c>
      <c r="F45" t="str">
        <f t="shared" ca="1" si="2"/>
        <v>=C19*(4/3)*(81/80)^(1/4)</v>
      </c>
      <c r="H45">
        <f>H19*(4/3)*(81/80)^(1/4)</f>
        <v>1.5312371519705283</v>
      </c>
    </row>
    <row r="46" spans="1:8" x14ac:dyDescent="0.2">
      <c r="A46">
        <f t="shared" si="0"/>
        <v>40</v>
      </c>
      <c r="B46" t="s">
        <v>39</v>
      </c>
      <c r="C46">
        <f>C45*(81/80)^(1/4)</f>
        <v>403.68349043036346</v>
      </c>
      <c r="D46">
        <f t="shared" si="1"/>
        <v>743.01385927088165</v>
      </c>
      <c r="F46" t="str">
        <f t="shared" ca="1" si="2"/>
        <v>=C45*(81/80)^(1/4)</v>
      </c>
      <c r="H46">
        <f>H45*(81/80)^(1/4)</f>
        <v>1.5359999999999985</v>
      </c>
    </row>
    <row r="47" spans="1:8" x14ac:dyDescent="0.2">
      <c r="A47">
        <f t="shared" si="0"/>
        <v>41</v>
      </c>
      <c r="B47" t="s">
        <v>40</v>
      </c>
      <c r="C47">
        <f>C11*(3/2)/(81/80)^(1/4)</f>
        <v>410.64808189937725</v>
      </c>
      <c r="D47">
        <f t="shared" si="1"/>
        <v>772.62742772966988</v>
      </c>
      <c r="F47" t="str">
        <f t="shared" ca="1" si="2"/>
        <v>=C11*(3/2)/(81/80)^(1/4)</v>
      </c>
      <c r="H47">
        <f>H11*(3/2)/(81/80)^(1/4)</f>
        <v>1.5624999999999998</v>
      </c>
    </row>
    <row r="48" spans="1:8" x14ac:dyDescent="0.2">
      <c r="A48">
        <f t="shared" si="0"/>
        <v>42</v>
      </c>
      <c r="B48" t="s">
        <v>41</v>
      </c>
      <c r="C48">
        <f>C47*(81/80)^(1/4)</f>
        <v>411.92538529105838</v>
      </c>
      <c r="D48">
        <f t="shared" si="1"/>
        <v>778.00400012884836</v>
      </c>
      <c r="F48" t="str">
        <f t="shared" ca="1" si="2"/>
        <v>=C47*(81/80)^(1/4)</v>
      </c>
      <c r="H48">
        <f>H47*(81/80)^(1/4)</f>
        <v>1.567360089788489</v>
      </c>
    </row>
    <row r="49" spans="1:8" x14ac:dyDescent="0.2">
      <c r="A49">
        <f t="shared" si="0"/>
        <v>43</v>
      </c>
      <c r="B49" t="s">
        <v>42</v>
      </c>
      <c r="C49">
        <f>C23*(4/3)*(81/80)^(1/4)</f>
        <v>420.50363586496206</v>
      </c>
      <c r="D49">
        <f t="shared" si="1"/>
        <v>813.68628613516455</v>
      </c>
      <c r="F49" t="str">
        <f t="shared" ca="1" si="2"/>
        <v>=C23*(4/3)*(81/80)^(1/4)</v>
      </c>
      <c r="H49">
        <f>H23*(4/3)*(81/80)^(1/4)</f>
        <v>1.5999999999999994</v>
      </c>
    </row>
    <row r="50" spans="1:8" x14ac:dyDescent="0.2">
      <c r="A50">
        <f t="shared" si="0"/>
        <v>44</v>
      </c>
      <c r="B50" t="s">
        <v>43</v>
      </c>
      <c r="C50">
        <f>C49*(81/80)^(1/4)</f>
        <v>421.81159453804355</v>
      </c>
      <c r="D50">
        <f t="shared" si="1"/>
        <v>819.06285853434304</v>
      </c>
      <c r="F50" t="str">
        <f t="shared" ca="1" si="2"/>
        <v>=C49*(81/80)^(1/4)</v>
      </c>
      <c r="H50">
        <f>H49*(81/80)^(1/4)</f>
        <v>1.6049767319434123</v>
      </c>
    </row>
    <row r="51" spans="1:8" x14ac:dyDescent="0.2">
      <c r="A51">
        <f t="shared" si="0"/>
        <v>45</v>
      </c>
      <c r="B51" t="s">
        <v>44</v>
      </c>
      <c r="C51">
        <f>C15*(3/2)/(81/80)^(1/4)</f>
        <v>429.08894301151929</v>
      </c>
      <c r="D51">
        <f t="shared" si="1"/>
        <v>848.67642699313137</v>
      </c>
      <c r="F51" t="str">
        <f t="shared" ca="1" si="2"/>
        <v>=C15*(3/2)/(81/80)^(1/4)</v>
      </c>
      <c r="H51">
        <f>H15*(3/2)/(81/80)^(1/4)</f>
        <v>1.6326667601963425</v>
      </c>
    </row>
    <row r="52" spans="1:8" x14ac:dyDescent="0.2">
      <c r="A52">
        <f t="shared" si="0"/>
        <v>46</v>
      </c>
      <c r="B52" t="s">
        <v>45</v>
      </c>
      <c r="C52">
        <f>C51*(81/80)^(1/4)</f>
        <v>430.42360591730096</v>
      </c>
      <c r="D52">
        <f t="shared" si="1"/>
        <v>854.05299939231008</v>
      </c>
      <c r="F52" t="str">
        <f t="shared" ca="1" si="2"/>
        <v>=C51*(81/80)^(1/4)</v>
      </c>
      <c r="H52">
        <f>H51*(81/80)^(1/4)</f>
        <v>1.6377451007078534</v>
      </c>
    </row>
    <row r="53" spans="1:8" x14ac:dyDescent="0.2">
      <c r="A53">
        <f t="shared" si="0"/>
        <v>47</v>
      </c>
      <c r="B53" t="s">
        <v>46</v>
      </c>
      <c r="C53">
        <f>C17*(3/2)/(81/80)^(1/4)</f>
        <v>439.38707764379569</v>
      </c>
      <c r="D53">
        <f t="shared" si="1"/>
        <v>889.7352853986265</v>
      </c>
      <c r="F53" t="str">
        <f t="shared" ca="1" si="2"/>
        <v>=C17*(3/2)/(81/80)^(1/4)</v>
      </c>
      <c r="H53">
        <f>H17*(3/2)/(81/80)^(1/4)</f>
        <v>1.6718507624410548</v>
      </c>
    </row>
    <row r="54" spans="1:8" x14ac:dyDescent="0.2">
      <c r="A54">
        <f t="shared" si="0"/>
        <v>48</v>
      </c>
      <c r="B54" t="s">
        <v>47</v>
      </c>
      <c r="C54">
        <f>C53*(81/80)^(1/4)</f>
        <v>440.75377245931611</v>
      </c>
      <c r="D54">
        <f t="shared" si="1"/>
        <v>895.11185779780544</v>
      </c>
      <c r="F54" t="str">
        <f t="shared" ca="1" si="2"/>
        <v>=C53*(81/80)^(1/4)</v>
      </c>
      <c r="H54">
        <f>H53*(81/80)^(1/4)</f>
        <v>1.6770509831248419</v>
      </c>
    </row>
    <row r="55" spans="1:8" x14ac:dyDescent="0.2">
      <c r="A55">
        <f t="shared" si="0"/>
        <v>49</v>
      </c>
      <c r="B55" t="s">
        <v>48</v>
      </c>
      <c r="C55">
        <f>C29*(4/3)*(81/80)^(1/4)</f>
        <v>449.93236750724634</v>
      </c>
      <c r="D55">
        <f t="shared" si="1"/>
        <v>930.79414380412049</v>
      </c>
      <c r="F55" t="str">
        <f t="shared" ca="1" si="2"/>
        <v>=C29*(4/3)*(81/80)^(1/4)</v>
      </c>
      <c r="H55">
        <f>H29*(4/3)*(81/80)^(1/4)</f>
        <v>1.7119751807396393</v>
      </c>
    </row>
    <row r="56" spans="1:8" x14ac:dyDescent="0.2">
      <c r="A56">
        <f t="shared" si="0"/>
        <v>50</v>
      </c>
      <c r="B56" t="s">
        <v>49</v>
      </c>
      <c r="C56">
        <f>C55*(81/80)^(1/4)</f>
        <v>451.33186299833926</v>
      </c>
      <c r="D56">
        <f t="shared" si="1"/>
        <v>936.17071620329932</v>
      </c>
      <c r="F56" t="str">
        <f t="shared" ca="1" si="2"/>
        <v>=C55*(81/80)^(1/4)</v>
      </c>
      <c r="H56">
        <f>H55*(81/80)^(1/4)</f>
        <v>1.7173002067198373</v>
      </c>
    </row>
    <row r="57" spans="1:8" x14ac:dyDescent="0.2">
      <c r="A57">
        <f t="shared" si="0"/>
        <v>51</v>
      </c>
      <c r="B57" t="s">
        <v>50</v>
      </c>
      <c r="C57">
        <f>C21*(3/2)/(81/80)^(1/4)</f>
        <v>459.11851297845425</v>
      </c>
      <c r="D57">
        <f t="shared" si="1"/>
        <v>965.78428466208743</v>
      </c>
      <c r="F57" t="str">
        <f t="shared" ca="1" si="2"/>
        <v>=C21*(3/2)/(81/80)^(1/4)</v>
      </c>
      <c r="H57">
        <f>H21*(3/2)/(81/80)^(1/4)</f>
        <v>1.7469281074217105</v>
      </c>
    </row>
    <row r="58" spans="1:8" x14ac:dyDescent="0.2">
      <c r="A58">
        <f t="shared" si="0"/>
        <v>52</v>
      </c>
      <c r="B58" t="s">
        <v>51</v>
      </c>
      <c r="C58">
        <f>C57*(81/80)^(1/4)</f>
        <v>460.5465815842993</v>
      </c>
      <c r="D58">
        <f t="shared" si="1"/>
        <v>971.16085706126614</v>
      </c>
      <c r="F58" t="str">
        <f t="shared" ca="1" si="2"/>
        <v>=C57*(81/80)^(1/4)</v>
      </c>
      <c r="H58">
        <f>H57*(81/80)^(1/4)</f>
        <v>1.7523618529936176</v>
      </c>
    </row>
    <row r="59" spans="1:8" x14ac:dyDescent="0.2">
      <c r="A59">
        <f t="shared" si="0"/>
        <v>53</v>
      </c>
      <c r="B59" t="s">
        <v>52</v>
      </c>
      <c r="C59">
        <f>C33*(4/3)*(81/80)^(1/4)</f>
        <v>470.13735728993697</v>
      </c>
      <c r="D59">
        <f t="shared" si="1"/>
        <v>1006.8431430675824</v>
      </c>
      <c r="F59" t="str">
        <f t="shared" ca="1" si="2"/>
        <v>=C33*(4/3)*(81/80)^(1/4)</v>
      </c>
      <c r="H59">
        <f>H33*(4/3)*(81/80)^(1/4)</f>
        <v>1.7888543819998317</v>
      </c>
    </row>
    <row r="60" spans="1:8" x14ac:dyDescent="0.2">
      <c r="A60">
        <f t="shared" si="0"/>
        <v>54</v>
      </c>
      <c r="B60" t="s">
        <v>53</v>
      </c>
      <c r="C60">
        <f>C59*(81/80)^(1/4)</f>
        <v>471.5996995423223</v>
      </c>
      <c r="D60">
        <f t="shared" si="1"/>
        <v>1012.2197154667609</v>
      </c>
      <c r="F60" t="str">
        <f t="shared" ca="1" si="2"/>
        <v>=C59*(81/80)^(1/4)</v>
      </c>
      <c r="H60">
        <f>H59*(81/80)^(1/4)</f>
        <v>1.7944185374654646</v>
      </c>
    </row>
    <row r="61" spans="1:8" x14ac:dyDescent="0.2">
      <c r="A61">
        <f t="shared" si="0"/>
        <v>55</v>
      </c>
      <c r="B61" t="s">
        <v>54</v>
      </c>
      <c r="C61">
        <f>C25*(3/2)/(81/80)^(1/4)</f>
        <v>479.73602248364529</v>
      </c>
      <c r="D61">
        <f t="shared" si="1"/>
        <v>1041.833283925549</v>
      </c>
      <c r="F61" t="str">
        <f t="shared" ca="1" si="2"/>
        <v>=C25*(3/2)/(81/80)^(1/4)</v>
      </c>
      <c r="H61">
        <f>H25*(3/2)/(81/80)^(1/4)</f>
        <v>1.8253769302016849</v>
      </c>
    </row>
    <row r="62" spans="1:8" x14ac:dyDescent="0.2">
      <c r="A62">
        <f t="shared" si="0"/>
        <v>56</v>
      </c>
      <c r="B62" t="s">
        <v>55</v>
      </c>
      <c r="C62">
        <f>C61*(81/80)^(1/4)</f>
        <v>481.22822097583287</v>
      </c>
      <c r="D62">
        <f t="shared" si="1"/>
        <v>1047.2098563247275</v>
      </c>
      <c r="F62" t="str">
        <f t="shared" ca="1" si="2"/>
        <v>=C61*(81/80)^(1/4)</v>
      </c>
      <c r="H62">
        <f>H61*(81/80)^(1/4)</f>
        <v>1.8310546874999996</v>
      </c>
    </row>
    <row r="63" spans="1:8" x14ac:dyDescent="0.2">
      <c r="A63">
        <f t="shared" si="0"/>
        <v>57</v>
      </c>
      <c r="B63" t="s">
        <v>56</v>
      </c>
      <c r="C63">
        <f>C27*(3/2)/(81/80)^(1/4)</f>
        <v>491.24968702325259</v>
      </c>
      <c r="D63">
        <f t="shared" si="1"/>
        <v>1082.8921423310437</v>
      </c>
      <c r="F63" t="str">
        <f t="shared" ca="1" si="2"/>
        <v>=C27*(3/2)/(81/80)^(1/4)</v>
      </c>
      <c r="H63">
        <f>H27*(3/2)/(81/80)^(1/4)</f>
        <v>1.8691859765265253</v>
      </c>
    </row>
    <row r="64" spans="1:8" x14ac:dyDescent="0.2">
      <c r="A64">
        <f t="shared" si="0"/>
        <v>58</v>
      </c>
      <c r="B64" t="s">
        <v>57</v>
      </c>
      <c r="C64">
        <f>C63*(81/80)^(1/4)</f>
        <v>492.77769827925272</v>
      </c>
      <c r="D64">
        <f t="shared" si="1"/>
        <v>1088.2687147302227</v>
      </c>
      <c r="F64" t="str">
        <f t="shared" ca="1" si="2"/>
        <v>=C63*(81/80)^(1/4)</v>
      </c>
      <c r="H64">
        <f>H63*(81/80)^(1/4)</f>
        <v>1.8749999999999996</v>
      </c>
    </row>
    <row r="65" spans="1:8" x14ac:dyDescent="0.2">
      <c r="A65">
        <f t="shared" si="0"/>
        <v>59</v>
      </c>
      <c r="B65" t="s">
        <v>58</v>
      </c>
      <c r="C65">
        <f>C39*(4/3)*(81/80)^(1/4)</f>
        <v>503.03967951181022</v>
      </c>
      <c r="D65">
        <f t="shared" si="1"/>
        <v>1123.9510007365379</v>
      </c>
      <c r="F65" t="str">
        <f t="shared" ca="1" si="2"/>
        <v>=C39*(4/3)*(81/80)^(1/4)</v>
      </c>
      <c r="H65">
        <f>H39*(4/3)*(81/80)^(1/4)</f>
        <v>1.9140464399631614</v>
      </c>
    </row>
    <row r="66" spans="1:8" x14ac:dyDescent="0.2">
      <c r="A66">
        <f t="shared" si="0"/>
        <v>60</v>
      </c>
      <c r="B66" t="s">
        <v>59</v>
      </c>
      <c r="C66">
        <f>C65*(81/80)^(1/4)</f>
        <v>504.60436303795433</v>
      </c>
      <c r="D66">
        <f t="shared" si="1"/>
        <v>1129.3275731357166</v>
      </c>
      <c r="F66" t="str">
        <f t="shared" ca="1" si="2"/>
        <v>=C65*(81/80)^(1/4)</v>
      </c>
      <c r="H66">
        <f>H65*(81/80)^(1/4)</f>
        <v>1.919999999999999</v>
      </c>
    </row>
    <row r="67" spans="1:8" x14ac:dyDescent="0.2">
      <c r="A67">
        <f t="shared" si="0"/>
        <v>61</v>
      </c>
      <c r="B67" t="s">
        <v>60</v>
      </c>
      <c r="C67">
        <f>C31*(3/2)/(81/80)^(1/4)</f>
        <v>513.31010237422163</v>
      </c>
      <c r="D67">
        <f t="shared" si="1"/>
        <v>1158.9411415945051</v>
      </c>
      <c r="F67" t="str">
        <f t="shared" ca="1" si="2"/>
        <v>=C31*(3/2)/(81/80)^(1/4)</v>
      </c>
      <c r="H67">
        <f>H31*(3/2)/(81/80)^(1/4)</f>
        <v>1.9531249999999998</v>
      </c>
    </row>
    <row r="68" spans="1:8" x14ac:dyDescent="0.2">
      <c r="A68">
        <f t="shared" si="0"/>
        <v>62</v>
      </c>
      <c r="B68" t="s">
        <v>61</v>
      </c>
      <c r="C68">
        <f>C67*(81/80)^(1/4)</f>
        <v>514.90673161382301</v>
      </c>
      <c r="D68">
        <f t="shared" si="1"/>
        <v>1164.3177139936834</v>
      </c>
      <c r="F68" t="str">
        <f t="shared" ca="1" si="2"/>
        <v>=C67*(81/80)^(1/4)</v>
      </c>
      <c r="H68">
        <f>H67*(81/80)^(1/4)</f>
        <v>1.9592001122356111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2022-01-20T09:59:50Z</dcterms:created>
  <dcterms:modified xsi:type="dcterms:W3CDTF">2022-01-20T21:11:58Z</dcterms:modified>
</cp:coreProperties>
</file>