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thesis\Anhang\"/>
    </mc:Choice>
  </mc:AlternateContent>
  <xr:revisionPtr revIDLastSave="0" documentId="13_ncr:1_{C4E44DE3-01BF-487E-8545-358599B6D33E}" xr6:coauthVersionLast="47" xr6:coauthVersionMax="47" xr10:uidLastSave="{00000000-0000-0000-0000-000000000000}"/>
  <bookViews>
    <workbookView xWindow="28680" yWindow="-120" windowWidth="38640" windowHeight="21240" xr2:uid="{7213EB80-9074-4251-A15B-0B093B0087C2}"/>
  </bookViews>
  <sheets>
    <sheet name="Übersicht einzelne Bibs" sheetId="1" r:id="rId1"/>
    <sheet name="Übersicht Messung Bibs" sheetId="2" r:id="rId2"/>
  </sheets>
  <definedNames>
    <definedName name="_xlchart.v1.0" hidden="1">'Übersicht einzelne Bibs'!$C$1</definedName>
    <definedName name="_xlchart.v1.1" hidden="1">'Übersicht einzelne Bibs'!$C$2:$C$51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2" l="1"/>
  <c r="F12" i="2"/>
  <c r="D12" i="2"/>
  <c r="B12" i="2"/>
  <c r="G12" i="1"/>
  <c r="C53" i="1"/>
  <c r="C55" i="1"/>
  <c r="C54" i="1"/>
</calcChain>
</file>

<file path=xl/sharedStrings.xml><?xml version="1.0" encoding="utf-8"?>
<sst xmlns="http://schemas.openxmlformats.org/spreadsheetml/2006/main" count="120" uniqueCount="78">
  <si>
    <t>lodash - 69147</t>
  </si>
  <si>
    <t>chalk - 39816</t>
  </si>
  <si>
    <t>request - 35681</t>
  </si>
  <si>
    <t>commander - 32077</t>
  </si>
  <si>
    <t>react - 30604</t>
  </si>
  <si>
    <t>express - 27420</t>
  </si>
  <si>
    <t>debug - 23285</t>
  </si>
  <si>
    <t>async - 22704</t>
  </si>
  <si>
    <t>fs-extra - 22493</t>
  </si>
  <si>
    <t>moment - 21387</t>
  </si>
  <si>
    <t>prop-types - 20455</t>
  </si>
  <si>
    <t>react-dom - 20411</t>
  </si>
  <si>
    <t>bluebird - 18381</t>
  </si>
  <si>
    <t>underscore - 16870</t>
  </si>
  <si>
    <t>vue - 15993</t>
  </si>
  <si>
    <t>axios - 15622</t>
  </si>
  <si>
    <t>tslib - 15590</t>
  </si>
  <si>
    <t>mkdirp - 15042</t>
  </si>
  <si>
    <t>glob - 13086</t>
  </si>
  <si>
    <t>yargs - 12895</t>
  </si>
  <si>
    <t>colors - 12754</t>
  </si>
  <si>
    <t>inquirer - 12573</t>
  </si>
  <si>
    <t>webpack - 12544</t>
  </si>
  <si>
    <t>uuid - 11587</t>
  </si>
  <si>
    <t>classnames - 11355</t>
  </si>
  <si>
    <t>minimist - 11310</t>
  </si>
  <si>
    <t>body-parser - 11207</t>
  </si>
  <si>
    <t>rxjs - 11010</t>
  </si>
  <si>
    <t>babel-runtime - 10719</t>
  </si>
  <si>
    <t>jquery - 10708</t>
  </si>
  <si>
    <t>yeoman-generator - 9969</t>
  </si>
  <si>
    <t>through2 - 9652</t>
  </si>
  <si>
    <t>babel-core - 9509</t>
  </si>
  <si>
    <t>core-js - 9369</t>
  </si>
  <si>
    <t>semver - 8746</t>
  </si>
  <si>
    <t>babel-loader - 8658</t>
  </si>
  <si>
    <t>cheerio - 8333</t>
  </si>
  <si>
    <t>rimraf - 7765</t>
  </si>
  <si>
    <t>q - 7716</t>
  </si>
  <si>
    <t>eslint - 7674</t>
  </si>
  <si>
    <t>css-loader - 7659</t>
  </si>
  <si>
    <t>shelljs - 7601</t>
  </si>
  <si>
    <t>dotenv - 7448</t>
  </si>
  <si>
    <t>typescript - 7203</t>
  </si>
  <si>
    <t>@angular/core - 7037</t>
  </si>
  <si>
    <t>js-yaml - 6983</t>
  </si>
  <si>
    <t>style-loader - 6971</t>
  </si>
  <si>
    <t>winston - 6736</t>
  </si>
  <si>
    <t>@angular/common - 6453</t>
  </si>
  <si>
    <t>NPM Lib</t>
  </si>
  <si>
    <t>Bundle Size Minified KB</t>
  </si>
  <si>
    <t>Average</t>
  </si>
  <si>
    <t>Median</t>
  </si>
  <si>
    <t>Standardabweichung</t>
  </si>
  <si>
    <t>redux - 6430</t>
  </si>
  <si>
    <t>moment</t>
  </si>
  <si>
    <t>cheerio</t>
  </si>
  <si>
    <t>ng core</t>
  </si>
  <si>
    <t>corejs</t>
  </si>
  <si>
    <t>jquery</t>
  </si>
  <si>
    <t>WC</t>
  </si>
  <si>
    <t>MFWC</t>
  </si>
  <si>
    <t>https://gist.github.com/anvaka/8e8fa57c7ee1350e3491</t>
  </si>
  <si>
    <t>packagesize</t>
  </si>
  <si>
    <t>https://bundlephobia.com/</t>
  </si>
  <si>
    <t>autoprefixer</t>
  </si>
  <si>
    <t>less</t>
  </si>
  <si>
    <t>bluebird</t>
  </si>
  <si>
    <t>Bibliotheken</t>
  </si>
  <si>
    <t>Anzahl</t>
  </si>
  <si>
    <t>Rang</t>
  </si>
  <si>
    <t>Name</t>
  </si>
  <si>
    <t>KB</t>
  </si>
  <si>
    <t>Durchschnitt in KB</t>
  </si>
  <si>
    <t>Gewählt zur Einbindung</t>
  </si>
  <si>
    <t>AVG</t>
  </si>
  <si>
    <t>Übertragene Datenmenge</t>
  </si>
  <si>
    <t>Quelle 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</si>
</sst>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1" fillId="0" borderId="0" xfId="1" applyFill="1"/>
    <xf numFmtId="0" fontId="0" fillId="0" borderId="0" xfId="0" applyFill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2" fillId="0" borderId="6" xfId="0" applyFont="1" applyBorder="1"/>
    <xf numFmtId="164" fontId="0" fillId="0" borderId="3" xfId="0" applyNumberFormat="1" applyFill="1" applyBorder="1"/>
    <xf numFmtId="164" fontId="0" fillId="0" borderId="5" xfId="0" applyNumberFormat="1" applyBorder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2" xfId="0" applyFill="1" applyBorder="1"/>
    <xf numFmtId="0" fontId="2" fillId="0" borderId="7" xfId="0" applyFont="1" applyBorder="1" applyAlignment="1">
      <alignment horizontal="right" vertical="center"/>
    </xf>
    <xf numFmtId="0" fontId="2" fillId="0" borderId="11" xfId="0" applyFont="1" applyBorder="1"/>
    <xf numFmtId="164" fontId="0" fillId="0" borderId="11" xfId="0" applyNumberFormat="1" applyBorder="1"/>
    <xf numFmtId="0" fontId="0" fillId="0" borderId="8" xfId="0" applyBorder="1"/>
    <xf numFmtId="0" fontId="0" fillId="0" borderId="9" xfId="0" applyBorder="1"/>
    <xf numFmtId="0" fontId="1" fillId="0" borderId="9" xfId="1" applyBorder="1" applyAlignment="1">
      <alignment horizontal="left" vertical="center" indent="1"/>
    </xf>
    <xf numFmtId="164" fontId="0" fillId="0" borderId="9" xfId="0" applyNumberFormat="1" applyBorder="1"/>
    <xf numFmtId="0" fontId="1" fillId="0" borderId="9" xfId="1" applyFill="1" applyBorder="1" applyAlignment="1">
      <alignment horizontal="left" vertical="center" indent="1"/>
    </xf>
    <xf numFmtId="164" fontId="0" fillId="0" borderId="9" xfId="0" applyNumberFormat="1" applyFill="1" applyBorder="1"/>
    <xf numFmtId="0" fontId="1" fillId="2" borderId="9" xfId="1" applyFill="1" applyBorder="1" applyAlignment="1">
      <alignment horizontal="left" vertical="center" indent="1"/>
    </xf>
    <xf numFmtId="164" fontId="0" fillId="2" borderId="9" xfId="0" applyNumberFormat="1" applyFill="1" applyBorder="1"/>
    <xf numFmtId="0" fontId="1" fillId="0" borderId="9" xfId="1" applyBorder="1" applyAlignment="1">
      <alignment horizontal="left" vertical="center" wrapText="1" indent="1"/>
    </xf>
    <xf numFmtId="0" fontId="0" fillId="0" borderId="10" xfId="0" applyBorder="1"/>
    <xf numFmtId="0" fontId="1" fillId="0" borderId="10" xfId="1" applyBorder="1" applyAlignment="1">
      <alignment horizontal="left" vertical="center" indent="1"/>
    </xf>
    <xf numFmtId="164" fontId="0" fillId="0" borderId="10" xfId="0" applyNumberFormat="1" applyBorder="1"/>
    <xf numFmtId="0" fontId="2" fillId="0" borderId="8" xfId="0" applyFont="1" applyBorder="1"/>
    <xf numFmtId="164" fontId="2" fillId="0" borderId="11" xfId="0" applyNumberFormat="1" applyFont="1" applyBorder="1"/>
    <xf numFmtId="0" fontId="0" fillId="0" borderId="11" xfId="0" applyBorder="1"/>
    <xf numFmtId="164" fontId="0" fillId="0" borderId="11" xfId="0" applyNumberFormat="1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Histogramm Packagesize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 Packagesize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5E141B5E-C581-4B07-995A-FEAAE9E3A170}">
          <cx:tx>
            <cx:txData>
              <cx:f>_xlchart.v1.0</cx:f>
              <cx:v>Bundle Size Minified KB</cx:v>
            </cx:txData>
          </cx:tx>
          <cx:spPr>
            <a:solidFill>
              <a:schemeClr val="tx1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1.48000002"/>
        <cx:title>
          <cx:tx>
            <cx:txData>
              <cx:v>Datenmenge in KB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Datenmenge in KB</a:t>
              </a:r>
            </a:p>
          </cx:txPr>
        </cx:title>
        <cx:majorGridlines>
          <cx:spPr>
            <a:ln>
              <a:noFill/>
            </a:ln>
          </cx:spPr>
        </cx:majorGridlines>
        <cx:minorGridlines/>
        <cx:tickLabels/>
        <cx:numFmt formatCode="0" sourceLinked="0"/>
      </cx:axis>
      <cx:axis id="1">
        <cx:valScaling/>
        <cx:title>
          <cx:tx>
            <cx:txData>
              <cx:v>Anzahl Packages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Anzahl Packages</a:t>
              </a:r>
            </a:p>
          </cx:txPr>
        </cx:title>
        <cx:majorGridlines/>
        <cx:tickLabels/>
      </cx:axis>
    </cx:plotArea>
  </cx:chart>
  <cx:spPr>
    <a:solidFill>
      <a:schemeClr val="bg1"/>
    </a:solidFill>
  </cx:spPr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185737</xdr:rowOff>
    </xdr:from>
    <xdr:to>
      <xdr:col>18</xdr:col>
      <xdr:colOff>342900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B7E5FAE-5B81-4150-985E-E6BFE358B6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8650" y="185737"/>
              <a:ext cx="6600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pmjs.org/package/autoprefixer" TargetMode="External"/><Relationship Id="rId2" Type="http://schemas.openxmlformats.org/officeDocument/2006/relationships/hyperlink" Target="https://www.npmjs.org/package/autoprefixer" TargetMode="External"/><Relationship Id="rId1" Type="http://schemas.openxmlformats.org/officeDocument/2006/relationships/hyperlink" Target="https://www.npmjs.org/package/redux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4A3B-8908-4CA0-8531-C078D3C43718}">
  <dimension ref="A1:H92"/>
  <sheetViews>
    <sheetView tabSelected="1" workbookViewId="0">
      <selection activeCell="K34" sqref="K34"/>
    </sheetView>
  </sheetViews>
  <sheetFormatPr baseColWidth="10" defaultRowHeight="15" x14ac:dyDescent="0.25"/>
  <cols>
    <col min="2" max="2" width="25.140625" bestFit="1" customWidth="1"/>
    <col min="3" max="3" width="22.28515625" style="1" bestFit="1" customWidth="1"/>
    <col min="8" max="8" width="12.28515625" customWidth="1"/>
    <col min="11" max="11" width="12.140625" bestFit="1" customWidth="1"/>
    <col min="12" max="12" width="12.140625" customWidth="1"/>
    <col min="13" max="13" width="5.7109375" customWidth="1"/>
    <col min="14" max="14" width="12.140625" bestFit="1" customWidth="1"/>
    <col min="15" max="15" width="5.7109375" customWidth="1"/>
    <col min="16" max="16" width="12.140625" bestFit="1" customWidth="1"/>
    <col min="17" max="17" width="5.7109375" customWidth="1"/>
    <col min="18" max="18" width="12.140625" bestFit="1" customWidth="1"/>
    <col min="19" max="19" width="5.7109375" customWidth="1"/>
  </cols>
  <sheetData>
    <row r="1" spans="1:8" x14ac:dyDescent="0.25">
      <c r="A1" s="17" t="s">
        <v>70</v>
      </c>
      <c r="B1" s="17" t="s">
        <v>49</v>
      </c>
      <c r="C1" s="32" t="s">
        <v>50</v>
      </c>
    </row>
    <row r="2" spans="1:8" x14ac:dyDescent="0.25">
      <c r="A2" s="20">
        <v>23</v>
      </c>
      <c r="B2" s="21" t="s">
        <v>22</v>
      </c>
      <c r="C2" s="22">
        <v>3000</v>
      </c>
    </row>
    <row r="3" spans="1:8" x14ac:dyDescent="0.25">
      <c r="A3" s="20">
        <v>44</v>
      </c>
      <c r="B3" s="21" t="s">
        <v>43</v>
      </c>
      <c r="C3" s="22">
        <v>3000</v>
      </c>
      <c r="F3" s="37" t="s">
        <v>74</v>
      </c>
      <c r="G3" s="37"/>
    </row>
    <row r="4" spans="1:8" x14ac:dyDescent="0.25">
      <c r="A4" s="20">
        <v>40</v>
      </c>
      <c r="B4" s="21" t="s">
        <v>39</v>
      </c>
      <c r="C4" s="22">
        <v>1200</v>
      </c>
      <c r="F4" s="33" t="s">
        <v>65</v>
      </c>
      <c r="G4" s="34">
        <v>820.1</v>
      </c>
    </row>
    <row r="5" spans="1:8" x14ac:dyDescent="0.25">
      <c r="A5" s="20">
        <v>3</v>
      </c>
      <c r="B5" s="23" t="s">
        <v>2</v>
      </c>
      <c r="C5" s="24">
        <v>690.6</v>
      </c>
      <c r="F5" s="33" t="s">
        <v>56</v>
      </c>
      <c r="G5" s="33">
        <v>335</v>
      </c>
    </row>
    <row r="6" spans="1:8" x14ac:dyDescent="0.25">
      <c r="A6" s="20">
        <v>22</v>
      </c>
      <c r="B6" s="23" t="s">
        <v>21</v>
      </c>
      <c r="C6" s="24">
        <v>569</v>
      </c>
      <c r="F6" s="33" t="s">
        <v>55</v>
      </c>
      <c r="G6" s="33">
        <v>289.7</v>
      </c>
    </row>
    <row r="7" spans="1:8" x14ac:dyDescent="0.25">
      <c r="A7" s="20">
        <v>6</v>
      </c>
      <c r="B7" s="23" t="s">
        <v>5</v>
      </c>
      <c r="C7" s="24">
        <v>548.4</v>
      </c>
      <c r="F7" s="33" t="s">
        <v>57</v>
      </c>
      <c r="G7" s="33">
        <v>234.9</v>
      </c>
    </row>
    <row r="8" spans="1:8" x14ac:dyDescent="0.25">
      <c r="A8" s="20">
        <v>33</v>
      </c>
      <c r="B8" s="21" t="s">
        <v>32</v>
      </c>
      <c r="C8" s="22">
        <v>527.20000000000005</v>
      </c>
      <c r="F8" s="33" t="s">
        <v>58</v>
      </c>
      <c r="G8" s="33">
        <v>194.4</v>
      </c>
    </row>
    <row r="9" spans="1:8" x14ac:dyDescent="0.25">
      <c r="A9" s="20">
        <v>27</v>
      </c>
      <c r="B9" s="23" t="s">
        <v>26</v>
      </c>
      <c r="C9" s="24">
        <v>440</v>
      </c>
      <c r="F9" s="33" t="s">
        <v>66</v>
      </c>
      <c r="G9" s="34">
        <v>143.1</v>
      </c>
    </row>
    <row r="10" spans="1:8" x14ac:dyDescent="0.25">
      <c r="A10" s="20">
        <v>31</v>
      </c>
      <c r="B10" s="23" t="s">
        <v>30</v>
      </c>
      <c r="C10" s="24">
        <v>422.9</v>
      </c>
      <c r="F10" s="33" t="s">
        <v>59</v>
      </c>
      <c r="G10" s="33">
        <v>87.9</v>
      </c>
    </row>
    <row r="11" spans="1:8" x14ac:dyDescent="0.25">
      <c r="A11" s="20">
        <v>37</v>
      </c>
      <c r="B11" s="25" t="s">
        <v>36</v>
      </c>
      <c r="C11" s="26">
        <v>335.3</v>
      </c>
      <c r="F11" s="33" t="s">
        <v>67</v>
      </c>
      <c r="G11" s="18">
        <v>77.5</v>
      </c>
    </row>
    <row r="12" spans="1:8" x14ac:dyDescent="0.25">
      <c r="A12" s="20">
        <v>10</v>
      </c>
      <c r="B12" s="25" t="s">
        <v>9</v>
      </c>
      <c r="C12" s="26">
        <v>289.7</v>
      </c>
      <c r="F12" s="17" t="s">
        <v>75</v>
      </c>
      <c r="G12" s="17">
        <f>SUM(G4:G11)/8</f>
        <v>272.82499999999999</v>
      </c>
    </row>
    <row r="13" spans="1:8" x14ac:dyDescent="0.25">
      <c r="A13" s="20">
        <v>36</v>
      </c>
      <c r="B13" s="21" t="s">
        <v>35</v>
      </c>
      <c r="C13" s="22">
        <v>262.5</v>
      </c>
    </row>
    <row r="14" spans="1:8" x14ac:dyDescent="0.25">
      <c r="A14" s="20">
        <v>45</v>
      </c>
      <c r="B14" s="25" t="s">
        <v>44</v>
      </c>
      <c r="C14" s="26">
        <v>234.9</v>
      </c>
    </row>
    <row r="15" spans="1:8" x14ac:dyDescent="0.25">
      <c r="A15" s="20">
        <v>34</v>
      </c>
      <c r="B15" s="25" t="s">
        <v>33</v>
      </c>
      <c r="C15" s="26">
        <v>194.4</v>
      </c>
      <c r="E15" s="31" t="s">
        <v>69</v>
      </c>
      <c r="F15" s="31" t="s">
        <v>71</v>
      </c>
      <c r="G15" s="38" t="s">
        <v>76</v>
      </c>
      <c r="H15" s="39"/>
    </row>
    <row r="16" spans="1:8" x14ac:dyDescent="0.25">
      <c r="A16" s="20">
        <v>41</v>
      </c>
      <c r="B16" s="21" t="s">
        <v>40</v>
      </c>
      <c r="C16" s="22">
        <v>182.3</v>
      </c>
      <c r="E16" s="33"/>
      <c r="F16" s="33"/>
      <c r="G16" s="17" t="s">
        <v>60</v>
      </c>
      <c r="H16" s="17" t="s">
        <v>61</v>
      </c>
    </row>
    <row r="17" spans="1:8" x14ac:dyDescent="0.25">
      <c r="A17" s="20">
        <v>48</v>
      </c>
      <c r="B17" s="23" t="s">
        <v>47</v>
      </c>
      <c r="C17" s="24">
        <v>135.30000000000001</v>
      </c>
      <c r="E17" s="20">
        <v>1</v>
      </c>
      <c r="F17" s="20" t="s">
        <v>57</v>
      </c>
      <c r="G17" s="20">
        <v>1914</v>
      </c>
      <c r="H17" s="20">
        <v>2611</v>
      </c>
    </row>
    <row r="18" spans="1:8" x14ac:dyDescent="0.25">
      <c r="A18" s="20">
        <v>12</v>
      </c>
      <c r="B18" s="21" t="s">
        <v>11</v>
      </c>
      <c r="C18" s="22">
        <v>121.1</v>
      </c>
      <c r="E18" s="20"/>
      <c r="F18" s="20"/>
      <c r="G18" s="20"/>
      <c r="H18" s="20"/>
    </row>
    <row r="19" spans="1:8" x14ac:dyDescent="0.25">
      <c r="A19" s="20">
        <v>15</v>
      </c>
      <c r="B19" s="21" t="s">
        <v>14</v>
      </c>
      <c r="C19" s="22">
        <v>94</v>
      </c>
      <c r="E19" s="20"/>
      <c r="F19" s="20"/>
      <c r="G19" s="20"/>
      <c r="H19" s="20"/>
    </row>
    <row r="20" spans="1:8" x14ac:dyDescent="0.25">
      <c r="A20" s="20">
        <v>30</v>
      </c>
      <c r="B20" s="25" t="s">
        <v>29</v>
      </c>
      <c r="C20" s="26">
        <v>87.9</v>
      </c>
      <c r="E20" s="20"/>
      <c r="F20" s="20"/>
      <c r="G20" s="20"/>
      <c r="H20" s="20"/>
    </row>
    <row r="21" spans="1:8" x14ac:dyDescent="0.25">
      <c r="A21" s="20">
        <v>13</v>
      </c>
      <c r="B21" s="21" t="s">
        <v>12</v>
      </c>
      <c r="C21" s="22">
        <v>77.5</v>
      </c>
      <c r="E21" s="20"/>
      <c r="F21" s="20"/>
      <c r="G21" s="20"/>
      <c r="H21" s="20"/>
    </row>
    <row r="22" spans="1:8" x14ac:dyDescent="0.25">
      <c r="A22" s="20">
        <v>20</v>
      </c>
      <c r="B22" s="21" t="s">
        <v>19</v>
      </c>
      <c r="C22" s="22">
        <v>76.3</v>
      </c>
      <c r="E22" s="20"/>
      <c r="F22" s="20"/>
      <c r="G22" s="20"/>
      <c r="H22" s="20"/>
    </row>
    <row r="23" spans="1:8" x14ac:dyDescent="0.25">
      <c r="A23" s="20">
        <v>1</v>
      </c>
      <c r="B23" s="21" t="s">
        <v>0</v>
      </c>
      <c r="C23" s="22">
        <v>69.900000000000006</v>
      </c>
      <c r="E23" s="19">
        <v>3</v>
      </c>
      <c r="F23" s="19" t="s">
        <v>57</v>
      </c>
      <c r="G23" s="31">
        <v>2218</v>
      </c>
      <c r="H23" s="31">
        <v>2613</v>
      </c>
    </row>
    <row r="24" spans="1:8" x14ac:dyDescent="0.25">
      <c r="A24" s="20">
        <v>49</v>
      </c>
      <c r="B24" s="21" t="s">
        <v>48</v>
      </c>
      <c r="C24" s="22">
        <v>69.8</v>
      </c>
      <c r="E24" s="20"/>
      <c r="F24" s="20" t="s">
        <v>58</v>
      </c>
      <c r="G24" s="20"/>
      <c r="H24" s="20"/>
    </row>
    <row r="25" spans="1:8" x14ac:dyDescent="0.25">
      <c r="A25" s="20">
        <v>28</v>
      </c>
      <c r="B25" s="21" t="s">
        <v>27</v>
      </c>
      <c r="C25" s="22">
        <v>68.900000000000006</v>
      </c>
      <c r="E25" s="20"/>
      <c r="F25" s="20" t="s">
        <v>59</v>
      </c>
      <c r="G25" s="20"/>
      <c r="H25" s="20"/>
    </row>
    <row r="26" spans="1:8" x14ac:dyDescent="0.25">
      <c r="A26" s="20">
        <v>42</v>
      </c>
      <c r="B26" s="21" t="s">
        <v>41</v>
      </c>
      <c r="C26" s="22">
        <v>63</v>
      </c>
      <c r="E26" s="20"/>
      <c r="F26" s="20"/>
      <c r="G26" s="20"/>
      <c r="H26" s="20"/>
    </row>
    <row r="27" spans="1:8" x14ac:dyDescent="0.25">
      <c r="A27" s="20">
        <v>46</v>
      </c>
      <c r="B27" s="21" t="s">
        <v>45</v>
      </c>
      <c r="C27" s="22">
        <v>38.799999999999997</v>
      </c>
      <c r="E27" s="20"/>
      <c r="F27" s="20"/>
      <c r="G27" s="20"/>
      <c r="H27" s="20"/>
    </row>
    <row r="28" spans="1:8" x14ac:dyDescent="0.25">
      <c r="A28" s="20">
        <v>32</v>
      </c>
      <c r="B28" s="21" t="s">
        <v>31</v>
      </c>
      <c r="C28" s="22">
        <v>35.1</v>
      </c>
      <c r="E28" s="20"/>
      <c r="F28" s="20"/>
      <c r="G28" s="20"/>
      <c r="H28" s="20"/>
    </row>
    <row r="29" spans="1:8" x14ac:dyDescent="0.25">
      <c r="A29" s="20">
        <v>38</v>
      </c>
      <c r="B29" s="21" t="s">
        <v>37</v>
      </c>
      <c r="C29" s="22">
        <v>34.1</v>
      </c>
      <c r="E29" s="19">
        <v>5</v>
      </c>
      <c r="F29" s="19" t="s">
        <v>58</v>
      </c>
      <c r="G29" s="31">
        <v>3000</v>
      </c>
      <c r="H29" s="31">
        <v>2613</v>
      </c>
    </row>
    <row r="30" spans="1:8" x14ac:dyDescent="0.25">
      <c r="A30" s="20">
        <v>9</v>
      </c>
      <c r="B30" s="21" t="s">
        <v>8</v>
      </c>
      <c r="C30" s="22">
        <v>32.1</v>
      </c>
      <c r="E30" s="20"/>
      <c r="F30" s="20" t="s">
        <v>55</v>
      </c>
      <c r="G30" s="20"/>
      <c r="H30" s="20"/>
    </row>
    <row r="31" spans="1:8" x14ac:dyDescent="0.25">
      <c r="A31" s="20">
        <v>19</v>
      </c>
      <c r="B31" s="21" t="s">
        <v>18</v>
      </c>
      <c r="C31" s="22">
        <v>30.6</v>
      </c>
      <c r="E31" s="20"/>
      <c r="F31" s="20" t="s">
        <v>59</v>
      </c>
      <c r="G31" s="20"/>
      <c r="H31" s="20"/>
    </row>
    <row r="32" spans="1:8" x14ac:dyDescent="0.25">
      <c r="A32" s="20">
        <v>35</v>
      </c>
      <c r="B32" s="21" t="s">
        <v>34</v>
      </c>
      <c r="C32" s="22">
        <v>30</v>
      </c>
      <c r="E32" s="20"/>
      <c r="F32" s="20" t="s">
        <v>56</v>
      </c>
      <c r="G32" s="20"/>
      <c r="H32" s="20"/>
    </row>
    <row r="33" spans="1:8" x14ac:dyDescent="0.25">
      <c r="A33" s="20">
        <v>14</v>
      </c>
      <c r="B33" s="21" t="s">
        <v>13</v>
      </c>
      <c r="C33" s="22">
        <v>29.8</v>
      </c>
      <c r="E33" s="20"/>
      <c r="F33" s="20" t="s">
        <v>57</v>
      </c>
      <c r="G33" s="20"/>
      <c r="H33" s="20"/>
    </row>
    <row r="34" spans="1:8" x14ac:dyDescent="0.25">
      <c r="A34" s="20">
        <v>4</v>
      </c>
      <c r="B34" s="23" t="s">
        <v>3</v>
      </c>
      <c r="C34" s="24">
        <v>29.1</v>
      </c>
      <c r="E34" s="20"/>
      <c r="F34" s="20"/>
      <c r="G34" s="20"/>
      <c r="H34" s="20"/>
    </row>
    <row r="35" spans="1:8" x14ac:dyDescent="0.25">
      <c r="A35" s="20">
        <v>8</v>
      </c>
      <c r="B35" s="23" t="s">
        <v>7</v>
      </c>
      <c r="C35" s="24">
        <v>24.1</v>
      </c>
      <c r="E35" s="19">
        <v>8</v>
      </c>
      <c r="F35" s="19" t="s">
        <v>65</v>
      </c>
      <c r="G35" s="31">
        <v>4100</v>
      </c>
      <c r="H35" s="31">
        <v>2616</v>
      </c>
    </row>
    <row r="36" spans="1:8" x14ac:dyDescent="0.25">
      <c r="A36" s="20">
        <v>16</v>
      </c>
      <c r="B36" s="23" t="s">
        <v>15</v>
      </c>
      <c r="C36" s="24">
        <v>16.3</v>
      </c>
      <c r="E36" s="20"/>
      <c r="F36" s="20" t="s">
        <v>67</v>
      </c>
      <c r="G36" s="35"/>
      <c r="H36" s="20"/>
    </row>
    <row r="37" spans="1:8" x14ac:dyDescent="0.25">
      <c r="A37" s="20">
        <v>39</v>
      </c>
      <c r="B37" s="21" t="s">
        <v>38</v>
      </c>
      <c r="C37" s="22">
        <v>15.4</v>
      </c>
      <c r="E37" s="20"/>
      <c r="F37" s="20" t="s">
        <v>66</v>
      </c>
      <c r="G37" s="35"/>
      <c r="H37" s="20"/>
    </row>
    <row r="38" spans="1:8" x14ac:dyDescent="0.25">
      <c r="A38" s="20">
        <v>47</v>
      </c>
      <c r="B38" s="21" t="s">
        <v>46</v>
      </c>
      <c r="C38" s="22">
        <v>11.2</v>
      </c>
      <c r="E38" s="20"/>
      <c r="F38" s="20" t="s">
        <v>58</v>
      </c>
      <c r="G38" s="35"/>
      <c r="H38" s="20"/>
    </row>
    <row r="39" spans="1:8" x14ac:dyDescent="0.25">
      <c r="A39" s="20">
        <v>21</v>
      </c>
      <c r="B39" s="21" t="s">
        <v>20</v>
      </c>
      <c r="C39" s="22">
        <v>9.3000000000000007</v>
      </c>
      <c r="E39" s="20"/>
      <c r="F39" s="20" t="s">
        <v>55</v>
      </c>
      <c r="G39" s="35"/>
      <c r="H39" s="20"/>
    </row>
    <row r="40" spans="1:8" x14ac:dyDescent="0.25">
      <c r="A40" s="20">
        <v>24</v>
      </c>
      <c r="B40" s="21" t="s">
        <v>23</v>
      </c>
      <c r="C40" s="22">
        <v>8.1</v>
      </c>
      <c r="E40" s="20"/>
      <c r="F40" s="20" t="s">
        <v>59</v>
      </c>
      <c r="G40" s="35"/>
      <c r="H40" s="20"/>
    </row>
    <row r="41" spans="1:8" x14ac:dyDescent="0.25">
      <c r="A41" s="20">
        <v>17</v>
      </c>
      <c r="B41" s="21" t="s">
        <v>16</v>
      </c>
      <c r="C41" s="22">
        <v>7.6</v>
      </c>
      <c r="E41" s="20"/>
      <c r="F41" s="20" t="s">
        <v>56</v>
      </c>
      <c r="G41" s="35"/>
      <c r="H41" s="20"/>
    </row>
    <row r="42" spans="1:8" x14ac:dyDescent="0.25">
      <c r="A42" s="20">
        <v>5</v>
      </c>
      <c r="B42" s="23" t="s">
        <v>4</v>
      </c>
      <c r="C42" s="24">
        <v>6.9</v>
      </c>
      <c r="E42" s="28"/>
      <c r="F42" s="28" t="s">
        <v>57</v>
      </c>
      <c r="G42" s="36"/>
      <c r="H42" s="28"/>
    </row>
    <row r="43" spans="1:8" x14ac:dyDescent="0.25">
      <c r="A43" s="20">
        <v>7</v>
      </c>
      <c r="B43" s="21" t="s">
        <v>6</v>
      </c>
      <c r="C43" s="22">
        <v>6.1</v>
      </c>
    </row>
    <row r="44" spans="1:8" x14ac:dyDescent="0.25">
      <c r="A44" s="20">
        <v>50</v>
      </c>
      <c r="B44" s="27" t="s">
        <v>54</v>
      </c>
      <c r="C44" s="22">
        <v>4.3</v>
      </c>
    </row>
    <row r="45" spans="1:8" x14ac:dyDescent="0.25">
      <c r="A45" s="20">
        <v>18</v>
      </c>
      <c r="B45" s="21" t="s">
        <v>17</v>
      </c>
      <c r="C45" s="22">
        <v>3.3</v>
      </c>
      <c r="E45" t="s">
        <v>77</v>
      </c>
    </row>
    <row r="46" spans="1:8" x14ac:dyDescent="0.25">
      <c r="A46" s="20">
        <v>26</v>
      </c>
      <c r="B46" s="21" t="s">
        <v>25</v>
      </c>
      <c r="C46" s="22">
        <v>3.2</v>
      </c>
      <c r="E46" t="s">
        <v>62</v>
      </c>
    </row>
    <row r="47" spans="1:8" x14ac:dyDescent="0.25">
      <c r="A47" s="20">
        <v>2</v>
      </c>
      <c r="B47" s="21" t="s">
        <v>1</v>
      </c>
      <c r="C47" s="22">
        <v>2.98</v>
      </c>
    </row>
    <row r="48" spans="1:8" x14ac:dyDescent="0.25">
      <c r="A48" s="20">
        <v>43</v>
      </c>
      <c r="B48" s="21" t="s">
        <v>42</v>
      </c>
      <c r="C48" s="22">
        <v>1.5</v>
      </c>
      <c r="E48" t="s">
        <v>63</v>
      </c>
    </row>
    <row r="49" spans="1:5" x14ac:dyDescent="0.25">
      <c r="A49" s="20">
        <v>11</v>
      </c>
      <c r="B49" s="21" t="s">
        <v>10</v>
      </c>
      <c r="C49" s="22">
        <v>0.9</v>
      </c>
      <c r="E49" t="s">
        <v>64</v>
      </c>
    </row>
    <row r="50" spans="1:5" x14ac:dyDescent="0.25">
      <c r="A50" s="20">
        <v>25</v>
      </c>
      <c r="B50" s="21" t="s">
        <v>24</v>
      </c>
      <c r="C50" s="22">
        <v>0.7</v>
      </c>
    </row>
    <row r="51" spans="1:5" x14ac:dyDescent="0.25">
      <c r="A51" s="28">
        <v>29</v>
      </c>
      <c r="B51" s="29" t="s">
        <v>28</v>
      </c>
      <c r="C51" s="30">
        <v>0.2</v>
      </c>
    </row>
    <row r="53" spans="1:5" x14ac:dyDescent="0.25">
      <c r="B53" s="17" t="s">
        <v>51</v>
      </c>
      <c r="C53" s="18">
        <f>AVERAGE(C2:C51)</f>
        <v>262.85159999999991</v>
      </c>
    </row>
    <row r="54" spans="1:5" x14ac:dyDescent="0.25">
      <c r="B54" s="17" t="s">
        <v>52</v>
      </c>
      <c r="C54" s="18">
        <f>MEDIAN(C2:C50)</f>
        <v>63</v>
      </c>
    </row>
    <row r="55" spans="1:5" x14ac:dyDescent="0.25">
      <c r="B55" s="17" t="s">
        <v>53</v>
      </c>
      <c r="C55" s="18">
        <f>STDEV(C2:C50)</f>
        <v>614.88869252787481</v>
      </c>
    </row>
    <row r="67" spans="2:3" x14ac:dyDescent="0.25">
      <c r="B67" s="4"/>
      <c r="C67" s="2"/>
    </row>
    <row r="68" spans="2:3" x14ac:dyDescent="0.25">
      <c r="B68" s="4"/>
      <c r="C68" s="2"/>
    </row>
    <row r="69" spans="2:3" x14ac:dyDescent="0.25">
      <c r="B69" s="4"/>
      <c r="C69" s="2"/>
    </row>
    <row r="70" spans="2:3" x14ac:dyDescent="0.25">
      <c r="B70" s="4"/>
      <c r="C70" s="2"/>
    </row>
    <row r="71" spans="2:3" x14ac:dyDescent="0.25">
      <c r="B71" s="4"/>
      <c r="C71" s="2"/>
    </row>
    <row r="72" spans="2:3" x14ac:dyDescent="0.25">
      <c r="B72" s="4"/>
      <c r="C72" s="2"/>
    </row>
    <row r="73" spans="2:3" x14ac:dyDescent="0.25">
      <c r="B73" s="4"/>
      <c r="C73" s="2"/>
    </row>
    <row r="74" spans="2:3" x14ac:dyDescent="0.25">
      <c r="B74" s="4"/>
      <c r="C74" s="2"/>
    </row>
    <row r="75" spans="2:3" x14ac:dyDescent="0.25">
      <c r="B75" s="4"/>
      <c r="C75" s="2"/>
    </row>
    <row r="76" spans="2:3" x14ac:dyDescent="0.25">
      <c r="B76" s="4"/>
      <c r="C76" s="2"/>
    </row>
    <row r="77" spans="2:3" x14ac:dyDescent="0.25">
      <c r="B77" s="4"/>
      <c r="C77" s="2"/>
    </row>
    <row r="78" spans="2:3" x14ac:dyDescent="0.25">
      <c r="B78" s="4"/>
      <c r="C78" s="2"/>
    </row>
    <row r="79" spans="2:3" x14ac:dyDescent="0.25">
      <c r="B79" s="4"/>
      <c r="C79" s="2"/>
    </row>
    <row r="80" spans="2:3" x14ac:dyDescent="0.25">
      <c r="B80" s="4"/>
      <c r="C80" s="2"/>
    </row>
    <row r="81" spans="2:3" x14ac:dyDescent="0.25">
      <c r="B81" s="4"/>
      <c r="C81" s="2"/>
    </row>
    <row r="82" spans="2:3" x14ac:dyDescent="0.25">
      <c r="B82" s="3"/>
      <c r="C82" s="2"/>
    </row>
    <row r="83" spans="2:3" x14ac:dyDescent="0.25">
      <c r="B83" s="3"/>
      <c r="C83" s="2"/>
    </row>
    <row r="84" spans="2:3" x14ac:dyDescent="0.25">
      <c r="B84" s="3"/>
      <c r="C84" s="2"/>
    </row>
    <row r="85" spans="2:3" x14ac:dyDescent="0.25">
      <c r="B85" s="4"/>
      <c r="C85" s="2"/>
    </row>
    <row r="86" spans="2:3" x14ac:dyDescent="0.25">
      <c r="B86" s="4"/>
      <c r="C86" s="2"/>
    </row>
    <row r="87" spans="2:3" x14ac:dyDescent="0.25">
      <c r="B87" s="3"/>
      <c r="C87" s="2"/>
    </row>
    <row r="88" spans="2:3" x14ac:dyDescent="0.25">
      <c r="B88" s="3"/>
      <c r="C88" s="2"/>
    </row>
    <row r="89" spans="2:3" x14ac:dyDescent="0.25">
      <c r="B89" s="4"/>
      <c r="C89" s="2"/>
    </row>
    <row r="90" spans="2:3" x14ac:dyDescent="0.25">
      <c r="B90" s="4"/>
      <c r="C90" s="2"/>
    </row>
    <row r="91" spans="2:3" x14ac:dyDescent="0.25">
      <c r="B91" s="4"/>
      <c r="C91" s="2"/>
    </row>
    <row r="92" spans="2:3" x14ac:dyDescent="0.25">
      <c r="B92" s="4"/>
      <c r="C92" s="2"/>
    </row>
  </sheetData>
  <sortState xmlns:xlrd2="http://schemas.microsoft.com/office/spreadsheetml/2017/richdata2" ref="A2:C51">
    <sortCondition descending="1" ref="C2:C51"/>
  </sortState>
  <mergeCells count="2">
    <mergeCell ref="F3:G3"/>
    <mergeCell ref="G15:H15"/>
  </mergeCells>
  <hyperlinks>
    <hyperlink ref="B44" r:id="rId1" display="https://www.npmjs.org/package/redux" xr:uid="{488B49F9-EA6D-4362-815F-AADB424DA4A4}"/>
    <hyperlink ref="F4" r:id="rId2" display="https://www.npmjs.org/package/autoprefixer" xr:uid="{88B309D6-854B-434A-93B1-5BE33DDDBCB3}"/>
    <hyperlink ref="F35" r:id="rId3" display="https://www.npmjs.org/package/autoprefixer" xr:uid="{D22B6585-DFF2-46C3-B55C-7A58A4CFC96E}"/>
  </hyperlinks>
  <pageMargins left="0.7" right="0.7" top="0.78740157499999996" bottom="0.78740157499999996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D2A6-3A9A-4EAE-BD9E-371B26F3E661}">
  <dimension ref="A2:I12"/>
  <sheetViews>
    <sheetView zoomScale="145" zoomScaleNormal="145" zoomScalePageLayoutView="205" workbookViewId="0">
      <selection activeCell="G16" sqref="G16"/>
    </sheetView>
  </sheetViews>
  <sheetFormatPr baseColWidth="10" defaultRowHeight="15" x14ac:dyDescent="0.25"/>
  <cols>
    <col min="1" max="1" width="17.140625" bestFit="1" customWidth="1"/>
    <col min="2" max="2" width="12.140625" customWidth="1"/>
    <col min="3" max="3" width="6.28515625" bestFit="1" customWidth="1"/>
    <col min="4" max="4" width="12.140625" customWidth="1"/>
    <col min="5" max="5" width="6.28515625" bestFit="1" customWidth="1"/>
    <col min="6" max="6" width="12.140625" customWidth="1"/>
    <col min="7" max="7" width="6.28515625" bestFit="1" customWidth="1"/>
    <col min="8" max="8" width="12.140625" customWidth="1"/>
    <col min="9" max="9" width="6.28515625" bestFit="1" customWidth="1"/>
  </cols>
  <sheetData>
    <row r="2" spans="1:9" x14ac:dyDescent="0.25">
      <c r="A2" s="14" t="s">
        <v>69</v>
      </c>
      <c r="B2" s="43">
        <v>1</v>
      </c>
      <c r="C2" s="44"/>
      <c r="D2" s="43">
        <v>3</v>
      </c>
      <c r="E2" s="44"/>
      <c r="F2" s="12">
        <v>5</v>
      </c>
      <c r="G2" s="13"/>
      <c r="H2" s="43">
        <v>8</v>
      </c>
      <c r="I2" s="44"/>
    </row>
    <row r="3" spans="1:9" x14ac:dyDescent="0.25">
      <c r="A3" s="40" t="s">
        <v>68</v>
      </c>
      <c r="B3" s="12" t="s">
        <v>71</v>
      </c>
      <c r="C3" s="16" t="s">
        <v>72</v>
      </c>
      <c r="D3" s="12" t="s">
        <v>71</v>
      </c>
      <c r="E3" s="16" t="s">
        <v>72</v>
      </c>
      <c r="F3" s="12" t="s">
        <v>71</v>
      </c>
      <c r="G3" s="16" t="s">
        <v>72</v>
      </c>
      <c r="H3" s="12" t="s">
        <v>71</v>
      </c>
      <c r="I3" s="16" t="s">
        <v>72</v>
      </c>
    </row>
    <row r="4" spans="1:9" ht="15" customHeight="1" x14ac:dyDescent="0.25">
      <c r="A4" s="41"/>
      <c r="B4" s="7" t="s">
        <v>57</v>
      </c>
      <c r="C4">
        <v>234.9</v>
      </c>
      <c r="D4" s="7" t="s">
        <v>57</v>
      </c>
      <c r="E4">
        <v>234.9</v>
      </c>
      <c r="F4" s="7" t="s">
        <v>56</v>
      </c>
      <c r="G4">
        <v>335</v>
      </c>
      <c r="H4" s="15" t="s">
        <v>65</v>
      </c>
      <c r="I4" s="10">
        <v>820.1</v>
      </c>
    </row>
    <row r="5" spans="1:9" x14ac:dyDescent="0.25">
      <c r="A5" s="41"/>
      <c r="B5" s="7"/>
      <c r="C5" s="5"/>
      <c r="D5" s="7" t="s">
        <v>58</v>
      </c>
      <c r="E5">
        <v>194.4</v>
      </c>
      <c r="F5" s="7" t="s">
        <v>55</v>
      </c>
      <c r="G5">
        <v>289.7</v>
      </c>
      <c r="H5" s="7" t="s">
        <v>56</v>
      </c>
      <c r="I5" s="5">
        <v>335</v>
      </c>
    </row>
    <row r="6" spans="1:9" x14ac:dyDescent="0.25">
      <c r="A6" s="41"/>
      <c r="B6" s="7"/>
      <c r="C6" s="5"/>
      <c r="D6" s="7" t="s">
        <v>59</v>
      </c>
      <c r="E6">
        <v>87.9</v>
      </c>
      <c r="F6" s="7" t="s">
        <v>57</v>
      </c>
      <c r="G6">
        <v>234.9</v>
      </c>
      <c r="H6" s="7" t="s">
        <v>55</v>
      </c>
      <c r="I6" s="5">
        <v>289.7</v>
      </c>
    </row>
    <row r="7" spans="1:9" x14ac:dyDescent="0.25">
      <c r="A7" s="41"/>
      <c r="B7" s="7"/>
      <c r="C7" s="5"/>
      <c r="D7" s="7"/>
      <c r="E7" s="5"/>
      <c r="F7" s="7" t="s">
        <v>58</v>
      </c>
      <c r="G7">
        <v>194.4</v>
      </c>
      <c r="H7" s="7" t="s">
        <v>57</v>
      </c>
      <c r="I7" s="5">
        <v>234.9</v>
      </c>
    </row>
    <row r="8" spans="1:9" x14ac:dyDescent="0.25">
      <c r="A8" s="41"/>
      <c r="B8" s="7"/>
      <c r="C8" s="5"/>
      <c r="D8" s="7"/>
      <c r="E8" s="5"/>
      <c r="F8" s="7" t="s">
        <v>59</v>
      </c>
      <c r="G8">
        <v>87.9</v>
      </c>
      <c r="H8" s="7" t="s">
        <v>58</v>
      </c>
      <c r="I8" s="5">
        <v>194.4</v>
      </c>
    </row>
    <row r="9" spans="1:9" x14ac:dyDescent="0.25">
      <c r="A9" s="41"/>
      <c r="B9" s="7"/>
      <c r="C9" s="5"/>
      <c r="D9" s="7"/>
      <c r="E9" s="5"/>
      <c r="F9" s="7"/>
      <c r="G9" s="5"/>
      <c r="H9" s="7" t="s">
        <v>66</v>
      </c>
      <c r="I9" s="10">
        <v>143.1</v>
      </c>
    </row>
    <row r="10" spans="1:9" x14ac:dyDescent="0.25">
      <c r="A10" s="41"/>
      <c r="B10" s="7"/>
      <c r="C10" s="5"/>
      <c r="D10" s="7"/>
      <c r="E10" s="5"/>
      <c r="F10" s="7"/>
      <c r="G10" s="5"/>
      <c r="H10" s="7" t="s">
        <v>59</v>
      </c>
      <c r="I10" s="5">
        <v>87.9</v>
      </c>
    </row>
    <row r="11" spans="1:9" x14ac:dyDescent="0.25">
      <c r="A11" s="42"/>
      <c r="B11" s="8"/>
      <c r="C11" s="6"/>
      <c r="D11" s="8"/>
      <c r="E11" s="6"/>
      <c r="F11" s="8"/>
      <c r="G11" s="6"/>
      <c r="H11" s="8" t="s">
        <v>67</v>
      </c>
      <c r="I11" s="11">
        <v>77.5</v>
      </c>
    </row>
    <row r="12" spans="1:9" x14ac:dyDescent="0.25">
      <c r="A12" s="9" t="s">
        <v>73</v>
      </c>
      <c r="B12" s="43">
        <f>C4</f>
        <v>234.9</v>
      </c>
      <c r="C12" s="44"/>
      <c r="D12" s="38">
        <f>SUM(E4:E6)/3</f>
        <v>172.4</v>
      </c>
      <c r="E12" s="39"/>
      <c r="F12" s="38">
        <f>SUM(G4:G8)/5</f>
        <v>228.38000000000002</v>
      </c>
      <c r="G12" s="39"/>
      <c r="H12" s="38">
        <f>SUM(I4:I11)/8</f>
        <v>272.82499999999999</v>
      </c>
      <c r="I12" s="39"/>
    </row>
  </sheetData>
  <mergeCells count="8">
    <mergeCell ref="A3:A11"/>
    <mergeCell ref="B2:C2"/>
    <mergeCell ref="D2:E2"/>
    <mergeCell ref="H2:I2"/>
    <mergeCell ref="B12:C12"/>
    <mergeCell ref="D12:E12"/>
    <mergeCell ref="H12:I12"/>
    <mergeCell ref="F12:G12"/>
  </mergeCells>
  <pageMargins left="0.25914634146341464" right="0.7" top="0.2794715447154471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 einzelne Bibs</vt:lpstr>
      <vt:lpstr>Übersicht Messung Bibs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Wieneke</dc:creator>
  <cp:lastModifiedBy>Matthis Wieneke</cp:lastModifiedBy>
  <cp:lastPrinted>2022-04-14T16:38:29Z</cp:lastPrinted>
  <dcterms:created xsi:type="dcterms:W3CDTF">2022-02-28T10:16:09Z</dcterms:created>
  <dcterms:modified xsi:type="dcterms:W3CDTF">2022-04-15T11:53:59Z</dcterms:modified>
</cp:coreProperties>
</file>