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2P sheets/"/>
    </mc:Choice>
  </mc:AlternateContent>
  <xr:revisionPtr revIDLastSave="0" documentId="13_ncr:1_{EDB564E0-619F-C241-B486-7FF328AE7770}" xr6:coauthVersionLast="47" xr6:coauthVersionMax="47" xr10:uidLastSave="{00000000-0000-0000-0000-000000000000}"/>
  <bookViews>
    <workbookView xWindow="0" yWindow="500" windowWidth="27120" windowHeight="14320" xr2:uid="{00000000-000D-0000-FFFF-FFFF00000000}"/>
  </bookViews>
  <sheets>
    <sheet name="Alloperla" sheetId="1" r:id="rId1"/>
    <sheet name="Antocha" sheetId="2" r:id="rId2"/>
    <sheet name="Cernotina" sheetId="3" r:id="rId3"/>
    <sheet name="Chironomini" sheetId="4" r:id="rId4"/>
    <sheet name="Ectopria" sheetId="5" r:id="rId5"/>
    <sheet name="Gomphus" sheetId="6" r:id="rId6"/>
    <sheet name="Isoperla" sheetId="7" r:id="rId7"/>
    <sheet name="Paracapnia" sheetId="8" r:id="rId8"/>
    <sheet name="Paraleptophlebia" sheetId="9" r:id="rId9"/>
    <sheet name="Pupa" sheetId="10" r:id="rId10"/>
    <sheet name="Rhagovelia" sheetId="11" r:id="rId11"/>
    <sheet name="Stenelmis (A)" sheetId="12" r:id="rId12"/>
    <sheet name="Stenelmis" sheetId="13" r:id="rId13"/>
    <sheet name="Stenonema" sheetId="14" r:id="rId14"/>
    <sheet name="Tanypodinae" sheetId="15" r:id="rId15"/>
    <sheet name="Triacanthagyna" sheetId="16" r:id="rId16"/>
    <sheet name="Acroneuria" sheetId="17" r:id="rId17"/>
    <sheet name="Cheumatopsyche" sheetId="18" r:id="rId18"/>
    <sheet name="Chironomidae" sheetId="19" r:id="rId19"/>
    <sheet name="Cyrnellus" sheetId="20" r:id="rId20"/>
    <sheet name="Hexatoma" sheetId="21" r:id="rId21"/>
    <sheet name="Hydropsyche" sheetId="22" r:id="rId22"/>
    <sheet name="Probezzia" sheetId="23" r:id="rId23"/>
    <sheet name="Tanytarsini" sheetId="24" r:id="rId24"/>
    <sheet name="Baetis" sheetId="25" r:id="rId25"/>
    <sheet name="Capniidae" sheetId="26" r:id="rId26"/>
    <sheet name="Dicranota" sheetId="27" r:id="rId27"/>
    <sheet name="Diplectrona" sheetId="28" r:id="rId28"/>
    <sheet name="Ephemera" sheetId="29" r:id="rId29"/>
    <sheet name="Eurylophella" sheetId="30" r:id="rId30"/>
    <sheet name="Glossosoma" sheetId="31" r:id="rId31"/>
    <sheet name="Leuctra" sheetId="32" r:id="rId32"/>
    <sheet name="Orthocladine" sheetId="33" r:id="rId33"/>
    <sheet name="Oulimnius(A)" sheetId="34" r:id="rId34"/>
    <sheet name="Oulimnius" sheetId="35" r:id="rId35"/>
    <sheet name="Stylogomphus" sheetId="36" r:id="rId36"/>
    <sheet name="Acerpenna" sheetId="37" r:id="rId37"/>
    <sheet name="Collembola" sheetId="38" r:id="rId38"/>
    <sheet name="Dixa" sheetId="39" r:id="rId39"/>
    <sheet name="Adult" sheetId="40" r:id="rId40"/>
    <sheet name="Polycentropodidae" sheetId="41" r:id="rId41"/>
    <sheet name="Psephenus" sheetId="42" r:id="rId42"/>
    <sheet name="Stagnicola" sheetId="43" r:id="rId43"/>
    <sheet name="Ephemerellidae" sheetId="44" r:id="rId44"/>
    <sheet name="Microvelia" sheetId="45" r:id="rId45"/>
    <sheet name="Chelifera" sheetId="46" r:id="rId46"/>
    <sheet name="Terrestrial" sheetId="47" r:id="rId47"/>
    <sheet name="Hetaerina" sheetId="48" r:id="rId48"/>
    <sheet name="Atherix" sheetId="49" r:id="rId49"/>
    <sheet name="Tipula" sheetId="50" r:id="rId50"/>
    <sheet name="Boyeria" sheetId="51" r:id="rId51"/>
    <sheet name="Sialis" sheetId="52" r:id="rId52"/>
    <sheet name="Polycentropus" sheetId="53" r:id="rId53"/>
    <sheet name="Dolophilodes" sheetId="54" r:id="rId54"/>
    <sheet name="Leptophlebiidae" sheetId="55" r:id="rId55"/>
    <sheet name="Goera" sheetId="56" r:id="rId56"/>
    <sheet name="Dixella" sheetId="57" r:id="rId57"/>
    <sheet name="Baetisca" sheetId="58" r:id="rId58"/>
    <sheet name="Heptageniidae" sheetId="59" r:id="rId59"/>
    <sheet name="Leuctridae" sheetId="60" r:id="rId60"/>
    <sheet name="Allognasta" sheetId="61" r:id="rId61"/>
    <sheet name="Hemiptera" sheetId="62" r:id="rId62"/>
    <sheet name="Leuctra (A)" sheetId="63" r:id="rId63"/>
    <sheet name="Neoplasta" sheetId="64" r:id="rId64"/>
    <sheet name="Optioservus (A)" sheetId="65" r:id="rId65"/>
    <sheet name="Optioservus (L)" sheetId="66" r:id="rId66"/>
    <sheet name="Rhyacophila" sheetId="67" r:id="rId67"/>
    <sheet name="Braconidae (A)" sheetId="68" r:id="rId68"/>
    <sheet name="Helichus (A)" sheetId="69" r:id="rId69"/>
    <sheet name="Leuctra(A)" sheetId="70" r:id="rId70"/>
    <sheet name="Taeniopteryx" sheetId="71" r:id="rId71"/>
    <sheet name="Ceraptogoninae" sheetId="72" r:id="rId72"/>
    <sheet name="Gomphurus" sheetId="73" r:id="rId73"/>
    <sheet name="Oligochaeta" sheetId="74" r:id="rId74"/>
    <sheet name="Hymenoptera (terrestrial) " sheetId="75" r:id="rId75"/>
    <sheet name="Simulium" sheetId="76" r:id="rId76"/>
    <sheet name="Molophilus" sheetId="77" r:id="rId77"/>
    <sheet name="Wormaldia" sheetId="78" r:id="rId78"/>
    <sheet name="Chauloides" sheetId="79" r:id="rId79"/>
    <sheet name="Zoraena" sheetId="80" r:id="rId80"/>
    <sheet name="Discocerina" sheetId="81" r:id="rId81"/>
    <sheet name="Eloeophila" sheetId="82" r:id="rId82"/>
    <sheet name="Optioservus" sheetId="83" r:id="rId83"/>
    <sheet name="Pseudolimnophila" sheetId="84" r:id="rId84"/>
    <sheet name="Lypodiversa" sheetId="85" r:id="rId85"/>
    <sheet name="Stratiomyidae" sheetId="86" r:id="rId86"/>
    <sheet name="Pteronarcys" sheetId="87" r:id="rId87"/>
    <sheet name="Psychodini" sheetId="88" r:id="rId88"/>
    <sheet name="Helichus" sheetId="89" r:id="rId89"/>
    <sheet name="Prostoia" sheetId="90" r:id="rId90"/>
    <sheet name="Oreogeton" sheetId="91" r:id="rId91"/>
    <sheet name="Optioservus(A)" sheetId="92" r:id="rId92"/>
    <sheet name="Neophylax" sheetId="93" r:id="rId93"/>
    <sheet name="Prosimulium" sheetId="94" r:id="rId94"/>
    <sheet name="Limnophila" sheetId="95" r:id="rId95"/>
    <sheet name="Micrasema" sheetId="96" r:id="rId96"/>
    <sheet name="Baetidae" sheetId="97" r:id="rId97"/>
    <sheet name="Epeorus" sheetId="98" r:id="rId98"/>
    <sheet name="Nigronia" sheetId="99" r:id="rId99"/>
    <sheet name="Lanthus" sheetId="100" r:id="rId100"/>
    <sheet name="Ameletus" sheetId="101" r:id="rId101"/>
    <sheet name="Hydatophylax" sheetId="102" r:id="rId102"/>
    <sheet name="Limnephilidae" sheetId="103" r:id="rId103"/>
    <sheet name="Amphinemura" sheetId="104" r:id="rId104"/>
    <sheet name="Chimarra" sheetId="105" r:id="rId105"/>
    <sheet name="Prodaticus" sheetId="106" r:id="rId106"/>
    <sheet name="Tallaperla" sheetId="107" r:id="rId107"/>
    <sheet name="Lepidostoma" sheetId="108" r:id="rId108"/>
    <sheet name="Eriopterini" sheetId="109" r:id="rId109"/>
    <sheet name="Limoniidae" sheetId="110" r:id="rId110"/>
    <sheet name="Attenella" sheetId="111" r:id="rId111"/>
    <sheet name="Acentrella" sheetId="112" r:id="rId112"/>
    <sheet name="Calopteryx" sheetId="113" r:id="rId113"/>
    <sheet name="Isonychia" sheetId="114" r:id="rId114"/>
    <sheet name="Remenus" sheetId="115" r:id="rId115"/>
    <sheet name="Neocleon" sheetId="116" r:id="rId116"/>
    <sheet name="Pycnopsyche" sheetId="117" r:id="rId117"/>
    <sheet name="Gerris" sheetId="118" r:id="rId118"/>
    <sheet name="Cordulegaster" sheetId="119" r:id="rId1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17" i="1"/>
  <c r="F17" i="1"/>
  <c r="D16" i="1"/>
  <c r="I20" i="1"/>
  <c r="F20" i="1" s="1"/>
  <c r="I14" i="1"/>
  <c r="I12" i="1"/>
  <c r="I10" i="1"/>
  <c r="I8" i="1"/>
  <c r="I6" i="1"/>
  <c r="I4" i="1"/>
  <c r="E14" i="1"/>
  <c r="G14" i="1"/>
  <c r="H14" i="1"/>
  <c r="F13" i="1"/>
  <c r="G12" i="1"/>
  <c r="E12" i="1"/>
  <c r="H12" i="1" s="1"/>
  <c r="F11" i="1"/>
  <c r="G10" i="1"/>
  <c r="H10" i="1" s="1"/>
  <c r="E10" i="1"/>
  <c r="F9" i="1"/>
  <c r="G8" i="1"/>
  <c r="E8" i="1"/>
  <c r="H8" i="1" s="1"/>
  <c r="F7" i="1"/>
  <c r="G6" i="1"/>
  <c r="E6" i="1"/>
  <c r="H6" i="1" s="1"/>
  <c r="F5" i="1"/>
  <c r="G4" i="1"/>
  <c r="E4" i="1"/>
  <c r="H4" i="1" s="1"/>
  <c r="F3" i="1"/>
  <c r="F19" i="1" l="1"/>
</calcChain>
</file>

<file path=xl/sharedStrings.xml><?xml version="1.0" encoding="utf-8"?>
<sst xmlns="http://schemas.openxmlformats.org/spreadsheetml/2006/main" count="1372" uniqueCount="101">
  <si>
    <t>Genus</t>
  </si>
  <si>
    <t>Length</t>
  </si>
  <si>
    <t>Site</t>
  </si>
  <si>
    <t>Density.Final</t>
  </si>
  <si>
    <t>Individual.Mass.Final</t>
  </si>
  <si>
    <t>Alloperla</t>
  </si>
  <si>
    <t>EAS</t>
  </si>
  <si>
    <t>Antocha</t>
  </si>
  <si>
    <t>Cernotina</t>
  </si>
  <si>
    <t>Chironomini</t>
  </si>
  <si>
    <t>Ectopria</t>
  </si>
  <si>
    <t>Gomphus</t>
  </si>
  <si>
    <t>Isoperla</t>
  </si>
  <si>
    <t>Paracapnia</t>
  </si>
  <si>
    <t>Paraleptophlebia</t>
  </si>
  <si>
    <t>Pupa</t>
  </si>
  <si>
    <t>Rhagovelia</t>
  </si>
  <si>
    <t>Stenelmis (A)</t>
  </si>
  <si>
    <t>Stenelmis</t>
  </si>
  <si>
    <t>Stenonema</t>
  </si>
  <si>
    <t>Tanypodinae</t>
  </si>
  <si>
    <t>Triacanthagyna</t>
  </si>
  <si>
    <t>Acroneuria</t>
  </si>
  <si>
    <t>Cheumatopsyche</t>
  </si>
  <si>
    <t>Chironomidae</t>
  </si>
  <si>
    <t>Cyrnellus</t>
  </si>
  <si>
    <t>Hexatoma</t>
  </si>
  <si>
    <t>Hydropsyche</t>
  </si>
  <si>
    <t>Probezzia</t>
  </si>
  <si>
    <t>Tanytarsini</t>
  </si>
  <si>
    <t>Baetis</t>
  </si>
  <si>
    <t>Capniidae</t>
  </si>
  <si>
    <t>Dicranota</t>
  </si>
  <si>
    <t>Diplectrona</t>
  </si>
  <si>
    <t>Ephemera</t>
  </si>
  <si>
    <t>Eurylophella</t>
  </si>
  <si>
    <t>Glossosoma</t>
  </si>
  <si>
    <t>Leuctra</t>
  </si>
  <si>
    <t>Orthocladine</t>
  </si>
  <si>
    <t>Oulimnius(A)</t>
  </si>
  <si>
    <t>Oulimnius</t>
  </si>
  <si>
    <t>Stylogomphus</t>
  </si>
  <si>
    <t>Acerpenna</t>
  </si>
  <si>
    <t>Collembola</t>
  </si>
  <si>
    <t>Dixa</t>
  </si>
  <si>
    <t>Adult</t>
  </si>
  <si>
    <t>Psephenus</t>
  </si>
  <si>
    <t>Microvelia</t>
  </si>
  <si>
    <t>Chelifera</t>
  </si>
  <si>
    <t>Atherix</t>
  </si>
  <si>
    <t>Sialis</t>
  </si>
  <si>
    <t>Dolophilodes</t>
  </si>
  <si>
    <t>Leptophlebiidae</t>
  </si>
  <si>
    <t>Goera</t>
  </si>
  <si>
    <t>Dixella</t>
  </si>
  <si>
    <t>Heptageniidae</t>
  </si>
  <si>
    <t>Rhyacophila</t>
  </si>
  <si>
    <t>Taeniopteryx</t>
  </si>
  <si>
    <t>Simulium</t>
  </si>
  <si>
    <t>Molophilus</t>
  </si>
  <si>
    <t>Optioservus</t>
  </si>
  <si>
    <t>Pteronarcys</t>
  </si>
  <si>
    <t>Prostoia</t>
  </si>
  <si>
    <t>Optioservus(A)</t>
  </si>
  <si>
    <t>Neophylax</t>
  </si>
  <si>
    <t>Prosimulium</t>
  </si>
  <si>
    <t>Limnophila</t>
  </si>
  <si>
    <t>Micrasema</t>
  </si>
  <si>
    <t>Baetidae</t>
  </si>
  <si>
    <t>Epeorus</t>
  </si>
  <si>
    <t>Nigronia</t>
  </si>
  <si>
    <t>Ameletus</t>
  </si>
  <si>
    <t>Hydatophylax</t>
  </si>
  <si>
    <t>Amphinemura</t>
  </si>
  <si>
    <t>Tallaperla</t>
  </si>
  <si>
    <t>Lepidostoma</t>
  </si>
  <si>
    <t>Attenella</t>
  </si>
  <si>
    <t>Acentrella</t>
  </si>
  <si>
    <t>Neocleon</t>
  </si>
  <si>
    <t>Pycnopsyche</t>
  </si>
  <si>
    <t>Gerris</t>
  </si>
  <si>
    <t>Individual Mass (mg)</t>
  </si>
  <si>
    <t xml:space="preserve">No. Lost </t>
  </si>
  <si>
    <t>Biomass (mg/m2)</t>
  </si>
  <si>
    <t>Mass at Loss (mg)</t>
  </si>
  <si>
    <t>Biomass Lost (mg/m2)</t>
  </si>
  <si>
    <t>Times No. Size Classes</t>
  </si>
  <si>
    <t>N</t>
  </si>
  <si>
    <t>W</t>
  </si>
  <si>
    <t>deltaN</t>
  </si>
  <si>
    <t>N x W</t>
  </si>
  <si>
    <t>avgW= W1 + W2/2</t>
  </si>
  <si>
    <t>avgW*deltaN</t>
  </si>
  <si>
    <t>Density(No./m2)</t>
  </si>
  <si>
    <t>6(avgW*deltaN)</t>
  </si>
  <si>
    <t>Daily Growth</t>
  </si>
  <si>
    <t>Biomass =</t>
  </si>
  <si>
    <t>Production (uncorrected) =</t>
  </si>
  <si>
    <t>Cohort P/B =</t>
  </si>
  <si>
    <t>Annual P/B =</t>
  </si>
  <si>
    <t>Annual Production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</si>
</sst>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29" sqref="C29"/>
    </sheetView>
  </sheetViews>
  <sheetFormatPr baseColWidth="10" defaultRowHeight="15" x14ac:dyDescent="0.2"/>
  <cols>
    <col min="3" max="3" width="15.6640625" customWidth="1"/>
    <col min="4" max="4" width="16.6640625" customWidth="1"/>
    <col min="5" max="5" width="22.83203125" customWidth="1"/>
    <col min="6" max="6" width="17.83203125" customWidth="1"/>
    <col min="7" max="7" width="19.5" customWidth="1"/>
    <col min="8" max="8" width="21.6640625" customWidth="1"/>
    <col min="9" max="9" width="24.1640625" customWidth="1"/>
    <col min="10" max="10" width="27.5" customWidth="1"/>
    <col min="11" max="11" width="29.83203125" customWidth="1"/>
  </cols>
  <sheetData>
    <row r="1" spans="1:10" x14ac:dyDescent="0.2">
      <c r="A1" s="1" t="s">
        <v>0</v>
      </c>
      <c r="B1" s="1" t="s">
        <v>1</v>
      </c>
      <c r="C1" s="1" t="s">
        <v>93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/>
    </row>
    <row r="2" spans="1:10" x14ac:dyDescent="0.2">
      <c r="A2" s="1"/>
      <c r="B2" s="1"/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94</v>
      </c>
      <c r="J2" s="1"/>
    </row>
    <row r="3" spans="1:10" x14ac:dyDescent="0.2">
      <c r="A3" t="s">
        <v>5</v>
      </c>
      <c r="B3">
        <v>2</v>
      </c>
      <c r="C3">
        <v>21.5285252960172</v>
      </c>
      <c r="D3">
        <v>7.6110242827600004E-3</v>
      </c>
      <c r="F3">
        <f>C3*D3</f>
        <v>0.16385412879999983</v>
      </c>
    </row>
    <row r="4" spans="1:10" x14ac:dyDescent="0.2">
      <c r="E4">
        <f>C3-C5</f>
        <v>-32.292787944025896</v>
      </c>
      <c r="G4">
        <f>(D3+D5)/2</f>
        <v>2.1031215359826001E-2</v>
      </c>
      <c r="H4">
        <f>E4*G4</f>
        <v>-0.67915657782000138</v>
      </c>
      <c r="I4">
        <f>H4*6</f>
        <v>-4.0749394669200081</v>
      </c>
    </row>
    <row r="5" spans="1:10" x14ac:dyDescent="0.2">
      <c r="A5" t="s">
        <v>5</v>
      </c>
      <c r="B5">
        <v>3</v>
      </c>
      <c r="C5">
        <v>53.821313240043096</v>
      </c>
      <c r="D5">
        <v>3.4451406436891999E-2</v>
      </c>
      <c r="F5">
        <f t="shared" ref="F5:F14" si="0">C5*D5</f>
        <v>1.8542199374000012</v>
      </c>
    </row>
    <row r="6" spans="1:10" x14ac:dyDescent="0.2">
      <c r="E6">
        <f t="shared" ref="E6:E14" si="1">C5-C7</f>
        <v>-18.837459634015005</v>
      </c>
      <c r="G6">
        <f t="shared" ref="G6:G14" si="2">(D5+D7)/2</f>
        <v>9.2655002722667995E-2</v>
      </c>
      <c r="H6">
        <f t="shared" ref="H6:H14" si="3">E6*G6</f>
        <v>-1.7453848736778088</v>
      </c>
      <c r="I6">
        <f>H6*6</f>
        <v>-10.472309242066853</v>
      </c>
    </row>
    <row r="7" spans="1:10" x14ac:dyDescent="0.2">
      <c r="A7" t="s">
        <v>5</v>
      </c>
      <c r="B7">
        <v>4</v>
      </c>
      <c r="C7">
        <v>72.658772874058101</v>
      </c>
      <c r="D7">
        <v>0.15085859900844401</v>
      </c>
      <c r="F7">
        <f>C7*D7</f>
        <v>10.961200681453139</v>
      </c>
    </row>
    <row r="8" spans="1:10" x14ac:dyDescent="0.2">
      <c r="E8">
        <f t="shared" si="1"/>
        <v>29.601722282023601</v>
      </c>
      <c r="G8">
        <f t="shared" si="2"/>
        <v>0.16777819188134202</v>
      </c>
      <c r="H8">
        <f t="shared" si="3"/>
        <v>4.9665234410515531</v>
      </c>
      <c r="I8">
        <f>H8*6</f>
        <v>29.799140646309318</v>
      </c>
    </row>
    <row r="9" spans="1:10" x14ac:dyDescent="0.2">
      <c r="A9" t="s">
        <v>5</v>
      </c>
      <c r="B9">
        <v>5</v>
      </c>
      <c r="C9">
        <v>43.0570505920345</v>
      </c>
      <c r="D9">
        <v>0.18469778475424001</v>
      </c>
      <c r="F9">
        <f t="shared" si="0"/>
        <v>7.9525418624000102</v>
      </c>
    </row>
    <row r="10" spans="1:10" x14ac:dyDescent="0.2">
      <c r="E10">
        <f t="shared" si="1"/>
        <v>10.764262648008703</v>
      </c>
      <c r="G10">
        <f t="shared" si="2"/>
        <v>0.20615948075742502</v>
      </c>
      <c r="H10">
        <f t="shared" si="3"/>
        <v>2.219154798250019</v>
      </c>
      <c r="I10">
        <f>H10*6</f>
        <v>13.314928789500115</v>
      </c>
    </row>
    <row r="11" spans="1:10" x14ac:dyDescent="0.2">
      <c r="A11" t="s">
        <v>5</v>
      </c>
      <c r="B11">
        <v>6</v>
      </c>
      <c r="C11">
        <v>32.292787944025797</v>
      </c>
      <c r="D11">
        <v>0.22762117676061</v>
      </c>
      <c r="F11">
        <f t="shared" si="0"/>
        <v>7.3505223926999914</v>
      </c>
    </row>
    <row r="12" spans="1:10" x14ac:dyDescent="0.2">
      <c r="E12">
        <f t="shared" si="1"/>
        <v>10.764262648008597</v>
      </c>
      <c r="G12">
        <f t="shared" si="2"/>
        <v>0.229276679708905</v>
      </c>
      <c r="H12">
        <f t="shared" si="3"/>
        <v>2.4679943994499967</v>
      </c>
      <c r="I12">
        <f>H12*6</f>
        <v>14.80796639669998</v>
      </c>
    </row>
    <row r="13" spans="1:10" x14ac:dyDescent="0.2">
      <c r="A13" t="s">
        <v>5</v>
      </c>
      <c r="B13">
        <v>7</v>
      </c>
      <c r="C13">
        <v>21.5285252960172</v>
      </c>
      <c r="D13">
        <v>0.2309321826572</v>
      </c>
      <c r="F13">
        <f t="shared" si="0"/>
        <v>4.971629335999995</v>
      </c>
    </row>
    <row r="14" spans="1:10" x14ac:dyDescent="0.2">
      <c r="E14">
        <f t="shared" si="1"/>
        <v>21.5285252960172</v>
      </c>
      <c r="G14">
        <f t="shared" si="2"/>
        <v>0.1154660913286</v>
      </c>
      <c r="H14">
        <f t="shared" si="3"/>
        <v>2.4858146679999975</v>
      </c>
      <c r="I14">
        <f>H14*6</f>
        <v>14.914888007999984</v>
      </c>
    </row>
    <row r="16" spans="1:10" x14ac:dyDescent="0.2">
      <c r="C16" t="s">
        <v>95</v>
      </c>
      <c r="D16">
        <f>(LN(D13/D3))/(SUM(C3:C13))</f>
        <v>1.3935107503003526E-2</v>
      </c>
    </row>
    <row r="17" spans="5:9" x14ac:dyDescent="0.2">
      <c r="E17" t="s">
        <v>96</v>
      </c>
      <c r="F17">
        <f>SUM(F3:F13)</f>
        <v>33.253968338753133</v>
      </c>
      <c r="H17" t="s">
        <v>97</v>
      </c>
      <c r="I17">
        <f>SUM(I8:I14)</f>
        <v>72.836923840509399</v>
      </c>
    </row>
    <row r="19" spans="5:9" x14ac:dyDescent="0.2">
      <c r="E19" t="s">
        <v>98</v>
      </c>
      <c r="F19">
        <f>I17/F17</f>
        <v>2.1903227638437226</v>
      </c>
    </row>
    <row r="20" spans="5:9" x14ac:dyDescent="0.2">
      <c r="E20" t="s">
        <v>99</v>
      </c>
      <c r="F20">
        <f>I20/F17</f>
        <v>1.0951613819218613</v>
      </c>
      <c r="H20" t="s">
        <v>100</v>
      </c>
      <c r="I20">
        <f>I17/H21</f>
        <v>36.4184619202547</v>
      </c>
    </row>
    <row r="21" spans="5:9" x14ac:dyDescent="0.2">
      <c r="H21">
        <f>12/6</f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15</v>
      </c>
      <c r="B2">
        <v>2</v>
      </c>
      <c r="C2" t="s">
        <v>6</v>
      </c>
      <c r="D2">
        <v>10.7642626480086</v>
      </c>
      <c r="E2">
        <v>7.1347200000000004E-4</v>
      </c>
    </row>
    <row r="3" spans="1:5" x14ac:dyDescent="0.2">
      <c r="A3" t="s">
        <v>15</v>
      </c>
      <c r="B3">
        <v>3</v>
      </c>
      <c r="C3" t="s">
        <v>6</v>
      </c>
      <c r="D3">
        <v>21.5285252960172</v>
      </c>
      <c r="E3">
        <v>7.8453222260999999E-3</v>
      </c>
    </row>
    <row r="4" spans="1:5" x14ac:dyDescent="0.2">
      <c r="A4" t="s">
        <v>15</v>
      </c>
      <c r="B4">
        <v>7</v>
      </c>
      <c r="C4" t="s">
        <v>6</v>
      </c>
      <c r="D4">
        <v>10.7642626480086</v>
      </c>
      <c r="E4">
        <v>1.22204875802E-2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E10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71</v>
      </c>
      <c r="B2">
        <v>3</v>
      </c>
      <c r="C2" t="s">
        <v>6</v>
      </c>
      <c r="D2">
        <v>32.292787944025797</v>
      </c>
      <c r="E2">
        <v>0.24565535856644999</v>
      </c>
    </row>
    <row r="3" spans="1:5" x14ac:dyDescent="0.2">
      <c r="A3" t="s">
        <v>71</v>
      </c>
      <c r="B3">
        <v>4</v>
      </c>
      <c r="C3" t="s">
        <v>6</v>
      </c>
      <c r="D3">
        <v>32.292787944025797</v>
      </c>
      <c r="E3">
        <v>0.51721092800815005</v>
      </c>
    </row>
    <row r="4" spans="1:5" x14ac:dyDescent="0.2">
      <c r="A4" t="s">
        <v>71</v>
      </c>
      <c r="B4">
        <v>5</v>
      </c>
      <c r="C4" t="s">
        <v>6</v>
      </c>
      <c r="D4">
        <v>43.0570505920345</v>
      </c>
      <c r="E4">
        <v>1.3821719182737</v>
      </c>
    </row>
    <row r="5" spans="1:5" x14ac:dyDescent="0.2">
      <c r="A5" t="s">
        <v>71</v>
      </c>
      <c r="B5">
        <v>6</v>
      </c>
      <c r="C5" t="s">
        <v>6</v>
      </c>
      <c r="D5">
        <v>10.7642626480086</v>
      </c>
      <c r="E5">
        <v>0.73851934386520002</v>
      </c>
    </row>
    <row r="6" spans="1:5" x14ac:dyDescent="0.2">
      <c r="A6" t="s">
        <v>71</v>
      </c>
      <c r="B6">
        <v>7</v>
      </c>
      <c r="C6" t="s">
        <v>6</v>
      </c>
      <c r="D6">
        <v>21.5285252960172</v>
      </c>
      <c r="E6">
        <v>2.201152652512</v>
      </c>
    </row>
    <row r="7" spans="1:5" x14ac:dyDescent="0.2">
      <c r="A7" t="s">
        <v>71</v>
      </c>
      <c r="B7">
        <v>8</v>
      </c>
      <c r="C7" t="s">
        <v>6</v>
      </c>
      <c r="D7">
        <v>21.5285252960172</v>
      </c>
      <c r="E7">
        <v>3.1098061720180001</v>
      </c>
    </row>
    <row r="8" spans="1:5" x14ac:dyDescent="0.2">
      <c r="A8" t="s">
        <v>71</v>
      </c>
      <c r="B8">
        <v>10</v>
      </c>
      <c r="C8" t="s">
        <v>6</v>
      </c>
      <c r="D8">
        <v>21.5285252960172</v>
      </c>
      <c r="E8">
        <v>2.7701701115140001</v>
      </c>
    </row>
    <row r="9" spans="1:5" x14ac:dyDescent="0.2">
      <c r="A9" t="s">
        <v>71</v>
      </c>
      <c r="B9">
        <v>11</v>
      </c>
      <c r="C9" t="s">
        <v>6</v>
      </c>
      <c r="D9">
        <v>32.292787944025797</v>
      </c>
      <c r="E9">
        <v>10.635354317667</v>
      </c>
    </row>
    <row r="10" spans="1:5" x14ac:dyDescent="0.2">
      <c r="A10" t="s">
        <v>71</v>
      </c>
      <c r="B10">
        <v>13</v>
      </c>
      <c r="C10" t="s">
        <v>6</v>
      </c>
      <c r="D10">
        <v>21.5285252960172</v>
      </c>
      <c r="E10">
        <v>10.925009683014</v>
      </c>
    </row>
  </sheetData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72</v>
      </c>
      <c r="B2">
        <v>10</v>
      </c>
      <c r="C2" t="s">
        <v>6</v>
      </c>
      <c r="D2">
        <v>21.5285252960172</v>
      </c>
      <c r="E2">
        <v>0.32226400051115001</v>
      </c>
    </row>
    <row r="3" spans="1:5" x14ac:dyDescent="0.2">
      <c r="A3" t="s">
        <v>72</v>
      </c>
      <c r="B3">
        <v>11</v>
      </c>
      <c r="C3" t="s">
        <v>6</v>
      </c>
      <c r="D3">
        <v>10.7642626480086</v>
      </c>
      <c r="E3">
        <v>0.42284475377809999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73</v>
      </c>
      <c r="B2">
        <v>2</v>
      </c>
      <c r="C2" t="s">
        <v>6</v>
      </c>
      <c r="D2">
        <v>21.5285252960172</v>
      </c>
      <c r="E2">
        <v>5.8434581222000003E-3</v>
      </c>
    </row>
    <row r="3" spans="1:5" x14ac:dyDescent="0.2">
      <c r="A3" t="s">
        <v>73</v>
      </c>
      <c r="B3">
        <v>3</v>
      </c>
      <c r="C3" t="s">
        <v>6</v>
      </c>
      <c r="D3">
        <v>32.292787944025797</v>
      </c>
      <c r="E3">
        <v>1.9522769823799999E-2</v>
      </c>
    </row>
    <row r="4" spans="1:5" x14ac:dyDescent="0.2">
      <c r="A4" t="s">
        <v>73</v>
      </c>
      <c r="B4">
        <v>4</v>
      </c>
      <c r="C4" t="s">
        <v>6</v>
      </c>
      <c r="D4">
        <v>56.512378902045199</v>
      </c>
      <c r="E4">
        <v>9.1889136524645004E-2</v>
      </c>
    </row>
    <row r="5" spans="1:5" x14ac:dyDescent="0.2">
      <c r="A5" t="s">
        <v>73</v>
      </c>
      <c r="B5">
        <v>5</v>
      </c>
      <c r="C5" t="s">
        <v>6</v>
      </c>
      <c r="D5">
        <v>28.704700394689599</v>
      </c>
      <c r="E5">
        <v>8.9236281333000003E-2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7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74</v>
      </c>
      <c r="B2">
        <v>1</v>
      </c>
      <c r="C2" t="s">
        <v>6</v>
      </c>
      <c r="D2">
        <v>10.7642626480086</v>
      </c>
      <c r="E2">
        <v>1.80226E-3</v>
      </c>
    </row>
    <row r="3" spans="1:5" x14ac:dyDescent="0.2">
      <c r="A3" t="s">
        <v>74</v>
      </c>
      <c r="B3">
        <v>2</v>
      </c>
      <c r="C3" t="s">
        <v>6</v>
      </c>
      <c r="D3">
        <v>25.116612845353401</v>
      </c>
      <c r="E3">
        <v>1.3021350259244399E-2</v>
      </c>
    </row>
    <row r="4" spans="1:5" x14ac:dyDescent="0.2">
      <c r="A4" t="s">
        <v>74</v>
      </c>
      <c r="B4">
        <v>3</v>
      </c>
      <c r="C4" t="s">
        <v>6</v>
      </c>
      <c r="D4">
        <v>66.379619662719804</v>
      </c>
      <c r="E4">
        <v>0.1242125959503</v>
      </c>
    </row>
    <row r="5" spans="1:5" x14ac:dyDescent="0.2">
      <c r="A5" t="s">
        <v>74</v>
      </c>
      <c r="B5">
        <v>4</v>
      </c>
      <c r="C5" t="s">
        <v>6</v>
      </c>
      <c r="D5">
        <v>53.821313240043096</v>
      </c>
      <c r="E5">
        <v>0.18815882605218301</v>
      </c>
    </row>
    <row r="6" spans="1:5" x14ac:dyDescent="0.2">
      <c r="A6" t="s">
        <v>74</v>
      </c>
      <c r="B6">
        <v>5</v>
      </c>
      <c r="C6" t="s">
        <v>6</v>
      </c>
      <c r="D6">
        <v>21.5285252960172</v>
      </c>
      <c r="E6">
        <v>0.3556385754586</v>
      </c>
    </row>
    <row r="7" spans="1:5" x14ac:dyDescent="0.2">
      <c r="A7" t="s">
        <v>74</v>
      </c>
      <c r="B7">
        <v>8</v>
      </c>
      <c r="C7" t="s">
        <v>6</v>
      </c>
      <c r="D7">
        <v>10.7642626480086</v>
      </c>
      <c r="E7">
        <v>0.67972489582030005</v>
      </c>
    </row>
  </sheetData>
  <pageMargins left="0.7" right="0.7" top="0.75" bottom="0.75" header="0.3" footer="0.3"/>
  <pageSetup paperSize="9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75</v>
      </c>
      <c r="B2">
        <v>4</v>
      </c>
      <c r="C2" t="s">
        <v>6</v>
      </c>
      <c r="D2">
        <v>10.7642626480086</v>
      </c>
      <c r="E2">
        <v>2.8873519363400001E-2</v>
      </c>
    </row>
    <row r="3" spans="1:5" x14ac:dyDescent="0.2">
      <c r="A3" t="s">
        <v>75</v>
      </c>
      <c r="B3">
        <v>5</v>
      </c>
      <c r="C3" t="s">
        <v>6</v>
      </c>
      <c r="D3">
        <v>10.7642626480086</v>
      </c>
      <c r="E3">
        <v>5.2145201148899999E-2</v>
      </c>
    </row>
    <row r="4" spans="1:5" x14ac:dyDescent="0.2">
      <c r="A4" t="s">
        <v>75</v>
      </c>
      <c r="B4">
        <v>6</v>
      </c>
      <c r="C4" t="s">
        <v>6</v>
      </c>
      <c r="D4">
        <v>32.292787944025797</v>
      </c>
      <c r="E4">
        <v>0.16904232728255</v>
      </c>
    </row>
    <row r="5" spans="1:5" x14ac:dyDescent="0.2">
      <c r="A5" t="s">
        <v>75</v>
      </c>
      <c r="B5">
        <v>7</v>
      </c>
      <c r="C5" t="s">
        <v>6</v>
      </c>
      <c r="D5">
        <v>10.7642626480086</v>
      </c>
      <c r="E5">
        <v>0.1271474085829</v>
      </c>
    </row>
  </sheetData>
  <pageMargins left="0.7" right="0.7" top="0.75" bottom="0.75" header="0.3" footer="0.3"/>
  <pageSetup paperSize="9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16</v>
      </c>
      <c r="B2">
        <v>3</v>
      </c>
      <c r="C2" t="s">
        <v>6</v>
      </c>
      <c r="D2">
        <v>53.821313240043096</v>
      </c>
      <c r="E2">
        <v>1.6295193832154799E-2</v>
      </c>
    </row>
    <row r="3" spans="1:5" x14ac:dyDescent="0.2">
      <c r="A3" t="s">
        <v>16</v>
      </c>
      <c r="B3">
        <v>4</v>
      </c>
      <c r="C3" t="s">
        <v>6</v>
      </c>
      <c r="D3">
        <v>16.146393972012898</v>
      </c>
      <c r="E3">
        <v>3.6225501156100001E-2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E10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76</v>
      </c>
      <c r="B2">
        <v>2</v>
      </c>
      <c r="C2" t="s">
        <v>6</v>
      </c>
      <c r="D2">
        <v>26.910656620021498</v>
      </c>
      <c r="E2">
        <v>6.4350314924866703E-3</v>
      </c>
    </row>
    <row r="3" spans="1:5" x14ac:dyDescent="0.2">
      <c r="A3" t="s">
        <v>76</v>
      </c>
      <c r="B3">
        <v>3</v>
      </c>
      <c r="C3" t="s">
        <v>6</v>
      </c>
      <c r="D3">
        <v>32.292787944025797</v>
      </c>
      <c r="E3">
        <v>2.0855246557446701E-2</v>
      </c>
    </row>
    <row r="4" spans="1:5" x14ac:dyDescent="0.2">
      <c r="A4" t="s">
        <v>76</v>
      </c>
      <c r="B4">
        <v>4</v>
      </c>
      <c r="C4" t="s">
        <v>6</v>
      </c>
      <c r="D4">
        <v>32.292787944025797</v>
      </c>
      <c r="E4">
        <v>9.6065547201349993E-2</v>
      </c>
    </row>
    <row r="5" spans="1:5" x14ac:dyDescent="0.2">
      <c r="A5" t="s">
        <v>76</v>
      </c>
      <c r="B5">
        <v>5</v>
      </c>
      <c r="C5" t="s">
        <v>6</v>
      </c>
      <c r="D5">
        <v>10.7642626480086</v>
      </c>
      <c r="E5">
        <v>9.1743795399000003E-2</v>
      </c>
    </row>
    <row r="6" spans="1:5" x14ac:dyDescent="0.2">
      <c r="A6" t="s">
        <v>76</v>
      </c>
      <c r="B6">
        <v>6</v>
      </c>
      <c r="C6" t="s">
        <v>6</v>
      </c>
      <c r="D6">
        <v>32.292787944025797</v>
      </c>
      <c r="E6">
        <v>0.31133812961355001</v>
      </c>
    </row>
    <row r="7" spans="1:5" x14ac:dyDescent="0.2">
      <c r="A7" t="s">
        <v>76</v>
      </c>
      <c r="B7">
        <v>7</v>
      </c>
      <c r="C7" t="s">
        <v>6</v>
      </c>
      <c r="D7">
        <v>25.834230355220701</v>
      </c>
      <c r="E7">
        <v>0.48683074982098001</v>
      </c>
    </row>
    <row r="8" spans="1:5" x14ac:dyDescent="0.2">
      <c r="A8" t="s">
        <v>76</v>
      </c>
      <c r="B8">
        <v>8</v>
      </c>
      <c r="C8" t="s">
        <v>6</v>
      </c>
      <c r="D8">
        <v>41.263006817366303</v>
      </c>
      <c r="E8">
        <v>0.71705859887776702</v>
      </c>
    </row>
    <row r="9" spans="1:5" x14ac:dyDescent="0.2">
      <c r="A9" t="s">
        <v>76</v>
      </c>
      <c r="B9">
        <v>9</v>
      </c>
      <c r="C9" t="s">
        <v>6</v>
      </c>
      <c r="D9">
        <v>14.3523501973448</v>
      </c>
      <c r="E9">
        <v>0.50450673417356695</v>
      </c>
    </row>
    <row r="10" spans="1:5" x14ac:dyDescent="0.2">
      <c r="A10" t="s">
        <v>76</v>
      </c>
      <c r="B10">
        <v>10</v>
      </c>
      <c r="C10" t="s">
        <v>6</v>
      </c>
      <c r="D10">
        <v>10.7642626480086</v>
      </c>
      <c r="E10">
        <v>0.68479990307219996</v>
      </c>
    </row>
  </sheetData>
  <pageMargins left="0.7" right="0.7" top="0.75" bottom="0.75" header="0.3" footer="0.3"/>
  <pageSetup paperSize="9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E6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77</v>
      </c>
      <c r="B2">
        <v>2</v>
      </c>
      <c r="C2" t="s">
        <v>6</v>
      </c>
      <c r="D2">
        <v>10.7642626480086</v>
      </c>
      <c r="E2">
        <v>6.0120595451999999E-3</v>
      </c>
    </row>
    <row r="3" spans="1:5" x14ac:dyDescent="0.2">
      <c r="A3" t="s">
        <v>77</v>
      </c>
      <c r="B3">
        <v>3</v>
      </c>
      <c r="C3" t="s">
        <v>6</v>
      </c>
      <c r="D3">
        <v>53.821313240043096</v>
      </c>
      <c r="E3">
        <v>3.6669436161799997E-2</v>
      </c>
    </row>
    <row r="4" spans="1:5" x14ac:dyDescent="0.2">
      <c r="A4" t="s">
        <v>77</v>
      </c>
      <c r="B4">
        <v>4</v>
      </c>
      <c r="C4" t="s">
        <v>6</v>
      </c>
      <c r="D4">
        <v>32.292787944025797</v>
      </c>
      <c r="E4">
        <v>4.0444154628699998E-2</v>
      </c>
    </row>
    <row r="5" spans="1:5" x14ac:dyDescent="0.2">
      <c r="A5" t="s">
        <v>77</v>
      </c>
      <c r="B5">
        <v>5</v>
      </c>
      <c r="C5" t="s">
        <v>6</v>
      </c>
      <c r="D5">
        <v>10.7642626480086</v>
      </c>
      <c r="E5">
        <v>7.4706484159299993E-2</v>
      </c>
    </row>
    <row r="6" spans="1:5" x14ac:dyDescent="0.2">
      <c r="A6" t="s">
        <v>77</v>
      </c>
      <c r="B6">
        <v>6</v>
      </c>
      <c r="C6" t="s">
        <v>6</v>
      </c>
      <c r="D6">
        <v>10.7642626480086</v>
      </c>
      <c r="E6">
        <v>0.1233407896495</v>
      </c>
    </row>
  </sheetData>
  <pageMargins left="0.7" right="0.7" top="0.75" bottom="0.75" header="0.3" footer="0.3"/>
  <pageSetup paperSize="9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78</v>
      </c>
      <c r="B2">
        <v>3</v>
      </c>
      <c r="C2" t="s">
        <v>6</v>
      </c>
      <c r="D2">
        <v>10.7642626480086</v>
      </c>
      <c r="E2">
        <v>1.35757115725E-2</v>
      </c>
    </row>
    <row r="3" spans="1:5" x14ac:dyDescent="0.2">
      <c r="A3" t="s">
        <v>78</v>
      </c>
      <c r="B3">
        <v>5</v>
      </c>
      <c r="C3" t="s">
        <v>6</v>
      </c>
      <c r="D3">
        <v>21.5285252960172</v>
      </c>
      <c r="E3">
        <v>0.10734642453319999</v>
      </c>
    </row>
    <row r="4" spans="1:5" x14ac:dyDescent="0.2">
      <c r="A4" t="s">
        <v>78</v>
      </c>
      <c r="B4">
        <v>6</v>
      </c>
      <c r="C4" t="s">
        <v>6</v>
      </c>
      <c r="D4">
        <v>10.7642626480086</v>
      </c>
      <c r="E4">
        <v>8.7666631785000004E-2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79</v>
      </c>
      <c r="B2">
        <v>22</v>
      </c>
      <c r="C2" t="s">
        <v>6</v>
      </c>
      <c r="D2">
        <v>10.7642626480086</v>
      </c>
      <c r="E2">
        <v>3.0487122400410001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80</v>
      </c>
      <c r="B2">
        <v>7</v>
      </c>
      <c r="C2" t="s">
        <v>6</v>
      </c>
      <c r="D2">
        <v>10.7642626480086</v>
      </c>
      <c r="E2">
        <v>0.21776169326690001</v>
      </c>
    </row>
    <row r="3" spans="1:5" x14ac:dyDescent="0.2">
      <c r="A3" t="s">
        <v>80</v>
      </c>
      <c r="B3">
        <v>8</v>
      </c>
      <c r="C3" t="s">
        <v>6</v>
      </c>
      <c r="D3">
        <v>10.7642626480086</v>
      </c>
      <c r="E3">
        <v>0.30798430077450001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17</v>
      </c>
      <c r="B2">
        <v>1</v>
      </c>
      <c r="C2" t="s">
        <v>6</v>
      </c>
      <c r="D2">
        <v>10.7642626480086</v>
      </c>
      <c r="E2">
        <v>6.8079906999999995E-2</v>
      </c>
    </row>
    <row r="3" spans="1:5" x14ac:dyDescent="0.2">
      <c r="A3" t="s">
        <v>17</v>
      </c>
      <c r="B3">
        <v>2</v>
      </c>
      <c r="C3" t="s">
        <v>6</v>
      </c>
      <c r="D3">
        <v>21.5285252960172</v>
      </c>
      <c r="E3">
        <v>0.13615981399999999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workbookViewId="0">
      <selection activeCell="D11" sqref="D11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18</v>
      </c>
      <c r="B2">
        <v>2</v>
      </c>
      <c r="C2" t="s">
        <v>6</v>
      </c>
      <c r="D2">
        <v>43.0570505920345</v>
      </c>
      <c r="E2">
        <v>5.7929980449274998E-2</v>
      </c>
    </row>
    <row r="3" spans="1:5" x14ac:dyDescent="0.2">
      <c r="A3" t="s">
        <v>18</v>
      </c>
      <c r="B3">
        <v>3</v>
      </c>
      <c r="C3" t="s">
        <v>6</v>
      </c>
      <c r="D3">
        <v>32.292787944025797</v>
      </c>
      <c r="E3">
        <v>0.47697088698869999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19</v>
      </c>
      <c r="B2">
        <v>2</v>
      </c>
      <c r="C2" t="s">
        <v>6</v>
      </c>
      <c r="D2">
        <v>75.349838536060304</v>
      </c>
      <c r="E2">
        <v>3.6449380959000001E-2</v>
      </c>
    </row>
    <row r="3" spans="1:5" x14ac:dyDescent="0.2">
      <c r="A3" t="s">
        <v>19</v>
      </c>
      <c r="B3">
        <v>3</v>
      </c>
      <c r="C3" t="s">
        <v>6</v>
      </c>
      <c r="D3">
        <v>107.64262648008599</v>
      </c>
      <c r="E3">
        <v>0.168447617752258</v>
      </c>
    </row>
    <row r="4" spans="1:5" x14ac:dyDescent="0.2">
      <c r="A4" t="s">
        <v>19</v>
      </c>
      <c r="B4">
        <v>4</v>
      </c>
      <c r="C4" t="s">
        <v>6</v>
      </c>
      <c r="D4">
        <v>156.08180839612501</v>
      </c>
      <c r="E4">
        <v>0.40221395092190798</v>
      </c>
    </row>
    <row r="5" spans="1:5" x14ac:dyDescent="0.2">
      <c r="A5" t="s">
        <v>19</v>
      </c>
      <c r="B5">
        <v>5</v>
      </c>
      <c r="C5" t="s">
        <v>6</v>
      </c>
      <c r="D5">
        <v>169.53713670613601</v>
      </c>
      <c r="E5">
        <v>0.721063852126547</v>
      </c>
    </row>
    <row r="6" spans="1:5" x14ac:dyDescent="0.2">
      <c r="A6" t="s">
        <v>19</v>
      </c>
      <c r="B6">
        <v>6</v>
      </c>
      <c r="C6" t="s">
        <v>6</v>
      </c>
      <c r="D6">
        <v>120.200932902763</v>
      </c>
      <c r="E6">
        <v>0.77449854273375995</v>
      </c>
    </row>
    <row r="7" spans="1:5" x14ac:dyDescent="0.2">
      <c r="A7" t="s">
        <v>19</v>
      </c>
      <c r="B7">
        <v>7</v>
      </c>
      <c r="C7" t="s">
        <v>6</v>
      </c>
      <c r="D7">
        <v>80.731969860064595</v>
      </c>
      <c r="E7">
        <v>0.96598895484250002</v>
      </c>
    </row>
    <row r="8" spans="1:5" x14ac:dyDescent="0.2">
      <c r="A8" t="s">
        <v>19</v>
      </c>
      <c r="B8">
        <v>8</v>
      </c>
      <c r="C8" t="s">
        <v>6</v>
      </c>
      <c r="D8">
        <v>43.0570505920345</v>
      </c>
      <c r="E8">
        <v>0.82192150645234996</v>
      </c>
    </row>
    <row r="9" spans="1:5" x14ac:dyDescent="0.2">
      <c r="A9" t="s">
        <v>19</v>
      </c>
      <c r="B9">
        <v>10</v>
      </c>
      <c r="C9" t="s">
        <v>6</v>
      </c>
      <c r="D9">
        <v>21.5285252960172</v>
      </c>
      <c r="E9">
        <v>0.98232609104500002</v>
      </c>
    </row>
    <row r="10" spans="1:5" x14ac:dyDescent="0.2">
      <c r="A10" t="s">
        <v>19</v>
      </c>
      <c r="B10">
        <v>17</v>
      </c>
      <c r="C10" t="s">
        <v>6</v>
      </c>
      <c r="D10">
        <v>10.7642626480086</v>
      </c>
      <c r="E10">
        <v>1.968249101941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20</v>
      </c>
      <c r="B2">
        <v>3</v>
      </c>
      <c r="C2" t="s">
        <v>6</v>
      </c>
      <c r="D2">
        <v>60.997488338715499</v>
      </c>
      <c r="E2">
        <v>1.7662640060333299E-3</v>
      </c>
    </row>
    <row r="3" spans="1:5" x14ac:dyDescent="0.2">
      <c r="A3" t="s">
        <v>20</v>
      </c>
      <c r="B3">
        <v>4</v>
      </c>
      <c r="C3" t="s">
        <v>6</v>
      </c>
      <c r="D3">
        <v>86.1141011840689</v>
      </c>
      <c r="E3">
        <v>2.1198824988E-3</v>
      </c>
    </row>
    <row r="4" spans="1:5" x14ac:dyDescent="0.2">
      <c r="A4" t="s">
        <v>20</v>
      </c>
      <c r="B4">
        <v>5</v>
      </c>
      <c r="C4" t="s">
        <v>6</v>
      </c>
      <c r="D4">
        <v>136.347326874776</v>
      </c>
      <c r="E4">
        <v>2.1201662953972199E-3</v>
      </c>
    </row>
    <row r="5" spans="1:5" x14ac:dyDescent="0.2">
      <c r="A5" t="s">
        <v>20</v>
      </c>
      <c r="B5">
        <v>6</v>
      </c>
      <c r="C5" t="s">
        <v>6</v>
      </c>
      <c r="D5">
        <v>91.496232508073206</v>
      </c>
      <c r="E5">
        <v>2.4737978457750002E-3</v>
      </c>
    </row>
    <row r="6" spans="1:5" x14ac:dyDescent="0.2">
      <c r="A6" t="s">
        <v>20</v>
      </c>
      <c r="B6">
        <v>7</v>
      </c>
      <c r="C6" t="s">
        <v>6</v>
      </c>
      <c r="D6">
        <v>64.585575888051693</v>
      </c>
      <c r="E6">
        <v>1.4137295672375001E-3</v>
      </c>
    </row>
    <row r="7" spans="1:5" x14ac:dyDescent="0.2">
      <c r="A7" t="s">
        <v>20</v>
      </c>
      <c r="B7">
        <v>8</v>
      </c>
      <c r="C7" t="s">
        <v>6</v>
      </c>
      <c r="D7">
        <v>43.0570505920345</v>
      </c>
      <c r="E7">
        <v>1.0603821528E-3</v>
      </c>
    </row>
    <row r="8" spans="1:5" x14ac:dyDescent="0.2">
      <c r="A8" t="s">
        <v>20</v>
      </c>
      <c r="B8">
        <v>10</v>
      </c>
      <c r="C8" t="s">
        <v>6</v>
      </c>
      <c r="D8">
        <v>10.7642626480086</v>
      </c>
      <c r="E8">
        <v>3.5350809660000002E-4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21</v>
      </c>
      <c r="B2">
        <v>3</v>
      </c>
      <c r="C2" t="s">
        <v>6</v>
      </c>
      <c r="D2">
        <v>10.7642626480086</v>
      </c>
      <c r="E2">
        <v>1.6748335663600001E-2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7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</v>
      </c>
      <c r="B2">
        <v>2</v>
      </c>
      <c r="C2" t="s">
        <v>6</v>
      </c>
      <c r="D2">
        <v>75.349838536060304</v>
      </c>
      <c r="E2">
        <v>8.2921713097099999E-3</v>
      </c>
    </row>
    <row r="3" spans="1:5" x14ac:dyDescent="0.2">
      <c r="A3" t="s">
        <v>22</v>
      </c>
      <c r="B3">
        <v>3</v>
      </c>
      <c r="C3" t="s">
        <v>6</v>
      </c>
      <c r="D3">
        <v>139.935414424112</v>
      </c>
      <c r="E3">
        <v>4.3045053315291702E-2</v>
      </c>
    </row>
    <row r="4" spans="1:5" x14ac:dyDescent="0.2">
      <c r="A4" t="s">
        <v>22</v>
      </c>
      <c r="B4">
        <v>4</v>
      </c>
      <c r="C4" t="s">
        <v>6</v>
      </c>
      <c r="D4">
        <v>118.406889128095</v>
      </c>
      <c r="E4">
        <v>9.3492862586940007E-2</v>
      </c>
    </row>
    <row r="5" spans="1:5" x14ac:dyDescent="0.2">
      <c r="A5" t="s">
        <v>22</v>
      </c>
      <c r="B5">
        <v>5</v>
      </c>
      <c r="C5" t="s">
        <v>6</v>
      </c>
      <c r="D5">
        <v>53.821313240043096</v>
      </c>
      <c r="E5">
        <v>0.128203641278235</v>
      </c>
    </row>
    <row r="6" spans="1:5" x14ac:dyDescent="0.2">
      <c r="A6" t="s">
        <v>22</v>
      </c>
      <c r="B6">
        <v>6</v>
      </c>
      <c r="C6" t="s">
        <v>6</v>
      </c>
      <c r="D6">
        <v>32.292787944025797</v>
      </c>
      <c r="E6">
        <v>0.17333066806440001</v>
      </c>
    </row>
    <row r="7" spans="1:5" x14ac:dyDescent="0.2">
      <c r="A7" t="s">
        <v>22</v>
      </c>
      <c r="B7">
        <v>7</v>
      </c>
      <c r="C7" t="s">
        <v>6</v>
      </c>
      <c r="D7">
        <v>32.292787944025797</v>
      </c>
      <c r="E7">
        <v>0.28526430693959998</v>
      </c>
    </row>
    <row r="8" spans="1:5" x14ac:dyDescent="0.2">
      <c r="A8" t="s">
        <v>22</v>
      </c>
      <c r="B8">
        <v>8</v>
      </c>
      <c r="C8" t="s">
        <v>6</v>
      </c>
      <c r="D8">
        <v>32.292787944025797</v>
      </c>
      <c r="E8">
        <v>0.43921524665459999</v>
      </c>
    </row>
    <row r="9" spans="1:5" x14ac:dyDescent="0.2">
      <c r="A9" t="s">
        <v>22</v>
      </c>
      <c r="B9">
        <v>9</v>
      </c>
      <c r="C9" t="s">
        <v>6</v>
      </c>
      <c r="D9">
        <v>21.5285252960172</v>
      </c>
      <c r="E9">
        <v>0.42846080672820003</v>
      </c>
    </row>
    <row r="10" spans="1:5" x14ac:dyDescent="0.2">
      <c r="A10" t="s">
        <v>22</v>
      </c>
      <c r="B10">
        <v>10</v>
      </c>
      <c r="C10" t="s">
        <v>6</v>
      </c>
      <c r="D10">
        <v>32.292787944025797</v>
      </c>
      <c r="E10">
        <v>0.9034218074193</v>
      </c>
    </row>
    <row r="11" spans="1:5" x14ac:dyDescent="0.2">
      <c r="A11" t="s">
        <v>22</v>
      </c>
      <c r="B11">
        <v>11</v>
      </c>
      <c r="C11" t="s">
        <v>6</v>
      </c>
      <c r="D11">
        <v>10.7642626480086</v>
      </c>
      <c r="E11">
        <v>0.40977973134239998</v>
      </c>
    </row>
    <row r="12" spans="1:5" x14ac:dyDescent="0.2">
      <c r="A12" t="s">
        <v>22</v>
      </c>
      <c r="B12">
        <v>12</v>
      </c>
      <c r="C12" t="s">
        <v>6</v>
      </c>
      <c r="D12">
        <v>10.7642626480086</v>
      </c>
      <c r="E12">
        <v>0.54285407492180004</v>
      </c>
    </row>
    <row r="13" spans="1:5" x14ac:dyDescent="0.2">
      <c r="A13" t="s">
        <v>22</v>
      </c>
      <c r="B13">
        <v>14</v>
      </c>
      <c r="C13" t="s">
        <v>6</v>
      </c>
      <c r="D13">
        <v>10.7642626480086</v>
      </c>
      <c r="E13">
        <v>0.89341888074230003</v>
      </c>
    </row>
    <row r="14" spans="1:5" x14ac:dyDescent="0.2">
      <c r="A14" t="s">
        <v>22</v>
      </c>
      <c r="B14">
        <v>17</v>
      </c>
      <c r="C14" t="s">
        <v>6</v>
      </c>
      <c r="D14">
        <v>10.7642626480086</v>
      </c>
      <c r="E14">
        <v>1.6733247272939999</v>
      </c>
    </row>
    <row r="15" spans="1:5" x14ac:dyDescent="0.2">
      <c r="A15" t="s">
        <v>22</v>
      </c>
      <c r="B15">
        <v>18</v>
      </c>
      <c r="C15" t="s">
        <v>6</v>
      </c>
      <c r="D15">
        <v>21.5285252960172</v>
      </c>
      <c r="E15">
        <v>4.0256873895599998</v>
      </c>
    </row>
    <row r="16" spans="1:5" x14ac:dyDescent="0.2">
      <c r="A16" t="s">
        <v>22</v>
      </c>
      <c r="B16">
        <v>19</v>
      </c>
      <c r="C16" t="s">
        <v>6</v>
      </c>
      <c r="D16">
        <v>21.5285252960172</v>
      </c>
      <c r="E16">
        <v>4.7943633955780003</v>
      </c>
    </row>
    <row r="17" spans="1:5" x14ac:dyDescent="0.2">
      <c r="A17" t="s">
        <v>22</v>
      </c>
      <c r="B17">
        <v>22</v>
      </c>
      <c r="C17" t="s">
        <v>6</v>
      </c>
      <c r="D17">
        <v>10.7642626480086</v>
      </c>
      <c r="E17">
        <v>3.8501656885590001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23</v>
      </c>
      <c r="B2">
        <v>3</v>
      </c>
      <c r="C2" t="s">
        <v>6</v>
      </c>
      <c r="D2">
        <v>43.0570505920345</v>
      </c>
      <c r="E2">
        <v>8.2281602926499997E-3</v>
      </c>
    </row>
    <row r="3" spans="1:5" x14ac:dyDescent="0.2">
      <c r="A3" t="s">
        <v>23</v>
      </c>
      <c r="B3">
        <v>4</v>
      </c>
      <c r="C3" t="s">
        <v>6</v>
      </c>
      <c r="D3">
        <v>10.7642626480086</v>
      </c>
      <c r="E3">
        <v>1.7484057863900001E-2</v>
      </c>
    </row>
    <row r="4" spans="1:5" x14ac:dyDescent="0.2">
      <c r="A4" t="s">
        <v>23</v>
      </c>
      <c r="B4">
        <v>5</v>
      </c>
      <c r="C4" t="s">
        <v>6</v>
      </c>
      <c r="D4">
        <v>32.292787944025797</v>
      </c>
      <c r="E4">
        <v>9.2605005154200004E-2</v>
      </c>
    </row>
    <row r="5" spans="1:5" x14ac:dyDescent="0.2">
      <c r="A5" t="s">
        <v>23</v>
      </c>
      <c r="B5">
        <v>6</v>
      </c>
      <c r="C5" t="s">
        <v>6</v>
      </c>
      <c r="D5">
        <v>43.0570505920345</v>
      </c>
      <c r="E5">
        <v>0.2007053412432</v>
      </c>
    </row>
    <row r="6" spans="1:5" x14ac:dyDescent="0.2">
      <c r="A6" t="s">
        <v>23</v>
      </c>
      <c r="B6">
        <v>7</v>
      </c>
      <c r="C6" t="s">
        <v>6</v>
      </c>
      <c r="D6">
        <v>10.7642626480086</v>
      </c>
      <c r="E6">
        <v>7.5753363668700002E-2</v>
      </c>
    </row>
    <row r="7" spans="1:5" x14ac:dyDescent="0.2">
      <c r="A7" t="s">
        <v>23</v>
      </c>
      <c r="B7">
        <v>8</v>
      </c>
      <c r="C7" t="s">
        <v>6</v>
      </c>
      <c r="D7">
        <v>21.5285252960172</v>
      </c>
      <c r="E7">
        <v>0.2115132388024</v>
      </c>
    </row>
    <row r="8" spans="1:5" x14ac:dyDescent="0.2">
      <c r="A8" t="s">
        <v>23</v>
      </c>
      <c r="B8">
        <v>10</v>
      </c>
      <c r="C8" t="s">
        <v>6</v>
      </c>
      <c r="D8">
        <v>10.7642626480086</v>
      </c>
      <c r="E8">
        <v>0.192861285337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24</v>
      </c>
      <c r="B2">
        <v>3</v>
      </c>
      <c r="C2" t="s">
        <v>6</v>
      </c>
      <c r="D2">
        <v>10.7642626480086</v>
      </c>
      <c r="E2">
        <v>1.1689416554999999E-3</v>
      </c>
    </row>
    <row r="3" spans="1:5" x14ac:dyDescent="0.2">
      <c r="A3" t="s">
        <v>24</v>
      </c>
      <c r="B3">
        <v>5</v>
      </c>
      <c r="C3" t="s">
        <v>6</v>
      </c>
      <c r="D3">
        <v>21.5285252960172</v>
      </c>
      <c r="E3">
        <v>4.8118699063500001E-3</v>
      </c>
    </row>
    <row r="4" spans="1:5" x14ac:dyDescent="0.2">
      <c r="A4" t="s">
        <v>24</v>
      </c>
      <c r="B4">
        <v>6</v>
      </c>
      <c r="C4" t="s">
        <v>6</v>
      </c>
      <c r="D4">
        <v>21.5285252960172</v>
      </c>
      <c r="E4" t="e">
        <v>#NUM!</v>
      </c>
    </row>
    <row r="5" spans="1:5" x14ac:dyDescent="0.2">
      <c r="A5" t="s">
        <v>24</v>
      </c>
      <c r="B5">
        <v>7</v>
      </c>
      <c r="C5" t="s">
        <v>6</v>
      </c>
      <c r="D5">
        <v>10.7642626480086</v>
      </c>
      <c r="E5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6" sqref="A6:XFD6"/>
    </sheetView>
  </sheetViews>
  <sheetFormatPr baseColWidth="10" defaultRowHeight="15" x14ac:dyDescent="0.2"/>
  <cols>
    <col min="3" max="3" width="16.1640625" customWidth="1"/>
    <col min="4" max="4" width="21.16406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3" spans="1:4" x14ac:dyDescent="0.2">
      <c r="A3" t="s">
        <v>7</v>
      </c>
      <c r="B3">
        <v>3</v>
      </c>
      <c r="C3">
        <v>10.7642626480086</v>
      </c>
      <c r="D3">
        <v>5.5825960369999999E-3</v>
      </c>
    </row>
    <row r="5" spans="1:4" x14ac:dyDescent="0.2">
      <c r="A5" t="s">
        <v>7</v>
      </c>
      <c r="B5">
        <v>4</v>
      </c>
      <c r="C5">
        <v>10.7642626480086</v>
      </c>
      <c r="D5">
        <v>1.12764911977E-2</v>
      </c>
    </row>
    <row r="7" spans="1:4" x14ac:dyDescent="0.2">
      <c r="A7" t="s">
        <v>7</v>
      </c>
      <c r="B7">
        <v>5</v>
      </c>
      <c r="C7">
        <v>21.5285252960172</v>
      </c>
      <c r="D7">
        <v>3.8908309253999997E-2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9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25</v>
      </c>
      <c r="B2">
        <v>2</v>
      </c>
      <c r="C2" t="s">
        <v>6</v>
      </c>
      <c r="D2">
        <v>32.292787944025797</v>
      </c>
      <c r="E2">
        <v>3.81224655528E-3</v>
      </c>
    </row>
    <row r="3" spans="1:5" x14ac:dyDescent="0.2">
      <c r="A3" t="s">
        <v>25</v>
      </c>
      <c r="B3">
        <v>3</v>
      </c>
      <c r="C3" t="s">
        <v>6</v>
      </c>
      <c r="D3">
        <v>53.821313240043096</v>
      </c>
      <c r="E3">
        <v>1.1297785278941701E-2</v>
      </c>
    </row>
    <row r="4" spans="1:5" x14ac:dyDescent="0.2">
      <c r="A4" t="s">
        <v>25</v>
      </c>
      <c r="B4">
        <v>4</v>
      </c>
      <c r="C4" t="s">
        <v>6</v>
      </c>
      <c r="D4">
        <v>10.7642626480086</v>
      </c>
      <c r="E4">
        <v>2.2033723791E-2</v>
      </c>
    </row>
    <row r="5" spans="1:5" x14ac:dyDescent="0.2">
      <c r="A5" t="s">
        <v>25</v>
      </c>
      <c r="B5">
        <v>5</v>
      </c>
      <c r="C5" t="s">
        <v>6</v>
      </c>
      <c r="D5">
        <v>10.7642626480086</v>
      </c>
      <c r="E5">
        <v>3.8758516272100002E-2</v>
      </c>
    </row>
    <row r="6" spans="1:5" x14ac:dyDescent="0.2">
      <c r="A6" t="s">
        <v>25</v>
      </c>
      <c r="B6">
        <v>6</v>
      </c>
      <c r="C6" t="s">
        <v>6</v>
      </c>
      <c r="D6">
        <v>43.0570505920345</v>
      </c>
      <c r="E6">
        <v>0.18445742104474999</v>
      </c>
    </row>
    <row r="7" spans="1:5" x14ac:dyDescent="0.2">
      <c r="A7" t="s">
        <v>25</v>
      </c>
      <c r="B7">
        <v>8</v>
      </c>
      <c r="C7" t="s">
        <v>6</v>
      </c>
      <c r="D7">
        <v>10.7642626480086</v>
      </c>
      <c r="E7">
        <v>0.12734878912059999</v>
      </c>
    </row>
    <row r="8" spans="1:5" x14ac:dyDescent="0.2">
      <c r="A8" t="s">
        <v>25</v>
      </c>
      <c r="B8">
        <v>10</v>
      </c>
      <c r="C8" t="s">
        <v>6</v>
      </c>
      <c r="D8">
        <v>21.5285252960172</v>
      </c>
      <c r="E8">
        <v>0.44802686702299999</v>
      </c>
    </row>
    <row r="9" spans="1:5" x14ac:dyDescent="0.2">
      <c r="A9" t="s">
        <v>25</v>
      </c>
      <c r="B9">
        <v>11</v>
      </c>
      <c r="C9" t="s">
        <v>6</v>
      </c>
      <c r="D9">
        <v>10.7642626480086</v>
      </c>
      <c r="E9">
        <v>0.28512739667940001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26</v>
      </c>
      <c r="B2">
        <v>3</v>
      </c>
      <c r="C2" t="s">
        <v>6</v>
      </c>
      <c r="D2">
        <v>10.7642626480086</v>
      </c>
      <c r="E2">
        <v>6.7588340585E-3</v>
      </c>
    </row>
    <row r="3" spans="1:5" x14ac:dyDescent="0.2">
      <c r="A3" t="s">
        <v>26</v>
      </c>
      <c r="B3">
        <v>4</v>
      </c>
      <c r="C3" t="s">
        <v>6</v>
      </c>
      <c r="D3">
        <v>21.5285252960172</v>
      </c>
      <c r="E3">
        <v>2.8526122228800001E-2</v>
      </c>
    </row>
    <row r="4" spans="1:5" x14ac:dyDescent="0.2">
      <c r="A4" t="s">
        <v>26</v>
      </c>
      <c r="B4">
        <v>5</v>
      </c>
      <c r="C4" t="s">
        <v>6</v>
      </c>
      <c r="D4">
        <v>59.203444564047402</v>
      </c>
      <c r="E4">
        <v>0.127280285218</v>
      </c>
    </row>
    <row r="5" spans="1:5" x14ac:dyDescent="0.2">
      <c r="A5" t="s">
        <v>26</v>
      </c>
      <c r="B5">
        <v>6</v>
      </c>
      <c r="C5" t="s">
        <v>6</v>
      </c>
      <c r="D5">
        <v>53.821313240043096</v>
      </c>
      <c r="E5">
        <v>0.20432224639249999</v>
      </c>
    </row>
    <row r="6" spans="1:5" x14ac:dyDescent="0.2">
      <c r="A6" t="s">
        <v>26</v>
      </c>
      <c r="B6">
        <v>7</v>
      </c>
      <c r="C6" t="s">
        <v>6</v>
      </c>
      <c r="D6">
        <v>43.0570505920345</v>
      </c>
      <c r="E6">
        <v>0.18291982232189999</v>
      </c>
    </row>
    <row r="7" spans="1:5" x14ac:dyDescent="0.2">
      <c r="A7" t="s">
        <v>26</v>
      </c>
      <c r="B7">
        <v>8</v>
      </c>
      <c r="C7" t="s">
        <v>6</v>
      </c>
      <c r="D7">
        <v>32.292787944025797</v>
      </c>
      <c r="E7">
        <v>0.17247120840585001</v>
      </c>
    </row>
    <row r="8" spans="1:5" x14ac:dyDescent="0.2">
      <c r="A8" t="s">
        <v>26</v>
      </c>
      <c r="B8">
        <v>9</v>
      </c>
      <c r="C8" t="s">
        <v>6</v>
      </c>
      <c r="D8">
        <v>37.674919268030102</v>
      </c>
      <c r="E8">
        <v>0.23415775984119999</v>
      </c>
    </row>
    <row r="9" spans="1:5" x14ac:dyDescent="0.2">
      <c r="A9" t="s">
        <v>26</v>
      </c>
      <c r="B9">
        <v>10</v>
      </c>
      <c r="C9" t="s">
        <v>6</v>
      </c>
      <c r="D9">
        <v>43.0570505920345</v>
      </c>
      <c r="E9">
        <v>0.61563740060039995</v>
      </c>
    </row>
    <row r="10" spans="1:5" x14ac:dyDescent="0.2">
      <c r="A10" t="s">
        <v>26</v>
      </c>
      <c r="B10">
        <v>11</v>
      </c>
      <c r="C10" t="s">
        <v>6</v>
      </c>
      <c r="D10">
        <v>21.5285252960172</v>
      </c>
      <c r="E10">
        <v>0.39423067243580001</v>
      </c>
    </row>
    <row r="11" spans="1:5" x14ac:dyDescent="0.2">
      <c r="A11" t="s">
        <v>26</v>
      </c>
      <c r="B11">
        <v>12</v>
      </c>
      <c r="C11" t="s">
        <v>6</v>
      </c>
      <c r="D11">
        <v>43.0570505920345</v>
      </c>
      <c r="E11">
        <v>0.98827887091440003</v>
      </c>
    </row>
    <row r="12" spans="1:5" x14ac:dyDescent="0.2">
      <c r="A12" t="s">
        <v>26</v>
      </c>
      <c r="B12">
        <v>13</v>
      </c>
      <c r="C12" t="s">
        <v>6</v>
      </c>
      <c r="D12">
        <v>10.7642626480086</v>
      </c>
      <c r="E12">
        <v>0.30413188028310001</v>
      </c>
    </row>
    <row r="13" spans="1:5" x14ac:dyDescent="0.2">
      <c r="A13" t="s">
        <v>26</v>
      </c>
      <c r="B13">
        <v>14</v>
      </c>
      <c r="C13" t="s">
        <v>6</v>
      </c>
      <c r="D13">
        <v>43.0570505920345</v>
      </c>
      <c r="E13">
        <v>1.4745971029364</v>
      </c>
    </row>
    <row r="14" spans="1:5" x14ac:dyDescent="0.2">
      <c r="A14" t="s">
        <v>26</v>
      </c>
      <c r="B14">
        <v>15</v>
      </c>
      <c r="C14" t="s">
        <v>6</v>
      </c>
      <c r="D14">
        <v>32.292787944025797</v>
      </c>
      <c r="E14">
        <v>1.3228760919945</v>
      </c>
    </row>
    <row r="15" spans="1:5" x14ac:dyDescent="0.2">
      <c r="A15" t="s">
        <v>26</v>
      </c>
      <c r="B15">
        <v>16</v>
      </c>
      <c r="C15" t="s">
        <v>6</v>
      </c>
      <c r="D15">
        <v>32.292787944025797</v>
      </c>
      <c r="E15">
        <v>1.5641620116093</v>
      </c>
    </row>
    <row r="16" spans="1:5" x14ac:dyDescent="0.2">
      <c r="A16" t="s">
        <v>26</v>
      </c>
      <c r="B16">
        <v>17</v>
      </c>
      <c r="C16" t="s">
        <v>6</v>
      </c>
      <c r="D16">
        <v>10.7642626480086</v>
      </c>
      <c r="E16">
        <v>0.61025367615079995</v>
      </c>
    </row>
    <row r="17" spans="1:5" x14ac:dyDescent="0.2">
      <c r="A17" t="s">
        <v>26</v>
      </c>
      <c r="B17">
        <v>18</v>
      </c>
      <c r="C17" t="s">
        <v>6</v>
      </c>
      <c r="D17">
        <v>10.7642626480086</v>
      </c>
      <c r="E17">
        <v>0.70786824069270005</v>
      </c>
    </row>
    <row r="18" spans="1:5" x14ac:dyDescent="0.2">
      <c r="A18" t="s">
        <v>26</v>
      </c>
      <c r="B18">
        <v>25</v>
      </c>
      <c r="C18" t="s">
        <v>6</v>
      </c>
      <c r="D18">
        <v>10.7642626480086</v>
      </c>
      <c r="E18">
        <v>1.6607997346950001</v>
      </c>
    </row>
    <row r="19" spans="1:5" x14ac:dyDescent="0.2">
      <c r="A19" t="s">
        <v>26</v>
      </c>
      <c r="B19">
        <v>28</v>
      </c>
      <c r="C19" t="s">
        <v>6</v>
      </c>
      <c r="D19">
        <v>10.7642626480086</v>
      </c>
      <c r="E19">
        <v>2.2288829076869998</v>
      </c>
    </row>
    <row r="20" spans="1:5" x14ac:dyDescent="0.2">
      <c r="A20" t="s">
        <v>26</v>
      </c>
      <c r="B20">
        <v>31</v>
      </c>
      <c r="C20" t="s">
        <v>6</v>
      </c>
      <c r="D20">
        <v>10.7642626480086</v>
      </c>
      <c r="E20">
        <v>2.9029527132339998</v>
      </c>
    </row>
    <row r="21" spans="1:5" x14ac:dyDescent="0.2">
      <c r="A21" t="s">
        <v>26</v>
      </c>
      <c r="B21">
        <v>32</v>
      </c>
      <c r="C21" t="s">
        <v>6</v>
      </c>
      <c r="D21">
        <v>10.7642626480086</v>
      </c>
      <c r="E21">
        <v>3.1523494018679998</v>
      </c>
    </row>
    <row r="22" spans="1:5" x14ac:dyDescent="0.2">
      <c r="A22" t="s">
        <v>26</v>
      </c>
      <c r="B22">
        <v>33</v>
      </c>
      <c r="C22" t="s">
        <v>6</v>
      </c>
      <c r="D22">
        <v>10.7642626480086</v>
      </c>
      <c r="E22">
        <v>3.4145005916220001</v>
      </c>
    </row>
    <row r="23" spans="1:5" x14ac:dyDescent="0.2">
      <c r="A23" t="s">
        <v>26</v>
      </c>
      <c r="B23">
        <v>34</v>
      </c>
      <c r="C23" t="s">
        <v>6</v>
      </c>
      <c r="D23">
        <v>10.7642626480086</v>
      </c>
      <c r="E23">
        <v>3.6896423711240001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9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27</v>
      </c>
      <c r="B2">
        <v>4</v>
      </c>
      <c r="C2" t="s">
        <v>6</v>
      </c>
      <c r="D2">
        <v>48.439181916038798</v>
      </c>
      <c r="E2">
        <v>7.1272921433399999E-2</v>
      </c>
    </row>
    <row r="3" spans="1:5" x14ac:dyDescent="0.2">
      <c r="A3" t="s">
        <v>27</v>
      </c>
      <c r="B3">
        <v>5</v>
      </c>
      <c r="C3" t="s">
        <v>6</v>
      </c>
      <c r="D3">
        <v>21.5285252960172</v>
      </c>
      <c r="E3">
        <v>4.4614618363E-2</v>
      </c>
    </row>
    <row r="4" spans="1:5" x14ac:dyDescent="0.2">
      <c r="A4" t="s">
        <v>27</v>
      </c>
      <c r="B4">
        <v>7</v>
      </c>
      <c r="C4" t="s">
        <v>6</v>
      </c>
      <c r="D4">
        <v>43.0570505920344</v>
      </c>
      <c r="E4">
        <v>0.230766493432433</v>
      </c>
    </row>
    <row r="5" spans="1:5" x14ac:dyDescent="0.2">
      <c r="A5" t="s">
        <v>27</v>
      </c>
      <c r="B5">
        <v>8</v>
      </c>
      <c r="C5" t="s">
        <v>6</v>
      </c>
      <c r="D5">
        <v>21.5285252960172</v>
      </c>
      <c r="E5">
        <v>0.33646663821139999</v>
      </c>
    </row>
    <row r="6" spans="1:5" x14ac:dyDescent="0.2">
      <c r="A6" t="s">
        <v>27</v>
      </c>
      <c r="B6">
        <v>9</v>
      </c>
      <c r="C6" t="s">
        <v>6</v>
      </c>
      <c r="D6">
        <v>32.292787944025797</v>
      </c>
      <c r="E6">
        <v>0.70386276540750004</v>
      </c>
    </row>
    <row r="7" spans="1:5" x14ac:dyDescent="0.2">
      <c r="A7" t="s">
        <v>27</v>
      </c>
      <c r="B7">
        <v>10</v>
      </c>
      <c r="C7" t="s">
        <v>6</v>
      </c>
      <c r="D7">
        <v>10.7642626480086</v>
      </c>
      <c r="E7">
        <v>0.31592637918670002</v>
      </c>
    </row>
    <row r="8" spans="1:5" x14ac:dyDescent="0.2">
      <c r="A8" t="s">
        <v>27</v>
      </c>
      <c r="B8">
        <v>12</v>
      </c>
      <c r="C8" t="s">
        <v>6</v>
      </c>
      <c r="D8">
        <v>10.7642626480086</v>
      </c>
      <c r="E8">
        <v>0.52868103177070003</v>
      </c>
    </row>
    <row r="9" spans="1:5" x14ac:dyDescent="0.2">
      <c r="A9" t="s">
        <v>27</v>
      </c>
      <c r="B9">
        <v>13</v>
      </c>
      <c r="C9" t="s">
        <v>6</v>
      </c>
      <c r="D9">
        <v>10.7642626480086</v>
      </c>
      <c r="E9">
        <v>0.66276858836399999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9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28</v>
      </c>
      <c r="B2">
        <v>4</v>
      </c>
      <c r="C2" t="s">
        <v>6</v>
      </c>
      <c r="D2">
        <v>10.7642626480086</v>
      </c>
      <c r="E2">
        <v>8.44611816647E-3</v>
      </c>
    </row>
    <row r="3" spans="1:5" x14ac:dyDescent="0.2">
      <c r="A3" t="s">
        <v>28</v>
      </c>
      <c r="B3">
        <v>5</v>
      </c>
      <c r="C3" t="s">
        <v>6</v>
      </c>
      <c r="D3">
        <v>48.439181916038699</v>
      </c>
      <c r="E3">
        <v>4.3210287807719197E-2</v>
      </c>
    </row>
    <row r="4" spans="1:5" x14ac:dyDescent="0.2">
      <c r="A4" t="s">
        <v>28</v>
      </c>
      <c r="B4">
        <v>6</v>
      </c>
      <c r="C4" t="s">
        <v>6</v>
      </c>
      <c r="D4">
        <v>129.17115177610299</v>
      </c>
      <c r="E4">
        <v>8.9110203630075796E-2</v>
      </c>
    </row>
    <row r="5" spans="1:5" x14ac:dyDescent="0.2">
      <c r="A5" t="s">
        <v>28</v>
      </c>
      <c r="B5">
        <v>7</v>
      </c>
      <c r="C5" t="s">
        <v>6</v>
      </c>
      <c r="D5">
        <v>95.0843200574094</v>
      </c>
      <c r="E5">
        <v>0.225476978057636</v>
      </c>
    </row>
    <row r="6" spans="1:5" x14ac:dyDescent="0.2">
      <c r="A6" t="s">
        <v>28</v>
      </c>
      <c r="B6">
        <v>8</v>
      </c>
      <c r="C6" t="s">
        <v>6</v>
      </c>
      <c r="D6">
        <v>53.821313240043096</v>
      </c>
      <c r="E6">
        <v>0.22166182626930001</v>
      </c>
    </row>
    <row r="7" spans="1:5" x14ac:dyDescent="0.2">
      <c r="A7" t="s">
        <v>28</v>
      </c>
      <c r="B7">
        <v>9</v>
      </c>
      <c r="C7" t="s">
        <v>6</v>
      </c>
      <c r="D7">
        <v>43.0570505920345</v>
      </c>
      <c r="E7">
        <v>0.23503780778408001</v>
      </c>
    </row>
    <row r="8" spans="1:5" x14ac:dyDescent="0.2">
      <c r="A8" t="s">
        <v>28</v>
      </c>
      <c r="B8">
        <v>10</v>
      </c>
      <c r="C8" t="s">
        <v>6</v>
      </c>
      <c r="D8">
        <v>10.7642626480086</v>
      </c>
      <c r="E8">
        <v>7.5601367962770005E-2</v>
      </c>
    </row>
    <row r="9" spans="1:5" x14ac:dyDescent="0.2">
      <c r="A9" t="s">
        <v>28</v>
      </c>
      <c r="B9">
        <v>12</v>
      </c>
      <c r="C9" t="s">
        <v>6</v>
      </c>
      <c r="D9">
        <v>10.7642626480086</v>
      </c>
      <c r="E9">
        <v>0.11693141213280001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7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29</v>
      </c>
      <c r="B2">
        <v>2</v>
      </c>
      <c r="C2" t="s">
        <v>6</v>
      </c>
      <c r="D2">
        <v>32.292787944025797</v>
      </c>
      <c r="E2">
        <v>9.8479425359999993E-4</v>
      </c>
    </row>
    <row r="3" spans="1:5" x14ac:dyDescent="0.2">
      <c r="A3" t="s">
        <v>29</v>
      </c>
      <c r="B3">
        <v>3</v>
      </c>
      <c r="C3" t="s">
        <v>6</v>
      </c>
      <c r="D3">
        <v>59.203444564047402</v>
      </c>
      <c r="E3">
        <v>5.9532274615999997E-3</v>
      </c>
    </row>
    <row r="4" spans="1:5" x14ac:dyDescent="0.2">
      <c r="A4" t="s">
        <v>29</v>
      </c>
      <c r="B4">
        <v>4</v>
      </c>
      <c r="C4" t="s">
        <v>6</v>
      </c>
      <c r="D4">
        <v>104.05453893075</v>
      </c>
      <c r="E4">
        <v>9.7869328991088897E-3</v>
      </c>
    </row>
    <row r="5" spans="1:5" x14ac:dyDescent="0.2">
      <c r="A5" t="s">
        <v>29</v>
      </c>
      <c r="B5">
        <v>5</v>
      </c>
      <c r="C5" t="s">
        <v>6</v>
      </c>
      <c r="D5">
        <v>57.409400789379298</v>
      </c>
      <c r="E5">
        <v>1.7989418628299999E-2</v>
      </c>
    </row>
    <row r="6" spans="1:5" x14ac:dyDescent="0.2">
      <c r="A6" t="s">
        <v>29</v>
      </c>
      <c r="B6">
        <v>6</v>
      </c>
      <c r="C6" t="s">
        <v>6</v>
      </c>
      <c r="D6">
        <v>48.439181916038798</v>
      </c>
      <c r="E6">
        <v>2.9581729948675001E-2</v>
      </c>
    </row>
    <row r="7" spans="1:5" x14ac:dyDescent="0.2">
      <c r="A7" t="s">
        <v>29</v>
      </c>
      <c r="B7">
        <v>8</v>
      </c>
      <c r="C7" t="s">
        <v>6</v>
      </c>
      <c r="D7">
        <v>10.7642626480086</v>
      </c>
      <c r="E7">
        <v>2.16140018697E-2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30</v>
      </c>
      <c r="B2">
        <v>2</v>
      </c>
      <c r="C2" t="s">
        <v>6</v>
      </c>
      <c r="D2">
        <v>21.5285252960172</v>
      </c>
      <c r="E2">
        <v>9.1186598849999998E-3</v>
      </c>
    </row>
    <row r="3" spans="1:5" x14ac:dyDescent="0.2">
      <c r="A3" t="s">
        <v>30</v>
      </c>
      <c r="B3">
        <v>3</v>
      </c>
      <c r="C3" t="s">
        <v>6</v>
      </c>
      <c r="D3">
        <v>21.5285252960172</v>
      </c>
      <c r="E3">
        <v>2.7151423144999999E-2</v>
      </c>
    </row>
    <row r="4" spans="1:5" x14ac:dyDescent="0.2">
      <c r="A4" t="s">
        <v>30</v>
      </c>
      <c r="B4">
        <v>4</v>
      </c>
      <c r="C4" t="s">
        <v>6</v>
      </c>
      <c r="D4">
        <v>75.349838536060304</v>
      </c>
      <c r="E4">
        <v>5.8884736839569997E-2</v>
      </c>
    </row>
    <row r="5" spans="1:5" x14ac:dyDescent="0.2">
      <c r="A5" t="s">
        <v>30</v>
      </c>
      <c r="B5">
        <v>5</v>
      </c>
      <c r="C5" t="s">
        <v>6</v>
      </c>
      <c r="D5">
        <v>43.0570505920345</v>
      </c>
      <c r="E5">
        <v>0.21469284906639999</v>
      </c>
    </row>
    <row r="6" spans="1:5" x14ac:dyDescent="0.2">
      <c r="A6" t="s">
        <v>30</v>
      </c>
      <c r="B6">
        <v>6</v>
      </c>
      <c r="C6" t="s">
        <v>6</v>
      </c>
      <c r="D6">
        <v>21.5285252960172</v>
      </c>
      <c r="E6">
        <v>0.17533326357000001</v>
      </c>
    </row>
    <row r="7" spans="1:5" x14ac:dyDescent="0.2">
      <c r="A7" t="s">
        <v>30</v>
      </c>
      <c r="B7">
        <v>7</v>
      </c>
      <c r="C7" t="s">
        <v>6</v>
      </c>
      <c r="D7">
        <v>10.7642626480086</v>
      </c>
      <c r="E7">
        <v>0.1327358183948</v>
      </c>
    </row>
    <row r="8" spans="1:5" x14ac:dyDescent="0.2">
      <c r="A8" t="s">
        <v>30</v>
      </c>
      <c r="B8">
        <v>8</v>
      </c>
      <c r="C8" t="s">
        <v>6</v>
      </c>
      <c r="D8">
        <v>10.7642626480086</v>
      </c>
      <c r="E8">
        <v>0.19012729147579999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</v>
      </c>
      <c r="B2">
        <v>1</v>
      </c>
      <c r="C2" t="s">
        <v>6</v>
      </c>
      <c r="D2">
        <v>43.0570505920345</v>
      </c>
      <c r="E2">
        <v>3.7159999999999998E-4</v>
      </c>
    </row>
    <row r="3" spans="1:5" x14ac:dyDescent="0.2">
      <c r="A3" t="s">
        <v>31</v>
      </c>
      <c r="B3">
        <v>2</v>
      </c>
      <c r="C3" t="s">
        <v>6</v>
      </c>
      <c r="D3">
        <v>57.409400789379298</v>
      </c>
      <c r="E3">
        <v>2.08323038973571E-3</v>
      </c>
    </row>
    <row r="4" spans="1:5" x14ac:dyDescent="0.2">
      <c r="A4" t="s">
        <v>31</v>
      </c>
      <c r="B4">
        <v>3</v>
      </c>
      <c r="C4" t="s">
        <v>6</v>
      </c>
      <c r="D4">
        <v>10.7642626480086</v>
      </c>
      <c r="E4">
        <v>5.7105279767000004E-3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32</v>
      </c>
      <c r="B2">
        <v>4</v>
      </c>
      <c r="C2" t="s">
        <v>6</v>
      </c>
      <c r="D2">
        <v>10.7642626480086</v>
      </c>
      <c r="E2">
        <v>9.7053605449999997E-3</v>
      </c>
    </row>
    <row r="3" spans="1:5" x14ac:dyDescent="0.2">
      <c r="A3" t="s">
        <v>32</v>
      </c>
      <c r="B3">
        <v>5</v>
      </c>
      <c r="C3" t="s">
        <v>6</v>
      </c>
      <c r="D3">
        <v>32.292787944025797</v>
      </c>
      <c r="E3">
        <v>5.24426506914E-2</v>
      </c>
    </row>
    <row r="4" spans="1:5" x14ac:dyDescent="0.2">
      <c r="A4" t="s">
        <v>32</v>
      </c>
      <c r="B4">
        <v>6</v>
      </c>
      <c r="C4" t="s">
        <v>6</v>
      </c>
      <c r="D4">
        <v>21.5285252960172</v>
      </c>
      <c r="E4">
        <v>5.6545014731000001E-2</v>
      </c>
    </row>
    <row r="5" spans="1:5" x14ac:dyDescent="0.2">
      <c r="A5" t="s">
        <v>32</v>
      </c>
      <c r="B5">
        <v>7</v>
      </c>
      <c r="C5" t="s">
        <v>6</v>
      </c>
      <c r="D5">
        <v>32.292787944025797</v>
      </c>
      <c r="E5">
        <v>0.12735742333950001</v>
      </c>
    </row>
    <row r="6" spans="1:5" x14ac:dyDescent="0.2">
      <c r="A6" t="s">
        <v>32</v>
      </c>
      <c r="B6">
        <v>8</v>
      </c>
      <c r="C6" t="s">
        <v>6</v>
      </c>
      <c r="D6">
        <v>43.0570505920345</v>
      </c>
      <c r="E6">
        <v>0.18111275158830001</v>
      </c>
    </row>
    <row r="7" spans="1:5" x14ac:dyDescent="0.2">
      <c r="A7" t="s">
        <v>32</v>
      </c>
      <c r="B7">
        <v>9</v>
      </c>
      <c r="C7" t="s">
        <v>6</v>
      </c>
      <c r="D7">
        <v>21.5285252960172</v>
      </c>
      <c r="E7">
        <v>8.2360120891700001E-2</v>
      </c>
    </row>
    <row r="8" spans="1:5" x14ac:dyDescent="0.2">
      <c r="A8" t="s">
        <v>32</v>
      </c>
      <c r="B8">
        <v>10</v>
      </c>
      <c r="C8" t="s">
        <v>6</v>
      </c>
      <c r="D8">
        <v>10.7642626480086</v>
      </c>
      <c r="E8">
        <v>0.1087375336588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33</v>
      </c>
      <c r="B2">
        <v>2</v>
      </c>
      <c r="C2" t="s">
        <v>6</v>
      </c>
      <c r="D2">
        <v>32.292787944025797</v>
      </c>
      <c r="E2">
        <v>2.7984038280199999E-3</v>
      </c>
    </row>
    <row r="3" spans="1:5" x14ac:dyDescent="0.2">
      <c r="A3" t="s">
        <v>33</v>
      </c>
      <c r="B3">
        <v>3</v>
      </c>
      <c r="C3" t="s">
        <v>6</v>
      </c>
      <c r="D3">
        <v>209.90312163616801</v>
      </c>
      <c r="E3">
        <v>1.6191962034412501E-2</v>
      </c>
    </row>
    <row r="4" spans="1:5" x14ac:dyDescent="0.2">
      <c r="A4" t="s">
        <v>33</v>
      </c>
      <c r="B4">
        <v>4</v>
      </c>
      <c r="C4" t="s">
        <v>6</v>
      </c>
      <c r="D4">
        <v>148.905633297452</v>
      </c>
      <c r="E4" t="e">
        <v>#NUM!</v>
      </c>
    </row>
    <row r="5" spans="1:5" x14ac:dyDescent="0.2">
      <c r="A5" t="s">
        <v>33</v>
      </c>
      <c r="B5">
        <v>5</v>
      </c>
      <c r="C5" t="s">
        <v>6</v>
      </c>
      <c r="D5">
        <v>156.08180839612501</v>
      </c>
      <c r="E5">
        <v>0.216078345352058</v>
      </c>
    </row>
    <row r="6" spans="1:5" x14ac:dyDescent="0.2">
      <c r="A6" t="s">
        <v>33</v>
      </c>
      <c r="B6">
        <v>6</v>
      </c>
      <c r="C6" t="s">
        <v>6</v>
      </c>
      <c r="D6">
        <v>73.196986006458602</v>
      </c>
      <c r="E6">
        <v>0.248850246166085</v>
      </c>
    </row>
    <row r="7" spans="1:5" x14ac:dyDescent="0.2">
      <c r="A7" t="s">
        <v>33</v>
      </c>
      <c r="B7">
        <v>7</v>
      </c>
      <c r="C7" t="s">
        <v>6</v>
      </c>
      <c r="D7">
        <v>86.1141011840689</v>
      </c>
      <c r="E7">
        <v>0.44721865290890001</v>
      </c>
    </row>
    <row r="8" spans="1:5" x14ac:dyDescent="0.2">
      <c r="A8" t="s">
        <v>33</v>
      </c>
      <c r="B8">
        <v>8</v>
      </c>
      <c r="C8" t="s">
        <v>6</v>
      </c>
      <c r="D8">
        <v>57.409400789379298</v>
      </c>
      <c r="E8">
        <v>0.52878309702148296</v>
      </c>
    </row>
    <row r="9" spans="1:5" x14ac:dyDescent="0.2">
      <c r="A9" t="s">
        <v>33</v>
      </c>
      <c r="B9">
        <v>9</v>
      </c>
      <c r="C9" t="s">
        <v>6</v>
      </c>
      <c r="D9">
        <v>75.349838536060304</v>
      </c>
      <c r="E9">
        <v>0.57595315296835004</v>
      </c>
    </row>
    <row r="10" spans="1:5" x14ac:dyDescent="0.2">
      <c r="A10" t="s">
        <v>33</v>
      </c>
      <c r="B10">
        <v>10</v>
      </c>
      <c r="C10" t="s">
        <v>6</v>
      </c>
      <c r="D10">
        <v>91.496232508073206</v>
      </c>
      <c r="E10">
        <v>0.75905244819640005</v>
      </c>
    </row>
    <row r="11" spans="1:5" x14ac:dyDescent="0.2">
      <c r="A11" t="s">
        <v>33</v>
      </c>
      <c r="B11">
        <v>11</v>
      </c>
      <c r="C11" t="s">
        <v>6</v>
      </c>
      <c r="D11">
        <v>28.704700394689599</v>
      </c>
      <c r="E11">
        <v>0.48718131668499998</v>
      </c>
    </row>
    <row r="12" spans="1:5" x14ac:dyDescent="0.2">
      <c r="A12" t="s">
        <v>33</v>
      </c>
      <c r="B12">
        <v>12</v>
      </c>
      <c r="C12" t="s">
        <v>6</v>
      </c>
      <c r="D12">
        <v>43.0570505920345</v>
      </c>
      <c r="E12">
        <v>0.91788424052694995</v>
      </c>
    </row>
    <row r="13" spans="1:5" x14ac:dyDescent="0.2">
      <c r="A13" t="s">
        <v>33</v>
      </c>
      <c r="B13">
        <v>14</v>
      </c>
      <c r="C13" t="s">
        <v>6</v>
      </c>
      <c r="D13">
        <v>21.5285252960172</v>
      </c>
      <c r="E13">
        <v>0.9164256646808</v>
      </c>
    </row>
    <row r="14" spans="1:5" x14ac:dyDescent="0.2">
      <c r="A14" t="s">
        <v>33</v>
      </c>
      <c r="B14">
        <v>15</v>
      </c>
      <c r="C14" t="s">
        <v>6</v>
      </c>
      <c r="D14">
        <v>10.7642626480086</v>
      </c>
      <c r="E14">
        <v>0.54899816487599995</v>
      </c>
    </row>
    <row r="15" spans="1:5" x14ac:dyDescent="0.2">
      <c r="A15" t="s">
        <v>33</v>
      </c>
      <c r="B15">
        <v>16</v>
      </c>
      <c r="C15" t="s">
        <v>6</v>
      </c>
      <c r="D15">
        <v>21.5285252960172</v>
      </c>
      <c r="E15">
        <v>1.300277789356</v>
      </c>
    </row>
    <row r="16" spans="1:5" x14ac:dyDescent="0.2">
      <c r="A16" t="s">
        <v>33</v>
      </c>
      <c r="B16">
        <v>17</v>
      </c>
      <c r="C16" t="s">
        <v>6</v>
      </c>
      <c r="D16">
        <v>10.7642626480086</v>
      </c>
      <c r="E16">
        <v>0.76205789715820005</v>
      </c>
    </row>
    <row r="17" spans="1:5" x14ac:dyDescent="0.2">
      <c r="A17" t="s">
        <v>33</v>
      </c>
      <c r="B17">
        <v>18</v>
      </c>
      <c r="C17" t="s">
        <v>6</v>
      </c>
      <c r="D17">
        <v>10.7642626480086</v>
      </c>
      <c r="E17">
        <v>0.88516810631359999</v>
      </c>
    </row>
    <row r="18" spans="1:5" x14ac:dyDescent="0.2">
      <c r="A18" t="s">
        <v>33</v>
      </c>
      <c r="B18">
        <v>19</v>
      </c>
      <c r="C18" t="s">
        <v>6</v>
      </c>
      <c r="D18">
        <v>10.7642626480086</v>
      </c>
      <c r="E18">
        <v>1.0198733149670001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6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34</v>
      </c>
      <c r="B2">
        <v>4</v>
      </c>
      <c r="C2" t="s">
        <v>6</v>
      </c>
      <c r="D2">
        <v>10.7642626480086</v>
      </c>
      <c r="E2">
        <v>8.6710802265000005E-3</v>
      </c>
    </row>
    <row r="3" spans="1:5" x14ac:dyDescent="0.2">
      <c r="A3" t="s">
        <v>34</v>
      </c>
      <c r="B3">
        <v>5</v>
      </c>
      <c r="C3" t="s">
        <v>6</v>
      </c>
      <c r="D3">
        <v>32.292787944025797</v>
      </c>
      <c r="E3">
        <v>3.1940808557249997E-2</v>
      </c>
    </row>
    <row r="4" spans="1:5" x14ac:dyDescent="0.2">
      <c r="A4" t="s">
        <v>34</v>
      </c>
      <c r="B4">
        <v>9</v>
      </c>
      <c r="C4" t="s">
        <v>6</v>
      </c>
      <c r="D4">
        <v>10.7642626480086</v>
      </c>
      <c r="E4">
        <v>7.9798872815400004E-2</v>
      </c>
    </row>
    <row r="5" spans="1:5" x14ac:dyDescent="0.2">
      <c r="A5" t="s">
        <v>34</v>
      </c>
      <c r="B5">
        <v>15</v>
      </c>
      <c r="C5" t="s">
        <v>6</v>
      </c>
      <c r="D5">
        <v>10.7642626480086</v>
      </c>
      <c r="E5">
        <v>0.32299573279580002</v>
      </c>
    </row>
    <row r="6" spans="1:5" x14ac:dyDescent="0.2">
      <c r="A6" t="s">
        <v>34</v>
      </c>
      <c r="B6">
        <v>17</v>
      </c>
      <c r="C6" t="s">
        <v>6</v>
      </c>
      <c r="D6">
        <v>10.7642626480086</v>
      </c>
      <c r="E6">
        <v>0.45496051463460002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2</v>
      </c>
      <c r="C2" t="s">
        <v>6</v>
      </c>
      <c r="D2">
        <v>10.7642626480086</v>
      </c>
      <c r="E2">
        <v>3.33884458E-3</v>
      </c>
    </row>
    <row r="3" spans="1:5" x14ac:dyDescent="0.2">
      <c r="A3" t="s">
        <v>8</v>
      </c>
      <c r="B3">
        <v>3</v>
      </c>
      <c r="C3" t="s">
        <v>6</v>
      </c>
      <c r="D3">
        <v>21.5285252960172</v>
      </c>
      <c r="E3">
        <v>1.001653374E-2</v>
      </c>
    </row>
    <row r="4" spans="1:5" x14ac:dyDescent="0.2">
      <c r="A4" t="s">
        <v>8</v>
      </c>
      <c r="B4">
        <v>4</v>
      </c>
      <c r="C4" t="s">
        <v>6</v>
      </c>
      <c r="D4">
        <v>37.674919268030102</v>
      </c>
      <c r="E4">
        <v>5.0745136741999999E-2</v>
      </c>
    </row>
    <row r="5" spans="1:5" x14ac:dyDescent="0.2">
      <c r="A5" t="s">
        <v>8</v>
      </c>
      <c r="B5">
        <v>5</v>
      </c>
      <c r="C5" t="s">
        <v>6</v>
      </c>
      <c r="D5">
        <v>32.292787944025797</v>
      </c>
      <c r="E5">
        <v>4.7105627722100002E-2</v>
      </c>
    </row>
    <row r="6" spans="1:5" x14ac:dyDescent="0.2">
      <c r="A6" t="s">
        <v>8</v>
      </c>
      <c r="B6">
        <v>6</v>
      </c>
      <c r="C6" t="s">
        <v>6</v>
      </c>
      <c r="D6">
        <v>10.7642626480086</v>
      </c>
      <c r="E6">
        <v>6.1485807030399998E-2</v>
      </c>
    </row>
    <row r="7" spans="1:5" x14ac:dyDescent="0.2">
      <c r="A7" t="s">
        <v>8</v>
      </c>
      <c r="B7">
        <v>8</v>
      </c>
      <c r="C7" t="s">
        <v>6</v>
      </c>
      <c r="D7">
        <v>21.5285252960172</v>
      </c>
      <c r="E7">
        <v>0.14070416744059999</v>
      </c>
    </row>
    <row r="8" spans="1:5" x14ac:dyDescent="0.2">
      <c r="A8" t="s">
        <v>8</v>
      </c>
      <c r="B8">
        <v>9</v>
      </c>
      <c r="C8" t="s">
        <v>6</v>
      </c>
      <c r="D8">
        <v>10.7642626480086</v>
      </c>
      <c r="E8">
        <v>0.17157809990280001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35</v>
      </c>
      <c r="B2">
        <v>2</v>
      </c>
      <c r="C2" t="s">
        <v>6</v>
      </c>
      <c r="D2">
        <v>75.349838536060304</v>
      </c>
      <c r="E2">
        <v>2.3535237320399999E-2</v>
      </c>
    </row>
    <row r="3" spans="1:5" x14ac:dyDescent="0.2">
      <c r="A3" t="s">
        <v>35</v>
      </c>
      <c r="B3">
        <v>3</v>
      </c>
      <c r="C3" t="s">
        <v>6</v>
      </c>
      <c r="D3">
        <v>113.02475780409</v>
      </c>
      <c r="E3">
        <v>8.3143988060241703E-2</v>
      </c>
    </row>
    <row r="4" spans="1:5" x14ac:dyDescent="0.2">
      <c r="A4" t="s">
        <v>35</v>
      </c>
      <c r="B4">
        <v>4</v>
      </c>
      <c r="C4" t="s">
        <v>6</v>
      </c>
      <c r="D4">
        <v>91.496232508073206</v>
      </c>
      <c r="E4">
        <v>0.14906011842624201</v>
      </c>
    </row>
    <row r="5" spans="1:5" x14ac:dyDescent="0.2">
      <c r="A5" t="s">
        <v>35</v>
      </c>
      <c r="B5">
        <v>5</v>
      </c>
      <c r="C5" t="s">
        <v>6</v>
      </c>
      <c r="D5">
        <v>91.496232508073206</v>
      </c>
      <c r="E5">
        <v>0.16202576380758399</v>
      </c>
    </row>
    <row r="6" spans="1:5" x14ac:dyDescent="0.2">
      <c r="A6" t="s">
        <v>35</v>
      </c>
      <c r="B6">
        <v>6</v>
      </c>
      <c r="C6" t="s">
        <v>6</v>
      </c>
      <c r="D6">
        <v>43.0570505920345</v>
      </c>
      <c r="E6">
        <v>0.26329568110495</v>
      </c>
    </row>
    <row r="7" spans="1:5" x14ac:dyDescent="0.2">
      <c r="A7" t="s">
        <v>35</v>
      </c>
      <c r="B7">
        <v>7</v>
      </c>
      <c r="C7" t="s">
        <v>6</v>
      </c>
      <c r="D7">
        <v>16.146393972012898</v>
      </c>
      <c r="E7">
        <v>0.132312776064925</v>
      </c>
    </row>
    <row r="8" spans="1:5" x14ac:dyDescent="0.2">
      <c r="A8" t="s">
        <v>35</v>
      </c>
      <c r="B8">
        <v>9</v>
      </c>
      <c r="C8" t="s">
        <v>6</v>
      </c>
      <c r="D8">
        <v>10.7642626480086</v>
      </c>
      <c r="E8">
        <v>0.25837679309270001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36</v>
      </c>
      <c r="B2">
        <v>5</v>
      </c>
      <c r="C2" t="s">
        <v>6</v>
      </c>
      <c r="D2">
        <v>10.7642626480086</v>
      </c>
      <c r="E2">
        <v>8.9213158151400004E-2</v>
      </c>
    </row>
    <row r="3" spans="1:5" x14ac:dyDescent="0.2">
      <c r="A3" t="s">
        <v>36</v>
      </c>
      <c r="B3">
        <v>7</v>
      </c>
      <c r="C3" t="s">
        <v>6</v>
      </c>
      <c r="D3">
        <v>10.7642626480086</v>
      </c>
      <c r="E3">
        <v>0.23574727475359999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37</v>
      </c>
      <c r="B2">
        <v>2</v>
      </c>
      <c r="C2" t="s">
        <v>6</v>
      </c>
      <c r="D2">
        <v>46.645138141370701</v>
      </c>
      <c r="E2">
        <v>5.4104455243333301E-3</v>
      </c>
    </row>
    <row r="3" spans="1:5" x14ac:dyDescent="0.2">
      <c r="A3" t="s">
        <v>37</v>
      </c>
      <c r="B3">
        <v>3</v>
      </c>
      <c r="C3" t="s">
        <v>6</v>
      </c>
      <c r="D3">
        <v>128.09472551130199</v>
      </c>
      <c r="E3">
        <v>3.2259147034956498E-2</v>
      </c>
    </row>
    <row r="4" spans="1:5" x14ac:dyDescent="0.2">
      <c r="A4" t="s">
        <v>37</v>
      </c>
      <c r="B4">
        <v>4</v>
      </c>
      <c r="C4" t="s">
        <v>6</v>
      </c>
      <c r="D4">
        <v>90.5992106207391</v>
      </c>
      <c r="E4">
        <v>7.0022536101387506E-2</v>
      </c>
    </row>
    <row r="5" spans="1:5" x14ac:dyDescent="0.2">
      <c r="A5" t="s">
        <v>37</v>
      </c>
      <c r="B5">
        <v>5</v>
      </c>
      <c r="C5" t="s">
        <v>6</v>
      </c>
      <c r="D5">
        <v>194.29494079655501</v>
      </c>
      <c r="E5">
        <v>0.19160404373589901</v>
      </c>
    </row>
    <row r="6" spans="1:5" x14ac:dyDescent="0.2">
      <c r="A6" t="s">
        <v>37</v>
      </c>
      <c r="B6">
        <v>6</v>
      </c>
      <c r="C6" t="s">
        <v>6</v>
      </c>
      <c r="D6">
        <v>154.287764621457</v>
      </c>
      <c r="E6">
        <v>0.173958815432841</v>
      </c>
    </row>
    <row r="7" spans="1:5" x14ac:dyDescent="0.2">
      <c r="A7" t="s">
        <v>37</v>
      </c>
      <c r="B7">
        <v>7</v>
      </c>
      <c r="C7" t="s">
        <v>6</v>
      </c>
      <c r="D7">
        <v>69.967707212055998</v>
      </c>
      <c r="E7">
        <v>0.210809937533108</v>
      </c>
    </row>
    <row r="8" spans="1:5" x14ac:dyDescent="0.2">
      <c r="A8" t="s">
        <v>37</v>
      </c>
      <c r="B8">
        <v>8</v>
      </c>
      <c r="C8" t="s">
        <v>6</v>
      </c>
      <c r="D8">
        <v>64.585575888051693</v>
      </c>
      <c r="E8">
        <v>0.37759948901395002</v>
      </c>
    </row>
    <row r="9" spans="1:5" x14ac:dyDescent="0.2">
      <c r="A9" t="s">
        <v>37</v>
      </c>
      <c r="B9">
        <v>9</v>
      </c>
      <c r="C9" t="s">
        <v>6</v>
      </c>
      <c r="D9">
        <v>32.292787944025797</v>
      </c>
      <c r="E9">
        <v>0.20744180600359999</v>
      </c>
    </row>
    <row r="10" spans="1:5" x14ac:dyDescent="0.2">
      <c r="A10" t="s">
        <v>37</v>
      </c>
      <c r="B10">
        <v>10</v>
      </c>
      <c r="C10" t="s">
        <v>6</v>
      </c>
      <c r="D10">
        <v>10.7642626480086</v>
      </c>
      <c r="E10">
        <v>0.13776438846690001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38</v>
      </c>
      <c r="B2">
        <v>1</v>
      </c>
      <c r="C2" t="s">
        <v>6</v>
      </c>
      <c r="D2">
        <v>10.7642626480086</v>
      </c>
      <c r="E2">
        <v>1.8579999999999999E-4</v>
      </c>
    </row>
    <row r="3" spans="1:5" x14ac:dyDescent="0.2">
      <c r="A3" t="s">
        <v>38</v>
      </c>
      <c r="B3">
        <v>2</v>
      </c>
      <c r="C3" t="s">
        <v>6</v>
      </c>
      <c r="D3">
        <v>32.292787944025797</v>
      </c>
      <c r="E3">
        <v>2.6588177876999998E-3</v>
      </c>
    </row>
    <row r="4" spans="1:5" x14ac:dyDescent="0.2">
      <c r="A4" t="s">
        <v>38</v>
      </c>
      <c r="B4">
        <v>3</v>
      </c>
      <c r="C4" t="s">
        <v>6</v>
      </c>
      <c r="D4">
        <v>140.832436311446</v>
      </c>
      <c r="E4">
        <v>2.2104312926999999E-2</v>
      </c>
    </row>
    <row r="5" spans="1:5" x14ac:dyDescent="0.2">
      <c r="A5" t="s">
        <v>38</v>
      </c>
      <c r="B5">
        <v>4</v>
      </c>
      <c r="C5" t="s">
        <v>6</v>
      </c>
      <c r="D5">
        <v>218.33512737710799</v>
      </c>
      <c r="E5">
        <v>4.2275517156070197E-2</v>
      </c>
    </row>
    <row r="6" spans="1:5" x14ac:dyDescent="0.2">
      <c r="A6" t="s">
        <v>38</v>
      </c>
      <c r="B6">
        <v>5</v>
      </c>
      <c r="C6" t="s">
        <v>6</v>
      </c>
      <c r="D6">
        <v>225.15249372084699</v>
      </c>
      <c r="E6">
        <v>6.2916797568599997E-2</v>
      </c>
    </row>
    <row r="7" spans="1:5" x14ac:dyDescent="0.2">
      <c r="A7" t="s">
        <v>38</v>
      </c>
      <c r="B7">
        <v>6</v>
      </c>
      <c r="C7" t="s">
        <v>6</v>
      </c>
      <c r="D7">
        <v>190.34804449228599</v>
      </c>
      <c r="E7">
        <v>6.3263013955038305E-2</v>
      </c>
    </row>
    <row r="8" spans="1:5" x14ac:dyDescent="0.2">
      <c r="A8" t="s">
        <v>38</v>
      </c>
      <c r="B8">
        <v>7</v>
      </c>
      <c r="C8" t="s">
        <v>6</v>
      </c>
      <c r="D8">
        <v>86.1141011840689</v>
      </c>
      <c r="E8">
        <v>8.9546361245962505E-2</v>
      </c>
    </row>
    <row r="9" spans="1:5" x14ac:dyDescent="0.2">
      <c r="A9" t="s">
        <v>38</v>
      </c>
      <c r="B9">
        <v>8</v>
      </c>
      <c r="C9" t="s">
        <v>6</v>
      </c>
      <c r="D9">
        <v>21.5285252960172</v>
      </c>
      <c r="E9">
        <v>4.0331143543799998E-2</v>
      </c>
    </row>
    <row r="10" spans="1:5" x14ac:dyDescent="0.2">
      <c r="A10" t="s">
        <v>38</v>
      </c>
      <c r="B10">
        <v>9</v>
      </c>
      <c r="C10" t="s">
        <v>6</v>
      </c>
      <c r="D10">
        <v>10.7642626480086</v>
      </c>
      <c r="E10">
        <v>2.6297128308399999E-2</v>
      </c>
    </row>
    <row r="11" spans="1:5" x14ac:dyDescent="0.2">
      <c r="A11" t="s">
        <v>38</v>
      </c>
      <c r="B11">
        <v>10</v>
      </c>
      <c r="C11" t="s">
        <v>6</v>
      </c>
      <c r="D11">
        <v>10.7642626480086</v>
      </c>
      <c r="E11">
        <v>3.3346150752499998E-2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39</v>
      </c>
      <c r="B2">
        <v>1</v>
      </c>
      <c r="C2" t="s">
        <v>6</v>
      </c>
      <c r="D2">
        <v>21.5285252960172</v>
      </c>
      <c r="E2">
        <v>5.9335229999999996E-3</v>
      </c>
    </row>
    <row r="3" spans="1:5" x14ac:dyDescent="0.2">
      <c r="A3" t="s">
        <v>39</v>
      </c>
      <c r="B3">
        <v>2</v>
      </c>
      <c r="C3" t="s">
        <v>6</v>
      </c>
      <c r="D3">
        <v>247.57804090419799</v>
      </c>
      <c r="E3">
        <v>4.1534661E-2</v>
      </c>
    </row>
    <row r="4" spans="1:5" x14ac:dyDescent="0.2">
      <c r="A4" t="s">
        <v>39</v>
      </c>
      <c r="B4">
        <v>3</v>
      </c>
      <c r="C4" t="s">
        <v>6</v>
      </c>
      <c r="D4">
        <v>10.7642626480086</v>
      </c>
      <c r="E4">
        <v>5.9335229999999996E-3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40</v>
      </c>
      <c r="B2">
        <v>1</v>
      </c>
      <c r="C2" t="s">
        <v>6</v>
      </c>
      <c r="D2">
        <v>10.7642626480086</v>
      </c>
      <c r="E2">
        <v>1.28202E-3</v>
      </c>
    </row>
    <row r="3" spans="1:5" x14ac:dyDescent="0.2">
      <c r="A3" t="s">
        <v>40</v>
      </c>
      <c r="B3">
        <v>2</v>
      </c>
      <c r="C3" t="s">
        <v>6</v>
      </c>
      <c r="D3">
        <v>236.81377825618901</v>
      </c>
      <c r="E3">
        <v>6.7796729477261494E-2</v>
      </c>
    </row>
    <row r="4" spans="1:5" x14ac:dyDescent="0.2">
      <c r="A4" t="s">
        <v>40</v>
      </c>
      <c r="B4">
        <v>3</v>
      </c>
      <c r="C4" t="s">
        <v>6</v>
      </c>
      <c r="D4">
        <v>170.43415859346999</v>
      </c>
      <c r="E4">
        <v>0.21224828142371699</v>
      </c>
    </row>
    <row r="5" spans="1:5" x14ac:dyDescent="0.2">
      <c r="A5" t="s">
        <v>40</v>
      </c>
      <c r="B5">
        <v>4</v>
      </c>
      <c r="C5" t="s">
        <v>6</v>
      </c>
      <c r="D5">
        <v>307.67850735558</v>
      </c>
      <c r="E5">
        <v>0.48688943580196598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41</v>
      </c>
      <c r="B2">
        <v>3</v>
      </c>
      <c r="C2" t="s">
        <v>6</v>
      </c>
      <c r="D2">
        <v>21.5285252960172</v>
      </c>
      <c r="E2">
        <v>4.3359421194199999E-2</v>
      </c>
    </row>
    <row r="3" spans="1:5" x14ac:dyDescent="0.2">
      <c r="A3" t="s">
        <v>41</v>
      </c>
      <c r="B3">
        <v>4</v>
      </c>
      <c r="C3" t="s">
        <v>6</v>
      </c>
      <c r="D3">
        <v>21.5285252960172</v>
      </c>
      <c r="E3">
        <v>9.9719735675400004E-2</v>
      </c>
    </row>
    <row r="4" spans="1:5" x14ac:dyDescent="0.2">
      <c r="A4" t="s">
        <v>41</v>
      </c>
      <c r="B4">
        <v>5</v>
      </c>
      <c r="C4" t="s">
        <v>6</v>
      </c>
      <c r="D4">
        <v>10.7642626480086</v>
      </c>
      <c r="E4">
        <v>9.51273965049E-2</v>
      </c>
    </row>
    <row r="5" spans="1:5" x14ac:dyDescent="0.2">
      <c r="A5" t="s">
        <v>41</v>
      </c>
      <c r="B5">
        <v>13</v>
      </c>
      <c r="C5" t="s">
        <v>6</v>
      </c>
      <c r="D5">
        <v>10.7642626480086</v>
      </c>
      <c r="E5">
        <v>1.5123539783760001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42</v>
      </c>
      <c r="B2">
        <v>4</v>
      </c>
      <c r="C2" t="s">
        <v>6</v>
      </c>
      <c r="D2">
        <v>43.0570505920345</v>
      </c>
      <c r="E2">
        <v>8.8327105310450002E-2</v>
      </c>
    </row>
    <row r="3" spans="1:5" x14ac:dyDescent="0.2">
      <c r="A3" t="s">
        <v>42</v>
      </c>
      <c r="B3">
        <v>6</v>
      </c>
      <c r="C3" t="s">
        <v>6</v>
      </c>
      <c r="D3">
        <v>10.7642626480086</v>
      </c>
      <c r="E3">
        <v>8.7666631785000004E-2</v>
      </c>
    </row>
    <row r="4" spans="1:5" x14ac:dyDescent="0.2">
      <c r="A4" t="s">
        <v>42</v>
      </c>
      <c r="B4">
        <v>7</v>
      </c>
      <c r="C4" t="s">
        <v>6</v>
      </c>
      <c r="D4">
        <v>10.7642626480086</v>
      </c>
      <c r="E4">
        <v>0.1327358183948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43</v>
      </c>
      <c r="B2">
        <v>2</v>
      </c>
      <c r="C2" t="s">
        <v>6</v>
      </c>
      <c r="D2">
        <v>32.292787944025797</v>
      </c>
      <c r="E2">
        <v>2.8497923796333298E-3</v>
      </c>
    </row>
    <row r="3" spans="1:5" x14ac:dyDescent="0.2">
      <c r="A3" t="s">
        <v>43</v>
      </c>
      <c r="B3">
        <v>4</v>
      </c>
      <c r="C3" t="s">
        <v>6</v>
      </c>
      <c r="D3">
        <v>10.7642626480086</v>
      </c>
      <c r="E3">
        <v>3.6424993594199997E-2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44</v>
      </c>
      <c r="B2">
        <v>6</v>
      </c>
      <c r="C2" t="s">
        <v>6</v>
      </c>
      <c r="D2">
        <v>10.7642626480086</v>
      </c>
      <c r="E2">
        <v>3.9947000000000002E-4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9</v>
      </c>
      <c r="B2">
        <v>3</v>
      </c>
      <c r="C2" t="s">
        <v>6</v>
      </c>
      <c r="D2">
        <v>10.7642626480086</v>
      </c>
      <c r="E2">
        <v>1.6656191498E-3</v>
      </c>
    </row>
    <row r="3" spans="1:5" x14ac:dyDescent="0.2">
      <c r="A3" t="s">
        <v>9</v>
      </c>
      <c r="B3">
        <v>4</v>
      </c>
      <c r="C3" t="s">
        <v>6</v>
      </c>
      <c r="D3">
        <v>10.7642626480086</v>
      </c>
      <c r="E3">
        <v>3.8939901757000001E-3</v>
      </c>
    </row>
    <row r="4" spans="1:5" x14ac:dyDescent="0.2">
      <c r="A4" t="s">
        <v>9</v>
      </c>
      <c r="B4">
        <v>6</v>
      </c>
      <c r="C4" t="s">
        <v>6</v>
      </c>
      <c r="D4">
        <v>21.5285252960172</v>
      </c>
      <c r="E4">
        <v>1.288891158055E-2</v>
      </c>
    </row>
    <row r="5" spans="1:5" x14ac:dyDescent="0.2">
      <c r="A5" t="s">
        <v>9</v>
      </c>
      <c r="B5">
        <v>7</v>
      </c>
      <c r="C5" t="s">
        <v>6</v>
      </c>
      <c r="D5">
        <v>10.7642626480086</v>
      </c>
      <c r="E5">
        <v>2.0316232254000002E-2</v>
      </c>
    </row>
    <row r="6" spans="1:5" x14ac:dyDescent="0.2">
      <c r="A6" t="s">
        <v>9</v>
      </c>
      <c r="B6">
        <v>13</v>
      </c>
      <c r="C6" t="s">
        <v>6</v>
      </c>
      <c r="D6">
        <v>10.7642626480086</v>
      </c>
      <c r="E6">
        <v>0.1263207018877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45</v>
      </c>
      <c r="B2">
        <v>2</v>
      </c>
      <c r="C2" t="s">
        <v>6</v>
      </c>
      <c r="D2">
        <v>10.7642626480086</v>
      </c>
      <c r="E2">
        <v>1.7840424679299999E-2</v>
      </c>
    </row>
    <row r="3" spans="1:5" x14ac:dyDescent="0.2">
      <c r="A3" t="s">
        <v>45</v>
      </c>
      <c r="B3">
        <v>4</v>
      </c>
      <c r="C3" t="s">
        <v>6</v>
      </c>
      <c r="D3">
        <v>10.7642626480086</v>
      </c>
      <c r="E3">
        <v>8.2715056211000004E-2</v>
      </c>
    </row>
    <row r="4" spans="1:5" x14ac:dyDescent="0.2">
      <c r="A4" t="s">
        <v>45</v>
      </c>
      <c r="B4">
        <v>5</v>
      </c>
      <c r="C4" t="s">
        <v>6</v>
      </c>
      <c r="D4">
        <v>10.7642626480086</v>
      </c>
      <c r="E4">
        <v>0.13553342961859999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46</v>
      </c>
      <c r="B2">
        <v>4</v>
      </c>
      <c r="C2" t="s">
        <v>6</v>
      </c>
      <c r="D2">
        <v>10.7642626480086</v>
      </c>
      <c r="E2">
        <v>3.8926503347399999E-2</v>
      </c>
    </row>
    <row r="3" spans="1:5" x14ac:dyDescent="0.2">
      <c r="A3" t="s">
        <v>46</v>
      </c>
      <c r="B3">
        <v>7</v>
      </c>
      <c r="C3" t="s">
        <v>6</v>
      </c>
      <c r="D3">
        <v>10.7642626480086</v>
      </c>
      <c r="E3">
        <v>0.19539978814889999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47</v>
      </c>
      <c r="B2">
        <v>2</v>
      </c>
      <c r="C2" t="s">
        <v>6</v>
      </c>
      <c r="D2">
        <v>10.7642626480086</v>
      </c>
      <c r="E2">
        <v>5.2851109138000001E-3</v>
      </c>
    </row>
    <row r="3" spans="1:5" x14ac:dyDescent="0.2">
      <c r="A3" t="s">
        <v>47</v>
      </c>
      <c r="B3">
        <v>3</v>
      </c>
      <c r="C3" t="s">
        <v>6</v>
      </c>
      <c r="D3">
        <v>43.0570505920345</v>
      </c>
      <c r="E3">
        <v>1.6295193826625001E-2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48</v>
      </c>
      <c r="B2">
        <v>4</v>
      </c>
      <c r="C2" t="s">
        <v>6</v>
      </c>
      <c r="D2">
        <v>10.7642626480086</v>
      </c>
      <c r="E2">
        <v>1.4741612239399999E-2</v>
      </c>
    </row>
    <row r="3" spans="1:5" x14ac:dyDescent="0.2">
      <c r="A3" t="s">
        <v>48</v>
      </c>
      <c r="B3">
        <v>5</v>
      </c>
      <c r="C3" t="s">
        <v>6</v>
      </c>
      <c r="D3">
        <v>10.7642626480086</v>
      </c>
      <c r="E3">
        <v>2.66588288844E-2</v>
      </c>
    </row>
    <row r="4" spans="1:5" x14ac:dyDescent="0.2">
      <c r="A4" t="s">
        <v>48</v>
      </c>
      <c r="B4">
        <v>6</v>
      </c>
      <c r="C4" t="s">
        <v>6</v>
      </c>
      <c r="D4">
        <v>10.7642626480086</v>
      </c>
      <c r="E4">
        <v>4.3258083551700001E-2</v>
      </c>
    </row>
    <row r="5" spans="1:5" x14ac:dyDescent="0.2">
      <c r="A5" t="s">
        <v>48</v>
      </c>
      <c r="B5">
        <v>9</v>
      </c>
      <c r="C5" t="s">
        <v>6</v>
      </c>
      <c r="D5">
        <v>10.7642626480086</v>
      </c>
      <c r="E5">
        <v>0.12693739103929999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49</v>
      </c>
      <c r="B2">
        <v>6</v>
      </c>
      <c r="C2" t="s">
        <v>6</v>
      </c>
      <c r="D2">
        <v>10.7642626480086</v>
      </c>
      <c r="E2">
        <v>3.6316036516660002E-2</v>
      </c>
    </row>
    <row r="3" spans="1:5" x14ac:dyDescent="0.2">
      <c r="A3" t="s">
        <v>49</v>
      </c>
      <c r="B3">
        <v>7</v>
      </c>
      <c r="C3" t="s">
        <v>6</v>
      </c>
      <c r="D3">
        <v>10.7642626480086</v>
      </c>
      <c r="E3">
        <v>5.4103186213849998E-2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</v>
      </c>
      <c r="B2">
        <v>1</v>
      </c>
      <c r="C2" t="s">
        <v>6</v>
      </c>
      <c r="D2">
        <v>10.7642626480086</v>
      </c>
      <c r="E2">
        <v>1.52356E-3</v>
      </c>
    </row>
    <row r="3" spans="1:5" x14ac:dyDescent="0.2">
      <c r="A3" t="s">
        <v>10</v>
      </c>
      <c r="B3">
        <v>2</v>
      </c>
      <c r="C3" t="s">
        <v>6</v>
      </c>
      <c r="D3">
        <v>10.7642626480086</v>
      </c>
      <c r="E3">
        <v>1.16031637358E-2</v>
      </c>
    </row>
    <row r="4" spans="1:5" x14ac:dyDescent="0.2">
      <c r="A4" t="s">
        <v>10</v>
      </c>
      <c r="B4">
        <v>3</v>
      </c>
      <c r="C4" t="s">
        <v>6</v>
      </c>
      <c r="D4">
        <v>78.937926085396498</v>
      </c>
      <c r="E4">
        <v>0.228296349723</v>
      </c>
    </row>
    <row r="5" spans="1:5" x14ac:dyDescent="0.2">
      <c r="A5" t="s">
        <v>10</v>
      </c>
      <c r="B5">
        <v>4</v>
      </c>
      <c r="C5" t="s">
        <v>6</v>
      </c>
      <c r="D5">
        <v>53.821313240043096</v>
      </c>
      <c r="E5">
        <v>0.35347057619444999</v>
      </c>
    </row>
    <row r="6" spans="1:5" x14ac:dyDescent="0.2">
      <c r="A6" t="s">
        <v>10</v>
      </c>
      <c r="B6">
        <v>5</v>
      </c>
      <c r="C6" t="s">
        <v>6</v>
      </c>
      <c r="D6">
        <v>43.0570505920344</v>
      </c>
      <c r="E6">
        <v>0.33976035398423299</v>
      </c>
    </row>
    <row r="7" spans="1:5" x14ac:dyDescent="0.2">
      <c r="A7" t="s">
        <v>10</v>
      </c>
      <c r="B7">
        <v>6</v>
      </c>
      <c r="C7" t="s">
        <v>6</v>
      </c>
      <c r="D7">
        <v>43.0570505920345</v>
      </c>
      <c r="E7">
        <v>0.86933232600294996</v>
      </c>
    </row>
    <row r="8" spans="1:5" x14ac:dyDescent="0.2">
      <c r="A8" t="s">
        <v>10</v>
      </c>
      <c r="B8">
        <v>7</v>
      </c>
      <c r="C8" t="s">
        <v>6</v>
      </c>
      <c r="D8">
        <v>21.5285252960172</v>
      </c>
      <c r="E8">
        <v>0.91029407702279996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50</v>
      </c>
      <c r="B2">
        <v>4</v>
      </c>
      <c r="C2" t="s">
        <v>6</v>
      </c>
      <c r="D2">
        <v>10.7642626480086</v>
      </c>
      <c r="E2">
        <v>1.3987736543E-2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51</v>
      </c>
      <c r="B2">
        <v>5</v>
      </c>
      <c r="C2" t="s">
        <v>6</v>
      </c>
      <c r="D2">
        <v>10.7642626480086</v>
      </c>
      <c r="E2">
        <v>3.5462658473000001E-2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8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52</v>
      </c>
      <c r="B2">
        <v>2</v>
      </c>
      <c r="C2" t="s">
        <v>6</v>
      </c>
      <c r="D2">
        <v>21.5285252960172</v>
      </c>
      <c r="E2">
        <v>3.5820408941000001E-3</v>
      </c>
    </row>
    <row r="3" spans="1:5" x14ac:dyDescent="0.2">
      <c r="A3" t="s">
        <v>52</v>
      </c>
      <c r="B3">
        <v>3</v>
      </c>
      <c r="C3" t="s">
        <v>6</v>
      </c>
      <c r="D3">
        <v>10.7642626480086</v>
      </c>
      <c r="E3">
        <v>1.1311634152899999E-2</v>
      </c>
    </row>
    <row r="4" spans="1:5" x14ac:dyDescent="0.2">
      <c r="A4" t="s">
        <v>52</v>
      </c>
      <c r="B4">
        <v>4</v>
      </c>
      <c r="C4" t="s">
        <v>6</v>
      </c>
      <c r="D4">
        <v>10.7642626480086</v>
      </c>
      <c r="E4">
        <v>2.5577118099300002E-2</v>
      </c>
    </row>
    <row r="5" spans="1:5" x14ac:dyDescent="0.2">
      <c r="A5" t="s">
        <v>52</v>
      </c>
      <c r="B5">
        <v>5</v>
      </c>
      <c r="C5" t="s">
        <v>6</v>
      </c>
      <c r="D5">
        <v>10.7642626480086</v>
      </c>
      <c r="E5">
        <v>4.8160213750999999E-2</v>
      </c>
    </row>
    <row r="6" spans="1:5" x14ac:dyDescent="0.2">
      <c r="A6" t="s">
        <v>52</v>
      </c>
      <c r="B6">
        <v>6</v>
      </c>
      <c r="C6" t="s">
        <v>6</v>
      </c>
      <c r="D6">
        <v>43.0570505920344</v>
      </c>
      <c r="E6">
        <v>0.16153863751379999</v>
      </c>
    </row>
    <row r="7" spans="1:5" x14ac:dyDescent="0.2">
      <c r="A7" t="s">
        <v>52</v>
      </c>
      <c r="B7">
        <v>7</v>
      </c>
      <c r="C7" t="s">
        <v>6</v>
      </c>
      <c r="D7">
        <v>10.7642626480086</v>
      </c>
      <c r="E7">
        <v>0.1250568587017</v>
      </c>
    </row>
    <row r="8" spans="1:5" x14ac:dyDescent="0.2">
      <c r="A8" t="s">
        <v>52</v>
      </c>
      <c r="B8">
        <v>8</v>
      </c>
      <c r="C8" t="s">
        <v>6</v>
      </c>
      <c r="D8">
        <v>10.7642626480086</v>
      </c>
      <c r="E8">
        <v>0.18263023453480001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53</v>
      </c>
      <c r="B2">
        <v>10</v>
      </c>
      <c r="C2" t="s">
        <v>6</v>
      </c>
      <c r="D2">
        <v>10.7642626480086</v>
      </c>
      <c r="E2">
        <v>2.5470666674109999</v>
      </c>
    </row>
    <row r="3" spans="1:5" x14ac:dyDescent="0.2">
      <c r="A3" t="s">
        <v>53</v>
      </c>
      <c r="B3">
        <v>12</v>
      </c>
      <c r="C3" t="s">
        <v>6</v>
      </c>
      <c r="D3">
        <v>10.7642626480086</v>
      </c>
      <c r="E3">
        <v>5.5227677950610001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54</v>
      </c>
      <c r="B2">
        <v>10</v>
      </c>
      <c r="C2" t="s">
        <v>6</v>
      </c>
      <c r="D2">
        <v>0</v>
      </c>
      <c r="E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55</v>
      </c>
      <c r="B2">
        <v>2</v>
      </c>
      <c r="C2" t="s">
        <v>6</v>
      </c>
      <c r="D2">
        <v>10.7642626480086</v>
      </c>
      <c r="E2">
        <v>7.2898761918000002E-3</v>
      </c>
    </row>
    <row r="3" spans="1:5" x14ac:dyDescent="0.2">
      <c r="A3" t="s">
        <v>55</v>
      </c>
      <c r="B3">
        <v>3</v>
      </c>
      <c r="C3" t="s">
        <v>6</v>
      </c>
      <c r="D3">
        <v>59.203444564047402</v>
      </c>
      <c r="E3">
        <v>6.3167856644516698E-2</v>
      </c>
    </row>
    <row r="4" spans="1:5" x14ac:dyDescent="0.2">
      <c r="A4" t="s">
        <v>55</v>
      </c>
      <c r="B4">
        <v>5</v>
      </c>
      <c r="C4" t="s">
        <v>6</v>
      </c>
      <c r="D4">
        <v>16.146393972012898</v>
      </c>
      <c r="E4">
        <v>8.0118205789000002E-2</v>
      </c>
    </row>
    <row r="5" spans="1:5" x14ac:dyDescent="0.2">
      <c r="A5" t="s">
        <v>55</v>
      </c>
      <c r="B5">
        <v>6</v>
      </c>
      <c r="C5" t="s">
        <v>6</v>
      </c>
      <c r="D5">
        <v>21.5285252960172</v>
      </c>
      <c r="E5">
        <v>0.12908309049455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>
        <v>7</v>
      </c>
      <c r="C2" t="s">
        <v>6</v>
      </c>
      <c r="D2">
        <v>10.7642626480086</v>
      </c>
      <c r="E2">
        <v>0.178465662054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1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56</v>
      </c>
      <c r="B2">
        <v>2</v>
      </c>
      <c r="C2" t="s">
        <v>6</v>
      </c>
      <c r="D2">
        <v>10.7642626480086</v>
      </c>
      <c r="E2">
        <v>5.1310387721000003E-3</v>
      </c>
    </row>
    <row r="3" spans="1:5" x14ac:dyDescent="0.2">
      <c r="A3" t="s">
        <v>56</v>
      </c>
      <c r="B3">
        <v>3</v>
      </c>
      <c r="C3" t="s">
        <v>6</v>
      </c>
      <c r="D3">
        <v>43.0570505920345</v>
      </c>
      <c r="E3">
        <v>2.8050565115966701E-2</v>
      </c>
    </row>
    <row r="4" spans="1:5" x14ac:dyDescent="0.2">
      <c r="A4" t="s">
        <v>56</v>
      </c>
      <c r="B4">
        <v>4</v>
      </c>
      <c r="C4" t="s">
        <v>6</v>
      </c>
      <c r="D4">
        <v>32.292787944025797</v>
      </c>
      <c r="E4">
        <v>8.5877806146899993E-2</v>
      </c>
    </row>
    <row r="5" spans="1:5" x14ac:dyDescent="0.2">
      <c r="A5" t="s">
        <v>56</v>
      </c>
      <c r="B5">
        <v>5</v>
      </c>
      <c r="C5" t="s">
        <v>6</v>
      </c>
      <c r="D5">
        <v>10.7642626480086</v>
      </c>
      <c r="E5">
        <v>4.97847716582E-2</v>
      </c>
    </row>
    <row r="6" spans="1:5" x14ac:dyDescent="0.2">
      <c r="A6" t="s">
        <v>56</v>
      </c>
      <c r="B6">
        <v>6</v>
      </c>
      <c r="C6" t="s">
        <v>6</v>
      </c>
      <c r="D6">
        <v>43.0570505920345</v>
      </c>
      <c r="E6">
        <v>0.23474008858074999</v>
      </c>
    </row>
    <row r="7" spans="1:5" x14ac:dyDescent="0.2">
      <c r="A7" t="s">
        <v>56</v>
      </c>
      <c r="B7">
        <v>7</v>
      </c>
      <c r="C7" t="s">
        <v>6</v>
      </c>
      <c r="D7">
        <v>10.7642626480086</v>
      </c>
      <c r="E7">
        <v>0.11468168033120001</v>
      </c>
    </row>
    <row r="8" spans="1:5" x14ac:dyDescent="0.2">
      <c r="A8" t="s">
        <v>56</v>
      </c>
      <c r="B8">
        <v>8</v>
      </c>
      <c r="C8" t="s">
        <v>6</v>
      </c>
      <c r="D8">
        <v>10.7642626480086</v>
      </c>
      <c r="E8">
        <v>0.15970336847159999</v>
      </c>
    </row>
    <row r="9" spans="1:5" x14ac:dyDescent="0.2">
      <c r="A9" t="s">
        <v>56</v>
      </c>
      <c r="B9">
        <v>9</v>
      </c>
      <c r="C9" t="s">
        <v>6</v>
      </c>
      <c r="D9">
        <v>10.7642626480086</v>
      </c>
      <c r="E9">
        <v>0.21388106201830001</v>
      </c>
    </row>
    <row r="10" spans="1:5" x14ac:dyDescent="0.2">
      <c r="A10" t="s">
        <v>56</v>
      </c>
      <c r="B10">
        <v>11</v>
      </c>
      <c r="C10" t="s">
        <v>6</v>
      </c>
      <c r="D10">
        <v>21.5285252960172</v>
      </c>
      <c r="E10">
        <v>0.70361447185619996</v>
      </c>
    </row>
    <row r="11" spans="1:5" x14ac:dyDescent="0.2">
      <c r="A11" t="s">
        <v>56</v>
      </c>
      <c r="B11">
        <v>13</v>
      </c>
      <c r="C11" t="s">
        <v>6</v>
      </c>
      <c r="D11">
        <v>10.7642626480086</v>
      </c>
      <c r="E11">
        <v>0.53239065325669999</v>
      </c>
    </row>
    <row r="12" spans="1:5" x14ac:dyDescent="0.2">
      <c r="A12" t="s">
        <v>56</v>
      </c>
      <c r="B12">
        <v>18</v>
      </c>
      <c r="C12" t="s">
        <v>6</v>
      </c>
      <c r="D12">
        <v>10.7642626480086</v>
      </c>
      <c r="E12">
        <v>1.193237027004</v>
      </c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12</v>
      </c>
      <c r="B2">
        <v>1</v>
      </c>
      <c r="C2" t="s">
        <v>6</v>
      </c>
      <c r="D2">
        <v>10.7642626480086</v>
      </c>
      <c r="E2">
        <v>9.2900000000000003E-4</v>
      </c>
    </row>
    <row r="3" spans="1:5" x14ac:dyDescent="0.2">
      <c r="A3" t="s">
        <v>12</v>
      </c>
      <c r="B3">
        <v>2</v>
      </c>
      <c r="C3" t="s">
        <v>6</v>
      </c>
      <c r="D3">
        <v>10.7642626480086</v>
      </c>
      <c r="E3">
        <v>5.8634528963000003E-3</v>
      </c>
    </row>
    <row r="4" spans="1:5" x14ac:dyDescent="0.2">
      <c r="A4" t="s">
        <v>12</v>
      </c>
      <c r="B4">
        <v>3</v>
      </c>
      <c r="C4" t="s">
        <v>6</v>
      </c>
      <c r="D4">
        <v>43.0570505920345</v>
      </c>
      <c r="E4">
        <v>1.7226776098250001E-2</v>
      </c>
    </row>
    <row r="5" spans="1:5" x14ac:dyDescent="0.2">
      <c r="A5" t="s">
        <v>12</v>
      </c>
      <c r="B5">
        <v>4</v>
      </c>
      <c r="C5" t="s">
        <v>6</v>
      </c>
      <c r="D5">
        <v>10.7642626480086</v>
      </c>
      <c r="E5">
        <v>3.7007621239500001E-2</v>
      </c>
    </row>
    <row r="6" spans="1:5" x14ac:dyDescent="0.2">
      <c r="A6" t="s">
        <v>12</v>
      </c>
      <c r="B6">
        <v>10</v>
      </c>
      <c r="C6" t="s">
        <v>6</v>
      </c>
      <c r="D6">
        <v>10.7642626480086</v>
      </c>
      <c r="E6">
        <v>0.42268390792580002</v>
      </c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57</v>
      </c>
      <c r="B2">
        <v>3</v>
      </c>
      <c r="C2" t="s">
        <v>6</v>
      </c>
      <c r="D2">
        <v>21.5285252960172</v>
      </c>
      <c r="E2">
        <v>2.4467873983800001E-2</v>
      </c>
    </row>
    <row r="3" spans="1:5" x14ac:dyDescent="0.2">
      <c r="A3" t="s">
        <v>57</v>
      </c>
      <c r="B3">
        <v>4</v>
      </c>
      <c r="C3" t="s">
        <v>6</v>
      </c>
      <c r="D3">
        <v>86.1141011840689</v>
      </c>
      <c r="E3">
        <v>8.0056464718410006E-2</v>
      </c>
    </row>
    <row r="4" spans="1:5" x14ac:dyDescent="0.2">
      <c r="A4" t="s">
        <v>57</v>
      </c>
      <c r="B4">
        <v>5</v>
      </c>
      <c r="C4" t="s">
        <v>6</v>
      </c>
      <c r="D4">
        <v>21.5285252960172</v>
      </c>
      <c r="E4">
        <v>4.8865033230799999E-2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58</v>
      </c>
      <c r="B2">
        <v>3</v>
      </c>
      <c r="C2" t="s">
        <v>6</v>
      </c>
      <c r="D2">
        <v>21.5285252960172</v>
      </c>
      <c r="E2">
        <v>1.6232487046599998E-2</v>
      </c>
    </row>
    <row r="3" spans="1:5" x14ac:dyDescent="0.2">
      <c r="A3" t="s">
        <v>58</v>
      </c>
      <c r="B3">
        <v>4</v>
      </c>
      <c r="C3" t="s">
        <v>6</v>
      </c>
      <c r="D3">
        <v>21.5285252960172</v>
      </c>
      <c r="E3">
        <v>3.6398886464600003E-2</v>
      </c>
    </row>
    <row r="4" spans="1:5" x14ac:dyDescent="0.2">
      <c r="A4" t="s">
        <v>58</v>
      </c>
      <c r="B4">
        <v>5</v>
      </c>
      <c r="C4" t="s">
        <v>6</v>
      </c>
      <c r="D4">
        <v>43.0570505920344</v>
      </c>
      <c r="E4">
        <v>6.8094886939200003E-2</v>
      </c>
    </row>
    <row r="5" spans="1:5" x14ac:dyDescent="0.2">
      <c r="A5" t="s">
        <v>58</v>
      </c>
      <c r="B5">
        <v>6</v>
      </c>
      <c r="C5" t="s">
        <v>6</v>
      </c>
      <c r="D5">
        <v>21.5285252960172</v>
      </c>
      <c r="E5">
        <v>0.1135994583174</v>
      </c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59</v>
      </c>
      <c r="B2">
        <v>5</v>
      </c>
      <c r="C2" t="s">
        <v>6</v>
      </c>
      <c r="D2">
        <v>10.7642626480086</v>
      </c>
      <c r="E2">
        <v>1.61783523586E-2</v>
      </c>
    </row>
    <row r="3" spans="1:5" x14ac:dyDescent="0.2">
      <c r="A3" t="s">
        <v>59</v>
      </c>
      <c r="B3">
        <v>7</v>
      </c>
      <c r="C3" t="s">
        <v>6</v>
      </c>
      <c r="D3">
        <v>10.7642626480086</v>
      </c>
      <c r="E3">
        <v>4.3127212163099997E-2</v>
      </c>
    </row>
    <row r="4" spans="1:5" x14ac:dyDescent="0.2">
      <c r="A4" t="s">
        <v>59</v>
      </c>
      <c r="B4">
        <v>11</v>
      </c>
      <c r="C4" t="s">
        <v>6</v>
      </c>
      <c r="D4">
        <v>10.7642626480086</v>
      </c>
      <c r="E4">
        <v>0.16097334965349999</v>
      </c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13</v>
      </c>
      <c r="B2">
        <v>1</v>
      </c>
      <c r="C2" t="s">
        <v>6</v>
      </c>
      <c r="D2">
        <v>21.5285252960172</v>
      </c>
      <c r="E2">
        <v>7.4319999999999996E-4</v>
      </c>
    </row>
    <row r="3" spans="1:5" x14ac:dyDescent="0.2">
      <c r="A3" t="s">
        <v>13</v>
      </c>
      <c r="B3">
        <v>2</v>
      </c>
      <c r="C3" t="s">
        <v>6</v>
      </c>
      <c r="D3">
        <v>59.203444564047402</v>
      </c>
      <c r="E3">
        <v>8.3329215478833308E-3</v>
      </c>
    </row>
    <row r="4" spans="1:5" x14ac:dyDescent="0.2">
      <c r="A4" t="s">
        <v>13</v>
      </c>
      <c r="B4">
        <v>3</v>
      </c>
      <c r="C4" t="s">
        <v>6</v>
      </c>
      <c r="D4">
        <v>43.0570505920344</v>
      </c>
      <c r="E4">
        <v>1.7131583945583301E-2</v>
      </c>
    </row>
    <row r="5" spans="1:5" x14ac:dyDescent="0.2">
      <c r="A5" t="s">
        <v>13</v>
      </c>
      <c r="B5">
        <v>4</v>
      </c>
      <c r="C5" t="s">
        <v>6</v>
      </c>
      <c r="D5">
        <v>86.1141011840689</v>
      </c>
      <c r="E5">
        <v>3.5036455020467698E-2</v>
      </c>
    </row>
    <row r="6" spans="1:5" x14ac:dyDescent="0.2">
      <c r="A6" t="s">
        <v>13</v>
      </c>
      <c r="B6">
        <v>5</v>
      </c>
      <c r="C6" t="s">
        <v>6</v>
      </c>
      <c r="D6">
        <v>150.69967707212101</v>
      </c>
      <c r="E6">
        <v>0.122057749119775</v>
      </c>
    </row>
    <row r="7" spans="1:5" x14ac:dyDescent="0.2">
      <c r="A7" t="s">
        <v>13</v>
      </c>
      <c r="B7">
        <v>6</v>
      </c>
      <c r="C7" t="s">
        <v>6</v>
      </c>
      <c r="D7">
        <v>55.615357014711201</v>
      </c>
      <c r="E7">
        <v>0.12805538785474699</v>
      </c>
    </row>
    <row r="8" spans="1:5" x14ac:dyDescent="0.2">
      <c r="A8" t="s">
        <v>13</v>
      </c>
      <c r="B8">
        <v>7</v>
      </c>
      <c r="C8" t="s">
        <v>6</v>
      </c>
      <c r="D8">
        <v>50.233225690706902</v>
      </c>
      <c r="E8">
        <v>0.140914532899861</v>
      </c>
    </row>
    <row r="9" spans="1:5" x14ac:dyDescent="0.2">
      <c r="A9" t="s">
        <v>13</v>
      </c>
      <c r="B9">
        <v>8</v>
      </c>
      <c r="C9" t="s">
        <v>6</v>
      </c>
      <c r="D9">
        <v>32.292787944025797</v>
      </c>
      <c r="E9">
        <v>0.13094547597840001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7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60</v>
      </c>
      <c r="B2">
        <v>3</v>
      </c>
      <c r="C2" t="s">
        <v>6</v>
      </c>
      <c r="D2">
        <v>64.585575888051693</v>
      </c>
      <c r="E2">
        <v>2.8085391978916699E-2</v>
      </c>
    </row>
    <row r="3" spans="1:5" x14ac:dyDescent="0.2">
      <c r="A3" t="s">
        <v>60</v>
      </c>
      <c r="B3">
        <v>4</v>
      </c>
      <c r="C3" t="s">
        <v>6</v>
      </c>
      <c r="D3">
        <v>231.431646932185</v>
      </c>
      <c r="E3">
        <v>8.7748133422477601E-2</v>
      </c>
    </row>
    <row r="4" spans="1:5" x14ac:dyDescent="0.2">
      <c r="A4" t="s">
        <v>60</v>
      </c>
      <c r="B4">
        <v>5</v>
      </c>
      <c r="C4" t="s">
        <v>6</v>
      </c>
      <c r="D4">
        <v>32.292787944025797</v>
      </c>
      <c r="E4">
        <v>4.2465039635999999E-2</v>
      </c>
    </row>
    <row r="5" spans="1:5" x14ac:dyDescent="0.2">
      <c r="A5" t="s">
        <v>60</v>
      </c>
      <c r="B5">
        <v>6</v>
      </c>
      <c r="C5" t="s">
        <v>6</v>
      </c>
      <c r="D5">
        <v>75.349838536060304</v>
      </c>
      <c r="E5">
        <v>7.2846387910614305E-2</v>
      </c>
    </row>
    <row r="6" spans="1:5" x14ac:dyDescent="0.2">
      <c r="A6" t="s">
        <v>60</v>
      </c>
      <c r="B6">
        <v>7</v>
      </c>
      <c r="C6" t="s">
        <v>6</v>
      </c>
      <c r="D6">
        <v>32.292787944025797</v>
      </c>
      <c r="E6">
        <v>0.1149662907221</v>
      </c>
    </row>
    <row r="7" spans="1:5" x14ac:dyDescent="0.2">
      <c r="A7" t="s">
        <v>60</v>
      </c>
      <c r="B7">
        <v>8</v>
      </c>
      <c r="C7" t="s">
        <v>6</v>
      </c>
      <c r="D7">
        <v>10.7642626480086</v>
      </c>
      <c r="E7">
        <v>0.17069731212290001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61</v>
      </c>
      <c r="B2">
        <v>15</v>
      </c>
      <c r="C2" t="s">
        <v>6</v>
      </c>
      <c r="D2">
        <v>10.7642626480086</v>
      </c>
      <c r="E2">
        <v>13.1878901177</v>
      </c>
    </row>
    <row r="3" spans="1:5" x14ac:dyDescent="0.2">
      <c r="A3" t="s">
        <v>61</v>
      </c>
      <c r="B3">
        <v>21</v>
      </c>
      <c r="C3" t="s">
        <v>6</v>
      </c>
      <c r="D3">
        <v>10.7642626480086</v>
      </c>
      <c r="E3">
        <v>34.34864278125</v>
      </c>
    </row>
    <row r="4" spans="1:5" x14ac:dyDescent="0.2">
      <c r="A4" t="s">
        <v>61</v>
      </c>
      <c r="B4">
        <v>24</v>
      </c>
      <c r="C4" t="s">
        <v>6</v>
      </c>
      <c r="D4">
        <v>10.7642626480086</v>
      </c>
      <c r="E4">
        <v>50.222308408650001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14</v>
      </c>
      <c r="B2">
        <v>2</v>
      </c>
      <c r="C2" t="s">
        <v>6</v>
      </c>
      <c r="D2">
        <v>53.821313240043096</v>
      </c>
      <c r="E2">
        <v>5.3362336014063302E-3</v>
      </c>
    </row>
    <row r="3" spans="1:5" x14ac:dyDescent="0.2">
      <c r="A3" t="s">
        <v>14</v>
      </c>
      <c r="B3">
        <v>3</v>
      </c>
      <c r="C3" t="s">
        <v>6</v>
      </c>
      <c r="D3">
        <v>86.1141011840689</v>
      </c>
      <c r="E3">
        <v>3.4841682842176702E-2</v>
      </c>
    </row>
    <row r="4" spans="1:5" x14ac:dyDescent="0.2">
      <c r="A4" t="s">
        <v>14</v>
      </c>
      <c r="B4">
        <v>4</v>
      </c>
      <c r="C4" t="s">
        <v>6</v>
      </c>
      <c r="D4">
        <v>123.789020452099</v>
      </c>
      <c r="E4">
        <v>0.161324509132039</v>
      </c>
    </row>
    <row r="5" spans="1:5" x14ac:dyDescent="0.2">
      <c r="A5" t="s">
        <v>14</v>
      </c>
      <c r="B5">
        <v>5</v>
      </c>
      <c r="C5" t="s">
        <v>6</v>
      </c>
      <c r="D5">
        <v>96.878363832077497</v>
      </c>
      <c r="E5">
        <v>0.23203047744244701</v>
      </c>
    </row>
    <row r="6" spans="1:5" x14ac:dyDescent="0.2">
      <c r="A6" t="s">
        <v>14</v>
      </c>
      <c r="B6">
        <v>6</v>
      </c>
      <c r="C6" t="s">
        <v>6</v>
      </c>
      <c r="D6">
        <v>96.878363832077497</v>
      </c>
      <c r="E6">
        <v>0.39499892133195202</v>
      </c>
    </row>
    <row r="7" spans="1:5" x14ac:dyDescent="0.2">
      <c r="A7" t="s">
        <v>14</v>
      </c>
      <c r="B7">
        <v>7</v>
      </c>
      <c r="C7" t="s">
        <v>6</v>
      </c>
      <c r="D7">
        <v>68.173663437387901</v>
      </c>
      <c r="E7">
        <v>0.51613747840199997</v>
      </c>
    </row>
    <row r="8" spans="1:5" x14ac:dyDescent="0.2">
      <c r="A8" t="s">
        <v>14</v>
      </c>
      <c r="B8">
        <v>8</v>
      </c>
      <c r="C8" t="s">
        <v>6</v>
      </c>
      <c r="D8">
        <v>59.203444564047402</v>
      </c>
      <c r="E8">
        <v>0.60964341047680004</v>
      </c>
    </row>
    <row r="9" spans="1:5" x14ac:dyDescent="0.2">
      <c r="A9" t="s">
        <v>14</v>
      </c>
      <c r="B9">
        <v>9</v>
      </c>
      <c r="C9" t="s">
        <v>6</v>
      </c>
      <c r="D9">
        <v>59.203444564047402</v>
      </c>
      <c r="E9">
        <v>0.85968419896479997</v>
      </c>
    </row>
    <row r="10" spans="1:5" x14ac:dyDescent="0.2">
      <c r="A10" t="s">
        <v>14</v>
      </c>
      <c r="B10">
        <v>10</v>
      </c>
      <c r="C10" t="s">
        <v>6</v>
      </c>
      <c r="D10">
        <v>10.7642626480086</v>
      </c>
      <c r="E10">
        <v>0.29228014262379998</v>
      </c>
    </row>
    <row r="11" spans="1:5" x14ac:dyDescent="0.2">
      <c r="A11" t="s">
        <v>14</v>
      </c>
      <c r="B11">
        <v>11</v>
      </c>
      <c r="C11" t="s">
        <v>6</v>
      </c>
      <c r="D11">
        <v>10.7642626480086</v>
      </c>
      <c r="E11">
        <v>0.3859963215194</v>
      </c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62</v>
      </c>
      <c r="B2">
        <v>3</v>
      </c>
      <c r="C2" t="s">
        <v>6</v>
      </c>
      <c r="D2">
        <v>10.7642626480086</v>
      </c>
      <c r="E2">
        <v>9.2180417038000007E-3</v>
      </c>
    </row>
  </sheetData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2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63</v>
      </c>
      <c r="B2">
        <v>2</v>
      </c>
      <c r="C2" t="s">
        <v>6</v>
      </c>
      <c r="D2">
        <v>69.967707212055998</v>
      </c>
      <c r="E2">
        <v>0.16810440800000001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1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64</v>
      </c>
      <c r="B2">
        <v>1</v>
      </c>
      <c r="C2" t="s">
        <v>6</v>
      </c>
      <c r="D2">
        <v>10.7642626480086</v>
      </c>
      <c r="E2">
        <v>4.5521E-4</v>
      </c>
    </row>
    <row r="3" spans="1:5" x14ac:dyDescent="0.2">
      <c r="A3" t="s">
        <v>64</v>
      </c>
      <c r="B3">
        <v>2</v>
      </c>
      <c r="C3" t="s">
        <v>6</v>
      </c>
      <c r="D3">
        <v>10.7642626480086</v>
      </c>
      <c r="E3">
        <v>3.2820657721999999E-3</v>
      </c>
    </row>
    <row r="4" spans="1:5" x14ac:dyDescent="0.2">
      <c r="A4" t="s">
        <v>64</v>
      </c>
      <c r="B4">
        <v>3</v>
      </c>
      <c r="C4" t="s">
        <v>6</v>
      </c>
      <c r="D4">
        <v>21.5285252960172</v>
      </c>
      <c r="E4">
        <v>2.0846702402000001E-2</v>
      </c>
    </row>
    <row r="5" spans="1:5" x14ac:dyDescent="0.2">
      <c r="A5" t="s">
        <v>64</v>
      </c>
      <c r="B5">
        <v>4</v>
      </c>
      <c r="C5" t="s">
        <v>6</v>
      </c>
      <c r="D5">
        <v>53.821313240043096</v>
      </c>
      <c r="E5">
        <v>7.0991119295955502E-2</v>
      </c>
    </row>
    <row r="6" spans="1:5" x14ac:dyDescent="0.2">
      <c r="A6" t="s">
        <v>64</v>
      </c>
      <c r="B6">
        <v>5</v>
      </c>
      <c r="C6" t="s">
        <v>6</v>
      </c>
      <c r="D6">
        <v>17.940437746680999</v>
      </c>
      <c r="E6">
        <v>4.4696787112400001E-2</v>
      </c>
    </row>
    <row r="7" spans="1:5" x14ac:dyDescent="0.2">
      <c r="A7" t="s">
        <v>64</v>
      </c>
      <c r="B7">
        <v>6</v>
      </c>
      <c r="C7" t="s">
        <v>6</v>
      </c>
      <c r="D7">
        <v>32.292787944025797</v>
      </c>
      <c r="E7">
        <v>0.2254572016086</v>
      </c>
    </row>
    <row r="8" spans="1:5" x14ac:dyDescent="0.2">
      <c r="A8" t="s">
        <v>64</v>
      </c>
      <c r="B8">
        <v>7</v>
      </c>
      <c r="C8" t="s">
        <v>6</v>
      </c>
      <c r="D8">
        <v>21.5285252960172</v>
      </c>
      <c r="E8">
        <v>0.2332229067696</v>
      </c>
    </row>
    <row r="9" spans="1:5" x14ac:dyDescent="0.2">
      <c r="A9" t="s">
        <v>64</v>
      </c>
      <c r="B9">
        <v>8</v>
      </c>
      <c r="C9" t="s">
        <v>6</v>
      </c>
      <c r="D9">
        <v>53.821313240043096</v>
      </c>
      <c r="E9">
        <v>0.34123082222259998</v>
      </c>
    </row>
    <row r="10" spans="1:5" x14ac:dyDescent="0.2">
      <c r="A10" t="s">
        <v>64</v>
      </c>
      <c r="B10">
        <v>10</v>
      </c>
      <c r="C10" t="s">
        <v>6</v>
      </c>
      <c r="D10">
        <v>10.7642626480086</v>
      </c>
      <c r="E10">
        <v>0.3222640004647</v>
      </c>
    </row>
    <row r="11" spans="1:5" x14ac:dyDescent="0.2">
      <c r="A11" t="s">
        <v>64</v>
      </c>
      <c r="B11">
        <v>18</v>
      </c>
      <c r="C11" t="s">
        <v>6</v>
      </c>
      <c r="D11">
        <v>10.7642626480086</v>
      </c>
      <c r="E11">
        <v>1.720831841968</v>
      </c>
    </row>
  </sheetData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7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65</v>
      </c>
      <c r="B2">
        <v>2</v>
      </c>
      <c r="C2" t="s">
        <v>6</v>
      </c>
      <c r="D2">
        <v>25.116612845353401</v>
      </c>
      <c r="E2">
        <v>2.0347574701166699E-3</v>
      </c>
    </row>
    <row r="3" spans="1:5" x14ac:dyDescent="0.2">
      <c r="A3" t="s">
        <v>65</v>
      </c>
      <c r="B3">
        <v>3</v>
      </c>
      <c r="C3" t="s">
        <v>6</v>
      </c>
      <c r="D3">
        <v>48.439181916038798</v>
      </c>
      <c r="E3">
        <v>1.11258965817E-2</v>
      </c>
    </row>
    <row r="4" spans="1:5" x14ac:dyDescent="0.2">
      <c r="A4" t="s">
        <v>65</v>
      </c>
      <c r="B4">
        <v>4</v>
      </c>
      <c r="C4" t="s">
        <v>6</v>
      </c>
      <c r="D4">
        <v>97.775385719411602</v>
      </c>
      <c r="E4">
        <v>4.6423548625813799E-2</v>
      </c>
    </row>
    <row r="5" spans="1:5" x14ac:dyDescent="0.2">
      <c r="A5" t="s">
        <v>65</v>
      </c>
      <c r="B5">
        <v>5</v>
      </c>
      <c r="C5" t="s">
        <v>6</v>
      </c>
      <c r="D5">
        <v>56.512378902045199</v>
      </c>
      <c r="E5">
        <v>7.56782820241792E-2</v>
      </c>
    </row>
    <row r="6" spans="1:5" x14ac:dyDescent="0.2">
      <c r="A6" t="s">
        <v>65</v>
      </c>
      <c r="B6">
        <v>6</v>
      </c>
      <c r="C6" t="s">
        <v>6</v>
      </c>
      <c r="D6">
        <v>53.821313240043096</v>
      </c>
      <c r="E6">
        <v>6.7690768447708299E-2</v>
      </c>
    </row>
    <row r="7" spans="1:5" x14ac:dyDescent="0.2">
      <c r="A7" t="s">
        <v>65</v>
      </c>
      <c r="B7">
        <v>7</v>
      </c>
      <c r="C7" t="s">
        <v>6</v>
      </c>
      <c r="D7">
        <v>21.5285252960172</v>
      </c>
      <c r="E7">
        <v>5.5342618995850003E-2</v>
      </c>
    </row>
  </sheetData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66</v>
      </c>
      <c r="B2">
        <v>4</v>
      </c>
      <c r="C2" t="s">
        <v>6</v>
      </c>
      <c r="D2">
        <v>10.7642626480086</v>
      </c>
      <c r="E2">
        <v>5.2461142808000001E-3</v>
      </c>
    </row>
    <row r="3" spans="1:5" x14ac:dyDescent="0.2">
      <c r="A3" t="s">
        <v>66</v>
      </c>
      <c r="B3">
        <v>6</v>
      </c>
      <c r="C3" t="s">
        <v>6</v>
      </c>
      <c r="D3">
        <v>10.7642626480086</v>
      </c>
      <c r="E3">
        <v>1.54693880524E-2</v>
      </c>
    </row>
  </sheetData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67</v>
      </c>
      <c r="B2">
        <v>3</v>
      </c>
      <c r="C2" t="s">
        <v>6</v>
      </c>
      <c r="D2">
        <v>10.7642626480086</v>
      </c>
      <c r="E2">
        <v>2.3744143780000001E-2</v>
      </c>
    </row>
    <row r="3" spans="1:5" x14ac:dyDescent="0.2">
      <c r="A3" t="s">
        <v>67</v>
      </c>
      <c r="B3">
        <v>8</v>
      </c>
      <c r="C3" t="s">
        <v>6</v>
      </c>
      <c r="D3">
        <v>10.7642626480086</v>
      </c>
      <c r="E3">
        <v>0.252430110529</v>
      </c>
    </row>
  </sheetData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68</v>
      </c>
      <c r="B2">
        <v>2</v>
      </c>
      <c r="C2" t="s">
        <v>6</v>
      </c>
      <c r="D2">
        <v>21.5285252960172</v>
      </c>
      <c r="E2">
        <v>4.55932998895E-3</v>
      </c>
    </row>
    <row r="3" spans="1:5" x14ac:dyDescent="0.2">
      <c r="A3" t="s">
        <v>68</v>
      </c>
      <c r="B3">
        <v>3</v>
      </c>
      <c r="C3" t="s">
        <v>6</v>
      </c>
      <c r="D3">
        <v>10.7642626480086</v>
      </c>
      <c r="E3">
        <v>1.35757115725E-2</v>
      </c>
    </row>
    <row r="4" spans="1:5" x14ac:dyDescent="0.2">
      <c r="A4" t="s">
        <v>68</v>
      </c>
      <c r="B4">
        <v>5</v>
      </c>
      <c r="C4" t="s">
        <v>6</v>
      </c>
      <c r="D4">
        <v>10.7642626480086</v>
      </c>
      <c r="E4">
        <v>5.3673212266599997E-2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13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69</v>
      </c>
      <c r="B2">
        <v>2</v>
      </c>
      <c r="C2" t="s">
        <v>6</v>
      </c>
      <c r="D2">
        <v>75.349838536060304</v>
      </c>
      <c r="E2">
        <v>2.8556703716583299E-2</v>
      </c>
    </row>
    <row r="3" spans="1:5" x14ac:dyDescent="0.2">
      <c r="A3" t="s">
        <v>69</v>
      </c>
      <c r="B3">
        <v>3</v>
      </c>
      <c r="C3" t="s">
        <v>6</v>
      </c>
      <c r="D3">
        <v>89.702188733405094</v>
      </c>
      <c r="E3">
        <v>0.12630912318781701</v>
      </c>
    </row>
    <row r="4" spans="1:5" x14ac:dyDescent="0.2">
      <c r="A4" t="s">
        <v>69</v>
      </c>
      <c r="B4">
        <v>4</v>
      </c>
      <c r="C4" t="s">
        <v>6</v>
      </c>
      <c r="D4">
        <v>113.02475780409</v>
      </c>
      <c r="E4">
        <v>0.18136566492602399</v>
      </c>
    </row>
    <row r="5" spans="1:5" x14ac:dyDescent="0.2">
      <c r="A5" t="s">
        <v>69</v>
      </c>
      <c r="B5">
        <v>5</v>
      </c>
      <c r="C5" t="s">
        <v>6</v>
      </c>
      <c r="D5">
        <v>127.018299246502</v>
      </c>
      <c r="E5">
        <v>0.32886229033778103</v>
      </c>
    </row>
    <row r="6" spans="1:5" x14ac:dyDescent="0.2">
      <c r="A6" t="s">
        <v>69</v>
      </c>
      <c r="B6">
        <v>6</v>
      </c>
      <c r="C6" t="s">
        <v>6</v>
      </c>
      <c r="D6">
        <v>100.10764262648</v>
      </c>
      <c r="E6">
        <v>0.53479884468119998</v>
      </c>
    </row>
    <row r="7" spans="1:5" x14ac:dyDescent="0.2">
      <c r="A7" t="s">
        <v>69</v>
      </c>
      <c r="B7">
        <v>7</v>
      </c>
      <c r="C7" t="s">
        <v>6</v>
      </c>
      <c r="D7">
        <v>123.789020452099</v>
      </c>
      <c r="E7">
        <v>0.60506051373971703</v>
      </c>
    </row>
    <row r="8" spans="1:5" x14ac:dyDescent="0.2">
      <c r="A8" t="s">
        <v>69</v>
      </c>
      <c r="B8">
        <v>8</v>
      </c>
      <c r="C8" t="s">
        <v>6</v>
      </c>
      <c r="D8">
        <v>71.761750986724095</v>
      </c>
      <c r="E8">
        <v>1.1518662962291999</v>
      </c>
    </row>
    <row r="9" spans="1:5" x14ac:dyDescent="0.2">
      <c r="A9" t="s">
        <v>69</v>
      </c>
      <c r="B9">
        <v>9</v>
      </c>
      <c r="C9" t="s">
        <v>6</v>
      </c>
      <c r="D9">
        <v>53.821313240043096</v>
      </c>
      <c r="E9">
        <v>0.78848938780495004</v>
      </c>
    </row>
    <row r="10" spans="1:5" x14ac:dyDescent="0.2">
      <c r="A10" t="s">
        <v>69</v>
      </c>
      <c r="B10">
        <v>10</v>
      </c>
      <c r="C10" t="s">
        <v>6</v>
      </c>
      <c r="D10">
        <v>37.674919268030102</v>
      </c>
      <c r="E10">
        <v>1.0443139514140001</v>
      </c>
    </row>
    <row r="11" spans="1:5" x14ac:dyDescent="0.2">
      <c r="A11" t="s">
        <v>69</v>
      </c>
      <c r="B11">
        <v>11</v>
      </c>
      <c r="C11" t="s">
        <v>6</v>
      </c>
      <c r="D11">
        <v>16.146393972012898</v>
      </c>
      <c r="E11">
        <v>0.67327947561190005</v>
      </c>
    </row>
    <row r="12" spans="1:5" x14ac:dyDescent="0.2">
      <c r="A12" t="s">
        <v>69</v>
      </c>
      <c r="B12">
        <v>12</v>
      </c>
      <c r="C12" t="s">
        <v>6</v>
      </c>
      <c r="D12">
        <v>37.674919268030102</v>
      </c>
      <c r="E12">
        <v>2.5474092545087501</v>
      </c>
    </row>
    <row r="13" spans="1:5" x14ac:dyDescent="0.2">
      <c r="A13" t="s">
        <v>69</v>
      </c>
      <c r="B13">
        <v>14</v>
      </c>
      <c r="C13" t="s">
        <v>6</v>
      </c>
      <c r="D13">
        <v>32.292787944025797</v>
      </c>
      <c r="E13">
        <v>1.2809275173670001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4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70</v>
      </c>
      <c r="B2">
        <v>5</v>
      </c>
      <c r="C2" t="s">
        <v>6</v>
      </c>
      <c r="D2">
        <v>10.7642626480086</v>
      </c>
      <c r="E2">
        <v>4.3786041590799997E-2</v>
      </c>
    </row>
    <row r="3" spans="1:5" x14ac:dyDescent="0.2">
      <c r="A3" t="s">
        <v>70</v>
      </c>
      <c r="B3">
        <v>6</v>
      </c>
      <c r="C3" t="s">
        <v>6</v>
      </c>
      <c r="D3">
        <v>21.5285252960172</v>
      </c>
      <c r="E3">
        <v>7.1517515428E-2</v>
      </c>
    </row>
    <row r="4" spans="1:5" x14ac:dyDescent="0.2">
      <c r="A4" t="s">
        <v>70</v>
      </c>
      <c r="B4">
        <v>14</v>
      </c>
      <c r="C4" t="s">
        <v>6</v>
      </c>
      <c r="D4">
        <v>10.7642626480086</v>
      </c>
      <c r="E4">
        <v>0.69925881113580002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Alloperla</vt:lpstr>
      <vt:lpstr>Antocha</vt:lpstr>
      <vt:lpstr>Cernotina</vt:lpstr>
      <vt:lpstr>Chironomini</vt:lpstr>
      <vt:lpstr>Ectopria</vt:lpstr>
      <vt:lpstr>Gomphus</vt:lpstr>
      <vt:lpstr>Isoperla</vt:lpstr>
      <vt:lpstr>Paracapnia</vt:lpstr>
      <vt:lpstr>Paraleptophlebia</vt:lpstr>
      <vt:lpstr>Pupa</vt:lpstr>
      <vt:lpstr>Rhagovelia</vt:lpstr>
      <vt:lpstr>Stenelmis (A)</vt:lpstr>
      <vt:lpstr>Stenelmis</vt:lpstr>
      <vt:lpstr>Stenonema</vt:lpstr>
      <vt:lpstr>Tanypodinae</vt:lpstr>
      <vt:lpstr>Triacanthagyna</vt:lpstr>
      <vt:lpstr>Acroneuria</vt:lpstr>
      <vt:lpstr>Cheumatopsyche</vt:lpstr>
      <vt:lpstr>Chironomidae</vt:lpstr>
      <vt:lpstr>Cyrnellus</vt:lpstr>
      <vt:lpstr>Hexatoma</vt:lpstr>
      <vt:lpstr>Hydropsyche</vt:lpstr>
      <vt:lpstr>Probezzia</vt:lpstr>
      <vt:lpstr>Tanytarsini</vt:lpstr>
      <vt:lpstr>Baetis</vt:lpstr>
      <vt:lpstr>Capniidae</vt:lpstr>
      <vt:lpstr>Dicranota</vt:lpstr>
      <vt:lpstr>Diplectrona</vt:lpstr>
      <vt:lpstr>Ephemera</vt:lpstr>
      <vt:lpstr>Eurylophella</vt:lpstr>
      <vt:lpstr>Glossosoma</vt:lpstr>
      <vt:lpstr>Leuctra</vt:lpstr>
      <vt:lpstr>Orthocladine</vt:lpstr>
      <vt:lpstr>Oulimnius(A)</vt:lpstr>
      <vt:lpstr>Oulimnius</vt:lpstr>
      <vt:lpstr>Stylogomphus</vt:lpstr>
      <vt:lpstr>Acerpenna</vt:lpstr>
      <vt:lpstr>Collembola</vt:lpstr>
      <vt:lpstr>Dixa</vt:lpstr>
      <vt:lpstr>Adult</vt:lpstr>
      <vt:lpstr>Polycentropodidae</vt:lpstr>
      <vt:lpstr>Psephenus</vt:lpstr>
      <vt:lpstr>Stagnicola</vt:lpstr>
      <vt:lpstr>Ephemerellidae</vt:lpstr>
      <vt:lpstr>Microvelia</vt:lpstr>
      <vt:lpstr>Chelifera</vt:lpstr>
      <vt:lpstr>Terrestrial</vt:lpstr>
      <vt:lpstr>Hetaerina</vt:lpstr>
      <vt:lpstr>Atherix</vt:lpstr>
      <vt:lpstr>Tipula</vt:lpstr>
      <vt:lpstr>Boyeria</vt:lpstr>
      <vt:lpstr>Sialis</vt:lpstr>
      <vt:lpstr>Polycentropus</vt:lpstr>
      <vt:lpstr>Dolophilodes</vt:lpstr>
      <vt:lpstr>Leptophlebiidae</vt:lpstr>
      <vt:lpstr>Goera</vt:lpstr>
      <vt:lpstr>Dixella</vt:lpstr>
      <vt:lpstr>Baetisca</vt:lpstr>
      <vt:lpstr>Heptageniidae</vt:lpstr>
      <vt:lpstr>Leuctridae</vt:lpstr>
      <vt:lpstr>Allognasta</vt:lpstr>
      <vt:lpstr>Hemiptera</vt:lpstr>
      <vt:lpstr>Leuctra (A)</vt:lpstr>
      <vt:lpstr>Neoplasta</vt:lpstr>
      <vt:lpstr>Optioservus (A)</vt:lpstr>
      <vt:lpstr>Optioservus (L)</vt:lpstr>
      <vt:lpstr>Rhyacophila</vt:lpstr>
      <vt:lpstr>Braconidae (A)</vt:lpstr>
      <vt:lpstr>Helichus (A)</vt:lpstr>
      <vt:lpstr>Leuctra(A)</vt:lpstr>
      <vt:lpstr>Taeniopteryx</vt:lpstr>
      <vt:lpstr>Ceraptogoninae</vt:lpstr>
      <vt:lpstr>Gomphurus</vt:lpstr>
      <vt:lpstr>Oligochaeta</vt:lpstr>
      <vt:lpstr>Hymenoptera (terrestrial) </vt:lpstr>
      <vt:lpstr>Simulium</vt:lpstr>
      <vt:lpstr>Molophilus</vt:lpstr>
      <vt:lpstr>Wormaldia</vt:lpstr>
      <vt:lpstr>Chauloides</vt:lpstr>
      <vt:lpstr>Zoraena</vt:lpstr>
      <vt:lpstr>Discocerina</vt:lpstr>
      <vt:lpstr>Eloeophila</vt:lpstr>
      <vt:lpstr>Optioservus</vt:lpstr>
      <vt:lpstr>Pseudolimnophila</vt:lpstr>
      <vt:lpstr>Lypodiversa</vt:lpstr>
      <vt:lpstr>Stratiomyidae</vt:lpstr>
      <vt:lpstr>Pteronarcys</vt:lpstr>
      <vt:lpstr>Psychodini</vt:lpstr>
      <vt:lpstr>Helichus</vt:lpstr>
      <vt:lpstr>Prostoia</vt:lpstr>
      <vt:lpstr>Oreogeton</vt:lpstr>
      <vt:lpstr>Optioservus(A)</vt:lpstr>
      <vt:lpstr>Neophylax</vt:lpstr>
      <vt:lpstr>Prosimulium</vt:lpstr>
      <vt:lpstr>Limnophila</vt:lpstr>
      <vt:lpstr>Micrasema</vt:lpstr>
      <vt:lpstr>Baetidae</vt:lpstr>
      <vt:lpstr>Epeorus</vt:lpstr>
      <vt:lpstr>Nigronia</vt:lpstr>
      <vt:lpstr>Lanthus</vt:lpstr>
      <vt:lpstr>Ameletus</vt:lpstr>
      <vt:lpstr>Hydatophylax</vt:lpstr>
      <vt:lpstr>Limnephilidae</vt:lpstr>
      <vt:lpstr>Amphinemura</vt:lpstr>
      <vt:lpstr>Chimarra</vt:lpstr>
      <vt:lpstr>Prodaticus</vt:lpstr>
      <vt:lpstr>Tallaperla</vt:lpstr>
      <vt:lpstr>Lepidostoma</vt:lpstr>
      <vt:lpstr>Eriopterini</vt:lpstr>
      <vt:lpstr>Limoniidae</vt:lpstr>
      <vt:lpstr>Attenella</vt:lpstr>
      <vt:lpstr>Acentrella</vt:lpstr>
      <vt:lpstr>Calopteryx</vt:lpstr>
      <vt:lpstr>Isonychia</vt:lpstr>
      <vt:lpstr>Remenus</vt:lpstr>
      <vt:lpstr>Neocleon</vt:lpstr>
      <vt:lpstr>Pycnopsyche</vt:lpstr>
      <vt:lpstr>Gerris</vt:lpstr>
      <vt:lpstr>Cordulegaster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kelleysinning</dc:creator>
  <cp:lastModifiedBy>Sinning, Kelley</cp:lastModifiedBy>
  <dcterms:created xsi:type="dcterms:W3CDTF">2024-12-02T19:52:25Z</dcterms:created>
  <dcterms:modified xsi:type="dcterms:W3CDTF">2024-12-02T20:30:12Z</dcterms:modified>
</cp:coreProperties>
</file>