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x-Norm Explorer" sheetId="2" r:id="rId5"/>
    <sheet state="visible" name="Randoop" sheetId="3" r:id="rId6"/>
    <sheet state="visible" name="Cache2k" sheetId="4" r:id="rId7"/>
    <sheet state="visible" name="Table-wrapper-csv-impl" sheetId="5" r:id="rId8"/>
    <sheet state="visible" name="Table-Wrapper-Api" sheetId="6" r:id="rId9"/>
    <sheet state="visible" name="dmn-check" sheetId="7" r:id="rId10"/>
    <sheet state="visible" name="Nameless Java API" sheetId="8" r:id="rId11"/>
    <sheet state="visible" name="ReflectionUtil" sheetId="9" r:id="rId12"/>
    <sheet state="visible" name="multi-version-control" sheetId="10" r:id="rId13"/>
    <sheet state="visible" name="icalavailable" sheetId="11" r:id="rId14"/>
    <sheet state="visible" name="require-javadoc" sheetId="12" r:id="rId15"/>
    <sheet state="visible" name="lookup" sheetId="13" r:id="rId16"/>
  </sheets>
  <definedNames>
    <definedName hidden="1" localSheetId="5" name="Z_8F317793_A4E7_4B93_A723_D027F6C0842A_.wvu.FilterData">'Table-Wrapper-Api'!$A$1:$F$77</definedName>
    <definedName hidden="1" localSheetId="3" name="Z_A6EEA8A6_6D52_4A58_984C_B7D5CC95F77F_.wvu.FilterData">Cache2k!$D$5:$D$111</definedName>
    <definedName hidden="1" localSheetId="2" name="Z_C7FEC64A_1BA8_4925_BFBC_BD1809F9C72B_.wvu.FilterData">Randoop!$E$1:$E$1025</definedName>
    <definedName hidden="1" localSheetId="3" name="Z_C7FEC64A_1BA8_4925_BFBC_BD1809F9C72B_.wvu.FilterData">Cache2k!$A$1:$F$120</definedName>
    <definedName hidden="1" localSheetId="4" name="Z_C7FEC64A_1BA8_4925_BFBC_BD1809F9C72B_.wvu.FilterData">'Table-wrapper-csv-impl'!$E$1:$E$1006</definedName>
    <definedName hidden="1" localSheetId="8" name="Z_C7FEC64A_1BA8_4925_BFBC_BD1809F9C72B_.wvu.FilterData">ReflectionUtil!$E$1:$E$1080</definedName>
    <definedName hidden="1" localSheetId="5" name="Z_43D8D39F_298B_4419_AEE7_267850D34F9D_.wvu.FilterData">'Table-Wrapper-Api'!$E$5</definedName>
  </definedNames>
  <calcPr/>
  <customWorkbookViews>
    <customWorkbookView activeSheetId="0" maximized="1" windowHeight="0" windowWidth="0" guid="{8F317793-A4E7-4B93-A723-D027F6C0842A}" name="Count WPI Bug"/>
    <customWorkbookView activeSheetId="0" maximized="1" windowHeight="0" windowWidth="0" guid="{43D8D39F-298B-4419-AEE7-267850D34F9D}" name="Bugs"/>
    <customWorkbookView activeSheetId="0" maximized="1" windowHeight="0" windowWidth="0" guid="{A6EEA8A6-6D52-4A58-984C-B7D5CC95F77F}" name="Filter 2"/>
    <customWorkbookView activeSheetId="0" maximized="1" windowHeight="0" windowWidth="0" guid="{C7FEC64A-1BA8-4925-BFBC-BD1809F9C72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9">
      <text>
        <t xml:space="preserve">@dd482@njit.edu I would expect these numbers to be the same: that is, that the numbers should add up to 100%
	-Martin Kellogg
@martin.kellogg@njit.edu Professor, Sorry for the delay. I have been trying to figure out why I have 3 extra non inferred  annotations in cache2k and 1 missing annotation in Nameless Java API. The rest of the projects are ready. I will let you know as soon as I have discovered the issue for the remaining projects.
	-Daniel Daszkiewicz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This annotation will never be inferred, because it is the default. See https://checkerframework.org/manual/#null-defaults for a full discussion, but in general the Nullness Checker permits null on type variables with implicit bounds by default.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IAC Reports 18 missed annotations, 2 were confirmed and 16 remain yet I have found a total of 17. IAC bug?
	-Daniel Daszkiewicz</t>
      </text>
    </comment>
    <comment authorId="0" ref="A15">
      <text>
        <t xml:space="preserve">@martin.kellogg@njit.edu I am looking through this file to find one more @NonNull annotation that was missed. Not sure if I will be able to find it but it might be a bug in IAC that i am missing.
	-Daniel Daszkiewicz
Follow up, for this project I actually have found 72 annotations that were not inferred and yet I am also missing 1 annotation.
	-Daniel Daszkiewicz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IAC reports 15 missed annotations but I have found 16, IAC bug?
	-Daniel Daszkiewicz</t>
      </text>
    </comment>
  </commentList>
</comments>
</file>

<file path=xl/sharedStrings.xml><?xml version="1.0" encoding="utf-8"?>
<sst xmlns="http://schemas.openxmlformats.org/spreadsheetml/2006/main" count="1647" uniqueCount="732">
  <si>
    <t>Project-Name</t>
  </si>
  <si>
    <t>Inferred</t>
  </si>
  <si>
    <t>Total</t>
  </si>
  <si>
    <t>Uninferred</t>
  </si>
  <si>
    <t>Generics</t>
  </si>
  <si>
    <t>Generics%</t>
  </si>
  <si>
    <t>No Usages</t>
  </si>
  <si>
    <t>No Usages%</t>
  </si>
  <si>
    <t>Stronger Anno</t>
  </si>
  <si>
    <t>Stronger Anno%</t>
  </si>
  <si>
    <t>Implicit Bounds</t>
  </si>
  <si>
    <t>Implicit Bounds%</t>
  </si>
  <si>
    <t>DefProg</t>
  </si>
  <si>
    <t>DefeProg%</t>
  </si>
  <si>
    <t>Other</t>
  </si>
  <si>
    <t>Other%</t>
  </si>
  <si>
    <t>Bug</t>
  </si>
  <si>
    <t>Bug%</t>
  </si>
  <si>
    <t>Total Found Non-Inferred</t>
  </si>
  <si>
    <t>Missing</t>
  </si>
  <si>
    <t>Notes</t>
  </si>
  <si>
    <t>Rx-Norm Explorer</t>
  </si>
  <si>
    <t>Randoop</t>
  </si>
  <si>
    <t>Cache2k-api</t>
  </si>
  <si>
    <t>Table-wrapper-cvs-impl</t>
  </si>
  <si>
    <t>Table-wrapper-api</t>
  </si>
  <si>
    <t>AbstractReportPage.java:
AbstractTable.java:89
AbstractTable.java:114</t>
  </si>
  <si>
    <t>dmn-check</t>
  </si>
  <si>
    <t>Nameless Java API</t>
  </si>
  <si>
    <t>ReflectionUtil</t>
  </si>
  <si>
    <t>icalavailable</t>
  </si>
  <si>
    <t>require-javadoc</t>
  </si>
  <si>
    <t>multi-version-control</t>
  </si>
  <si>
    <t>TOTALS</t>
  </si>
  <si>
    <t>OTHER</t>
  </si>
  <si>
    <t>checksum</t>
  </si>
  <si>
    <t>THESE TWO NUMBERS SHOULD BE EQUAL</t>
  </si>
  <si>
    <t>File</t>
  </si>
  <si>
    <t>Human Written</t>
  </si>
  <si>
    <t>Non-Inferrable</t>
  </si>
  <si>
    <t xml:space="preserve">Why not inferrable? </t>
  </si>
  <si>
    <t>Nullable got 2/14</t>
  </si>
  <si>
    <t>human-written/main/java/gov/fda/nctr/util/Nullables.java:12</t>
  </si>
  <si>
    <t>Nullable</t>
  </si>
  <si>
    <t>implicit bounds</t>
  </si>
  <si>
    <t>human-written/main/java/gov/fda/nctr/util/Nullables.java:17</t>
  </si>
  <si>
    <t xml:space="preserve">Inferrable , No Usage Parameter, No Usage Parameter </t>
  </si>
  <si>
    <t>human-written/main/java/gov/fda/nctr/util/Nullables.java:22</t>
  </si>
  <si>
    <t>No Usage Parameter</t>
  </si>
  <si>
    <t>human-written/main/java/gov/fda/nctr/util/Nullables.java:27</t>
  </si>
  <si>
    <t>human-written/main/java/gov/fda/nctr/util/Nullables.java:33</t>
  </si>
  <si>
    <t>human-written/main/java/gov/fda/nctr/util/Nullables.java:38</t>
  </si>
  <si>
    <t>human-written/main/java/gov/fda/nctr/util/Nullables.java:43</t>
  </si>
  <si>
    <t>human-written/main/java/gov/fda/nctr/util/Nullables.java:55</t>
  </si>
  <si>
    <t>human-written/main/java/gov/fda/nctr/util/Nullables.java:62</t>
  </si>
  <si>
    <t>human-written/main/java/gov/fda/nctr/util/Nullables.java:67</t>
  </si>
  <si>
    <t>human-written/main/java/gov/fda/nctr/util/Nullables.java:74</t>
  </si>
  <si>
    <t>Nullable got 3/5</t>
  </si>
  <si>
    <t>gov/fda/nctr/util/Json.java:27</t>
  </si>
  <si>
    <t xml:space="preserve">Nullable </t>
  </si>
  <si>
    <t xml:space="preserve">implicit bounds, No Usage Parameter </t>
  </si>
  <si>
    <t>NonNull got 0/10</t>
  </si>
  <si>
    <t>/nctr/util/CollectionUtils.java::11</t>
  </si>
  <si>
    <t xml:space="preserve">NonNull </t>
  </si>
  <si>
    <t>Generics, Generics (on a parameter with no callers), Generics (on a parameter with no callers)</t>
  </si>
  <si>
    <t>/nctr/util/CollectionUtils.java::13</t>
  </si>
  <si>
    <t>Generic, Generic</t>
  </si>
  <si>
    <t>/nctr/util/CollectionUtils.java::20</t>
  </si>
  <si>
    <t>/nctr/util/CollectionUtils.java::22</t>
  </si>
  <si>
    <t>Nullable got 0/6</t>
  </si>
  <si>
    <t>/nctr/data_access/DatabaseConfig.java:82</t>
  </si>
  <si>
    <t xml:space="preserve">derived from param with no usage (via call to line 105), No Usage </t>
  </si>
  <si>
    <t>/nctr/data_access/DatabaseConfig.java:89</t>
  </si>
  <si>
    <t>No Usage</t>
  </si>
  <si>
    <t>/nctr/data_access/DatabaseConfig.java:98</t>
  </si>
  <si>
    <t>/nctr/data_access/DatabaseConfig.java:105</t>
  </si>
  <si>
    <t>derived from param with no usage, No Usage (except by another method with no usage)</t>
  </si>
  <si>
    <t>Nullable got 0/3</t>
  </si>
  <si>
    <t>/nctr/data_access/JdbcUtils.java:20</t>
  </si>
  <si>
    <t>/nctr/data_access/JdbcUtils.java:81</t>
  </si>
  <si>
    <t>/nctr/data_access/JdbcUtils.java:87</t>
  </si>
  <si>
    <t>Nullable got 1/2</t>
  </si>
  <si>
    <t>data_access/version_info/JarAppVersionService.java:22</t>
  </si>
  <si>
    <t>stronger annotation (MonotonicNonNull vs Nullable)</t>
  </si>
  <si>
    <t>Nullable got 5/10</t>
  </si>
  <si>
    <t>models.dto/AppVersion.java:10</t>
  </si>
  <si>
    <t>NonNull</t>
  </si>
  <si>
    <t>models.dto/AppVersion.java:13</t>
  </si>
  <si>
    <t>models.dto/AppVersion.java:16</t>
  </si>
  <si>
    <t>models.dto/AppVersion.java:19</t>
  </si>
  <si>
    <t>models.dto/AppVersion.java:22</t>
  </si>
  <si>
    <t>nctr/AppConfig.java:19</t>
  </si>
  <si>
    <t>Annotation</t>
  </si>
  <si>
    <t>Non Inferrable</t>
  </si>
  <si>
    <t>@ClassGetName got 0/3
@FqBinaryName got 0/3</t>
  </si>
  <si>
    <t>main/java/randoop/types/Type.java:70</t>
  </si>
  <si>
    <t>ClassGetName</t>
  </si>
  <si>
    <t>WPI bug (other)</t>
  </si>
  <si>
    <t>see the note about the uninferred @ClassGetName annotation at FieldParser:31</t>
  </si>
  <si>
    <t>main/java/randoop/types/Type.java:88</t>
  </si>
  <si>
    <t>FqBinaryName</t>
  </si>
  <si>
    <t>(other) All calls under warning suppressions</t>
  </si>
  <si>
    <t>could count as no usages? it's a similar situation: there is nothing for us to learn from</t>
  </si>
  <si>
    <t>main/java/randoop/types/Type.java:103</t>
  </si>
  <si>
    <t>main/java/randoop/types/Type.java:105</t>
  </si>
  <si>
    <t>(other)</t>
  </si>
  <si>
    <t>local variable</t>
  </si>
  <si>
    <t>main/java/randoop/types/Type.java:124</t>
  </si>
  <si>
    <t>only call is derived from the uninferred param at line 103</t>
  </si>
  <si>
    <t>main/java/randoop/types/Type.java:136</t>
  </si>
  <si>
    <t xml:space="preserve">@Owning got 1/1
@MustCall got 0/1
@EnsuresCalledMethods got 0/0 (IAC found 1) </t>
  </si>
  <si>
    <t>x</t>
  </si>
  <si>
    <t>randoop/test/CompilableTestPredicate.java:25</t>
  </si>
  <si>
    <t>MustCall</t>
  </si>
  <si>
    <t>class annotation</t>
  </si>
  <si>
    <t>randoop/test/CompilableTestPredicate.java:73</t>
  </si>
  <si>
    <t>EnsuresCalledMethods</t>
  </si>
  <si>
    <t>Must be an IAC bug (summary adjusted)</t>
  </si>
  <si>
    <t>@ClassGetName got 0/1</t>
  </si>
  <si>
    <t>util/ClassFileConstants.java:77</t>
  </si>
  <si>
    <t>Must be a bug in WPI, but I see no clear reason we shouldn't infer this</t>
  </si>
  <si>
    <t>@FormatMethod got 0/1</t>
  </si>
  <si>
    <t>java/randoop/util/Log.java:27</t>
  </si>
  <si>
    <t>FormatMethod</t>
  </si>
  <si>
    <t>Declaration anno</t>
  </si>
  <si>
    <t>randoop/field/FieldParser.java:31</t>
  </si>
  <si>
    <t>@ClassGetName got 0/11</t>
  </si>
  <si>
    <t>condition/specification/OperationSignature.java:44</t>
  </si>
  <si>
    <t>No usage</t>
  </si>
  <si>
    <t>this method is used, but some of its uses are missed because their only argument is a method with no usages</t>
  </si>
  <si>
    <t>condition/specification/OperationSignature.java:53</t>
  </si>
  <si>
    <t xml:space="preserve">Generics </t>
  </si>
  <si>
    <t>condition/specification/OperationSignature.java:75</t>
  </si>
  <si>
    <t xml:space="preserve">No usage, Generics </t>
  </si>
  <si>
    <t>condition/specification/OperationSignature.java:91</t>
  </si>
  <si>
    <t>condition/specification/OperationSignature.java:93</t>
  </si>
  <si>
    <t>condition/specification/OperationSignature.java:108</t>
  </si>
  <si>
    <t>No usage, Generics</t>
  </si>
  <si>
    <t>condition/specification/OperationSignature.java:168</t>
  </si>
  <si>
    <t>carried-through error because the field doesn't get the right type, because its setter is called from a method that is never called</t>
  </si>
  <si>
    <t>condition/specification/OperationSignature.java:186</t>
  </si>
  <si>
    <t>condition/specification/OperationSignature.java:238</t>
  </si>
  <si>
    <t>@ClassGetName got 0/3</t>
  </si>
  <si>
    <t>condition/specification/ThrowsCondition.java:34</t>
  </si>
  <si>
    <t>WPI bug (suppresswarnings)</t>
  </si>
  <si>
    <t>It looks like this is missed because there is a non-conforming assignment underneath a warning suppression, which WPI ought to be ignoring?</t>
  </si>
  <si>
    <t>condition/specification/ThrowsCondition.java:53</t>
  </si>
  <si>
    <t>condition/specification/ThrowsCondition.java:63</t>
  </si>
  <si>
    <t>@Owning got 1/1
@ClassGetName got 0/1
@MustCall got 0/1
@EnsuresCalledMethods got 0/0 (IAC reported 1)</t>
  </si>
  <si>
    <t>randoop/condition/SpecificationCollection.java:53</t>
  </si>
  <si>
    <t>Mustcall</t>
  </si>
  <si>
    <t>randoop/condition/SpecificationCollection.java:113</t>
  </si>
  <si>
    <t>IAC bug? (summary adjusted)</t>
  </si>
  <si>
    <t>randoop/condition/SpecificationCollection.java:173</t>
  </si>
  <si>
    <t>@Owning got 1/1
@DotSeparatedIdentifiers got 2/2
@BinaryNameWithoutPackage got 0/2
@MustCall got 0/1
@EnsuresCalledMethods got 0/0 (IAC Found 1)
@BinaryName got 0/2 (IAC Found 3)</t>
  </si>
  <si>
    <t>/java/randoop/compile/SequenceCompiler.java:39</t>
  </si>
  <si>
    <t>/java/randoop/compile/SequenceCompiler.java:87</t>
  </si>
  <si>
    <t>/java/randoop/compile/SequenceCompiler.java:191</t>
  </si>
  <si>
    <t>BinaryNameWithoutPackage</t>
  </si>
  <si>
    <t>/java/randoop/compile/SequenceCompiler.java:208</t>
  </si>
  <si>
    <t>BinaryName</t>
  </si>
  <si>
    <t>This is the interesting one: the other two "other" bugs seem to derive from it</t>
  </si>
  <si>
    <t>/java/randoop/compile/SequenceCompiler.java:224</t>
  </si>
  <si>
    <t>/java/randoop/compile/SequenceCompiler.java:225</t>
  </si>
  <si>
    <t>/java/randoop/compile/SequenceCompiler.java:</t>
  </si>
  <si>
    <t>under a warning suppression</t>
  </si>
  <si>
    <t>(summary adjusted)</t>
  </si>
  <si>
    <t>@Pure got 1/1
@SideEffectFree got 0/1</t>
  </si>
  <si>
    <t>/main/java/randoop/sequence/Sequence.java:324</t>
  </si>
  <si>
    <t>SideEffectFree</t>
  </si>
  <si>
    <t>(other) trusted, not checked, purity anno</t>
  </si>
  <si>
    <t>@ClassGetName got 0/2
@Identifier got 1/1</t>
  </si>
  <si>
    <t>/randoop/main/GenTests.java:250</t>
  </si>
  <si>
    <t>/randoop/main/GenTests.java:253</t>
  </si>
  <si>
    <t>@ClassGetName got 0/13
@Nullable got 0/1</t>
  </si>
  <si>
    <t>/java/randoop/main/GenInputsAbstract.java:192</t>
  </si>
  <si>
    <t>Annotation was not found by IAC</t>
  </si>
  <si>
    <t>/java/randoop/main/GenInputsAbstract.java:930</t>
  </si>
  <si>
    <t>/java/randoop/main/GenInputsAbstract.java:1046</t>
  </si>
  <si>
    <t>/java/randoop/main/GenInputsAbstract.java:1048</t>
  </si>
  <si>
    <t>/java/randoop/main/GenInputsAbstract.java:1083</t>
  </si>
  <si>
    <t>/java/randoop/main/GenInputsAbstract.java:1086</t>
  </si>
  <si>
    <t>/java/randoop/main/GenInputsAbstract.java:1094</t>
  </si>
  <si>
    <t>/java/randoop/main/GenInputsAbstract.java:1173</t>
  </si>
  <si>
    <t>/java/randoop/main/GenInputsAbstract.java:1175</t>
  </si>
  <si>
    <t>/java/randoop/main/GenInputsAbstract.java:1198</t>
  </si>
  <si>
    <t>/java/randoop/main/GenInputsAbstract.java:1205</t>
  </si>
  <si>
    <t>/java/randoop/main/GenInputsAbstract.java:1235</t>
  </si>
  <si>
    <t>/java/randoop/main/GenInputsAbstract.java:1237</t>
  </si>
  <si>
    <t>/java/randoop/main/GenInputsAbstract.java:1274</t>
  </si>
  <si>
    <t>/java/randoop/main/GenInputsAbstract.java:1275</t>
  </si>
  <si>
    <t>@Owning got 0/1</t>
  </si>
  <si>
    <t>/main/java/randoop/Globals.java:</t>
  </si>
  <si>
    <t>Owning</t>
  </si>
  <si>
    <t>(other) Non-pre/postcondition declaration anno</t>
  </si>
  <si>
    <t>Non-pre/postcondition declaration anno</t>
  </si>
  <si>
    <t>@BinaryName got 0/3</t>
  </si>
  <si>
    <t>/generation/CoverageTracker.java:50</t>
  </si>
  <si>
    <t>/generation/CoverageTracker.java:60</t>
  </si>
  <si>
    <t>Under a warning suppression</t>
  </si>
  <si>
    <t>IAC bug (summary adjusted)</t>
  </si>
  <si>
    <t>/generation/CoverageTracker.java:123</t>
  </si>
  <si>
    <t>(other) foreach</t>
  </si>
  <si>
    <t>foreach</t>
  </si>
  <si>
    <t>randoop/reflection/TypeNames.java:23</t>
  </si>
  <si>
    <t>(other) many dataflows into this, some of which derive from generics (e.g., this method is called on every element of a List&lt;@ClassGetName String&gt;)</t>
  </si>
  <si>
    <t xml:space="preserve">@ClassGetName got 0/9
</t>
  </si>
  <si>
    <t>/reflection/OperationModel.java:151</t>
  </si>
  <si>
    <t>/reflection/OperationModel.java:152</t>
  </si>
  <si>
    <t>/reflection/OperationModel.java:201</t>
  </si>
  <si>
    <t>/reflection/OperationModel.java:202</t>
  </si>
  <si>
    <t>/reflection/OperationModel.java:238</t>
  </si>
  <si>
    <t>/reflection/OperationModel.java:239</t>
  </si>
  <si>
    <t>/reflection/OperationModel.java:567</t>
  </si>
  <si>
    <t>/reflection/OperationModel.java:568</t>
  </si>
  <si>
    <t>/reflection/OperationModel.java:651</t>
  </si>
  <si>
    <t>Not on a generic directly, but the argument at the call site is derived from one</t>
  </si>
  <si>
    <t>@Nullable got 0/1</t>
  </si>
  <si>
    <t>cache2k/operation/CacheInfo.java:135</t>
  </si>
  <si>
    <t>(other) Defensive Programming</t>
  </si>
  <si>
    <t>Defensive Programming, There's a nullable annotation on this API (which seems to be externally-facing), but I don't see null being returned from any of its implementations. Maybe defensive programming?</t>
  </si>
  <si>
    <t>@Nullable got 30/73
@NonNull got 4/6</t>
  </si>
  <si>
    <t>config/Cache2kConfig.java:97</t>
  </si>
  <si>
    <t>config/Cache2kConfig.java:99</t>
  </si>
  <si>
    <t>config/Cache2kConfig.java:122</t>
  </si>
  <si>
    <t>config/Cache2kConfig.java:123</t>
  </si>
  <si>
    <t>config/Cache2kConfig.java:124</t>
  </si>
  <si>
    <t>config/Cache2kConfig.java:125</t>
  </si>
  <si>
    <t>config/Cache2kConfig.java:126</t>
  </si>
  <si>
    <t>config/Cache2kConfig.java:128</t>
  </si>
  <si>
    <t>config/Cache2kConfig.java:129</t>
  </si>
  <si>
    <t>config/Cache2kConfig.java:132</t>
  </si>
  <si>
    <t>config/Cache2kConfig.java:134</t>
  </si>
  <si>
    <t>config/Cache2kConfig.java:135</t>
  </si>
  <si>
    <t>config/Cache2kConfig.java:136</t>
  </si>
  <si>
    <t>config/Cache2kConfig.java:137</t>
  </si>
  <si>
    <t>config/Cache2kConfig.java:138</t>
  </si>
  <si>
    <t>config/Cache2kConfig.java:140</t>
  </si>
  <si>
    <t>config/Cache2kConfig.java:141</t>
  </si>
  <si>
    <t>config/Cache2kConfig.java:142</t>
  </si>
  <si>
    <t>config/Cache2kConfig.java:144</t>
  </si>
  <si>
    <t>config/Cache2kConfig.java:145</t>
  </si>
  <si>
    <t>config/Cache2kConfig.java:146</t>
  </si>
  <si>
    <t>config/Cache2kConfig.java:147</t>
  </si>
  <si>
    <t>config/Cache2kConfig.java:148</t>
  </si>
  <si>
    <t>config/Cache2kConfig.java:187</t>
  </si>
  <si>
    <t>Defensive Programming</t>
  </si>
  <si>
    <t>config/Cache2kConfig.java:236</t>
  </si>
  <si>
    <t>Defensive Programming, Interally, cache2k null checks before calling this API, so IDK why it is nullable</t>
  </si>
  <si>
    <t>config/Cache2kConfig.java:255</t>
  </si>
  <si>
    <t>Defensive Programming, This routine includes a null check, so it is null safe. But there are no callers that call it with something nullable in the codebase</t>
  </si>
  <si>
    <t>config/Cache2kConfig.java:276</t>
  </si>
  <si>
    <t>config/Cache2kConfig.java:287</t>
  </si>
  <si>
    <t>config/Cache2kConfig.java:312</t>
  </si>
  <si>
    <t>config/Cache2kConfig.java:385</t>
  </si>
  <si>
    <t>config/Cache2kConfig.java:397</t>
  </si>
  <si>
    <t>config/Cache2kConfig.java:408</t>
  </si>
  <si>
    <t>config/Cache2kConfig.java:429</t>
  </si>
  <si>
    <t>config/Cache2kConfig.java:440</t>
  </si>
  <si>
    <t>config/Cache2kConfig.java:455</t>
  </si>
  <si>
    <t>This annotation is actually inferred?</t>
  </si>
  <si>
    <t>(Probably an IAC bug), summary adjusted</t>
  </si>
  <si>
    <t>config/Cache2kConfig.java:464</t>
  </si>
  <si>
    <t>config/Cache2kConfig.java:561</t>
  </si>
  <si>
    <t>No usage parameter</t>
  </si>
  <si>
    <t>config/Cache2kConfig.java:577</t>
  </si>
  <si>
    <t>I think we should count this as a "stronger" case, but actually it's "equivalent": the @NonNull is redundant with the default at this location, so no inference is correct</t>
  </si>
  <si>
    <t>config/Cache2kConfig.java:599</t>
  </si>
  <si>
    <t>config/Cache2kConfig.java:643</t>
  </si>
  <si>
    <t>config/Cache2kConfig.java:665</t>
  </si>
  <si>
    <t>config/Cache2kConfig.java:676</t>
  </si>
  <si>
    <t>config/Cache2kConfig.java:687</t>
  </si>
  <si>
    <t>config/Cache2kConfig.java:698</t>
  </si>
  <si>
    <t>config/Cache2kConfig.java:747</t>
  </si>
  <si>
    <t>config/Cache2kConfig.java:759</t>
  </si>
  <si>
    <t>config/Cache2kConfig.java:763</t>
  </si>
  <si>
    <t>@Nullable got 3/4</t>
  </si>
  <si>
    <t>/cache2k/config/CustomizationSupplierByClassName.java:61</t>
  </si>
  <si>
    <t>@Nullable got 0/3</t>
  </si>
  <si>
    <t>cache2k/config/CacheType.java:90</t>
  </si>
  <si>
    <t>WPI bug (interfaces)</t>
  </si>
  <si>
    <t>This is just a straight up bug: one of the overrides of this method does return a null literal.</t>
  </si>
  <si>
    <t>cache2k/config/CacheType.java:107</t>
  </si>
  <si>
    <t>cache2k/config/CacheType.java:110</t>
  </si>
  <si>
    <t>@Nullable got 3/4 (Adjusted, IAC Inferred 2)</t>
  </si>
  <si>
    <t>/cache2k/config/Cache2kManagerConfig.java:34</t>
  </si>
  <si>
    <t>/cache2k/config/Cache2kManagerConfig.java:51</t>
  </si>
  <si>
    <t>Looks like IAC bug to me,  summary adjusted</t>
  </si>
  <si>
    <t>@NonNull 0/1</t>
  </si>
  <si>
    <t>cache2k/config/CustomizationSupplier.java:40</t>
  </si>
  <si>
    <t>IAC bug, Should not be inferred.</t>
  </si>
  <si>
    <t>@NonNull got 1/3 
@Nullable got 1/1</t>
  </si>
  <si>
    <t>/config/CustomizationReferenceSupplier.java:34</t>
  </si>
  <si>
    <t>/config/CustomizationReferenceSupplier.java:43</t>
  </si>
  <si>
    <t xml:space="preserve">WPI bug (typevars) </t>
  </si>
  <si>
    <t>@Nullable got 0/2</t>
  </si>
  <si>
    <t>/cache2k/processor/MutableCacheEntry.java:86</t>
  </si>
  <si>
    <t>/cache2k/processor/MutableCacheEntry.java:99</t>
  </si>
  <si>
    <t>/cache2k/processor/EntryProcessor.java:69</t>
  </si>
  <si>
    <t>Generic</t>
  </si>
  <si>
    <t>/cache2k/processor/EntryProcessor.java:87</t>
  </si>
  <si>
    <t>(Other) Anonymous classes</t>
  </si>
  <si>
    <t>This is the return type of an interface method that's used only in anonymous classes, which WPI doesn't handle well</t>
  </si>
  <si>
    <t>/cache2k/processor/EntryProcessingResult.java:32</t>
  </si>
  <si>
    <t>/cache2k/processor/EntryProcessingResult.java:39</t>
  </si>
  <si>
    <t>/cache2k/processor/EntryProcessingResult.java:45</t>
  </si>
  <si>
    <t>cache2k/io/AdvancedCacheLoader.java:113</t>
  </si>
  <si>
    <t>Similar to the bugs with the same tag, but on a parameter rather than a return type</t>
  </si>
  <si>
    <t>java/org/cache2k/io/AsyncCacheLoader.java:</t>
  </si>
  <si>
    <t>@NonNull got 0/1</t>
  </si>
  <si>
    <t>/src/main/java/org/cache2k/io/LoadExceptionInfo.java:</t>
  </si>
  <si>
    <t>@Nullable got 0/10</t>
  </si>
  <si>
    <t>/java/org/cache2k/Cache.java:149</t>
  </si>
  <si>
    <t>/java/org/cache2k/Cache.java:177</t>
  </si>
  <si>
    <t>/java/org/cache2k/Cache.java:201</t>
  </si>
  <si>
    <t>/java/org/cache2k/Cache.java:224</t>
  </si>
  <si>
    <t>/java/org/cache2k/Cache.java:376</t>
  </si>
  <si>
    <t>/java/org/cache2k/Cache.java:470</t>
  </si>
  <si>
    <t>/java/org/cache2k/Cache.java:579</t>
  </si>
  <si>
    <t>/java/org/cache2k/Cache.java:676</t>
  </si>
  <si>
    <t>Nulllable</t>
  </si>
  <si>
    <t xml:space="preserve">Generic, WPI bug (supertypes) </t>
  </si>
  <si>
    <t>/java/org/cache2k/Cache.java:716</t>
  </si>
  <si>
    <t>@Nullable got 1/2</t>
  </si>
  <si>
    <t>/main/java/org/cache2k/CacheEntry.java:86</t>
  </si>
  <si>
    <t>/java/org/cache2k/AbstractCache.java:48</t>
  </si>
  <si>
    <t>WPI bug (supertypes)</t>
  </si>
  <si>
    <t>We miss all of these inferences. Each of these methods never returns, only throws; but each has implementations elsewhere in the code base that do return null. So, it appears to be some kind of bug with how we propogate info into supertypes?</t>
  </si>
  <si>
    <t>/java/org/cache2k/AbstractCache.java:53</t>
  </si>
  <si>
    <t>/java/org/cache2k/AbstractCache.java:58</t>
  </si>
  <si>
    <t>/java/org/cache2k/AbstractCache.java:63</t>
  </si>
  <si>
    <t>/java/org/cache2k/AbstractCache.java:88</t>
  </si>
  <si>
    <t>/java/org/cache2k/AbstractCache.java:103</t>
  </si>
  <si>
    <t>/java/org/cache2k/AbstractCache.java:128</t>
  </si>
  <si>
    <t>/java/org/cache2k/AbstractCache.java:148</t>
  </si>
  <si>
    <t>Generic, WPI bug (supertypes)</t>
  </si>
  <si>
    <t>/java/org/cache2k/AbstractCache.java153</t>
  </si>
  <si>
    <t>java/org/cache2k/KeyValueSource.java:39</t>
  </si>
  <si>
    <t>/org/cache2k/expiry/ExpiryPolicy.java:</t>
  </si>
  <si>
    <t>No usage, No usage</t>
  </si>
  <si>
    <t>java/org/cache2k/DataAware.java:</t>
  </si>
  <si>
    <t>Generics, Generics</t>
  </si>
  <si>
    <t>@NonNull got 0/1
@Nullable got 0/10</t>
  </si>
  <si>
    <t>/cache2k/ForwardingCache.java:47</t>
  </si>
  <si>
    <t>Stronger anno</t>
  </si>
  <si>
    <t>Human-written anno is redundant with default</t>
  </si>
  <si>
    <t>/cache2k/ForwardingCache.java:55</t>
  </si>
  <si>
    <t>This looks like the same situation as AbstractCache</t>
  </si>
  <si>
    <t>/cache2k/ForwardingCache.java:60</t>
  </si>
  <si>
    <t>/cache2k/ForwardingCache.java:65</t>
  </si>
  <si>
    <t>/cache2k/ForwardingCache.java:70</t>
  </si>
  <si>
    <t>/cache2k/ForwardingCache.java:95</t>
  </si>
  <si>
    <t>/cache2k/ForwardingCache.java:110</t>
  </si>
  <si>
    <t>/cache2k/ForwardingCache.java:135</t>
  </si>
  <si>
    <t>/cache2k/ForwardingCache.java:156</t>
  </si>
  <si>
    <t>/cache2k/ForwardingCache.java:166</t>
  </si>
  <si>
    <t>Nullable got 0/1</t>
  </si>
  <si>
    <t>CsvReportPage.java:88</t>
  </si>
  <si>
    <t>(other) Separate compilation</t>
  </si>
  <si>
    <t>NonNull is inferred on the return type of a method that definitely returns null, so this incorrect inference generates an extra warning. I'm not sure of the cause. The method does override an abstract method that returns a type parameter which also annotated as @Nullable, but it is defined in another project (table-wrapper-api). So, my guess is that separate compilation might be the problem here? Possibly combined with an issue related to abstract methods/overriding and/or generics</t>
  </si>
  <si>
    <t>Nullable got 0/2</t>
  </si>
  <si>
    <t xml:space="preserve">CsvTableCell.java:34 </t>
  </si>
  <si>
    <t>(other) local variable</t>
  </si>
  <si>
    <t>good paper example of bad human-written annos that we don't want to imitate</t>
  </si>
  <si>
    <t>CsvTableCell.java:40</t>
  </si>
  <si>
    <t>WPI bug (conditionals)</t>
  </si>
  <si>
    <t>should be an easy one to fix</t>
  </si>
  <si>
    <t>Nullable got 2/5:</t>
  </si>
  <si>
    <t>csv/CsvTableRow.java:59</t>
  </si>
  <si>
    <t>csv/CsvTableRow.java:79</t>
  </si>
  <si>
    <t>generic</t>
  </si>
  <si>
    <t>csv/CsvTableRow.java:80</t>
  </si>
  <si>
    <t>Nullable got 0/5</t>
  </si>
  <si>
    <t>CsvCellDataAccessObject.java:33</t>
  </si>
  <si>
    <t>(other) WPI bug (conditionals)</t>
  </si>
  <si>
    <t>CsvCellDataAccessObject.java:40</t>
  </si>
  <si>
    <t>(other) Defensive programming</t>
  </si>
  <si>
    <t>For all three of these, the program doesn't ever have examples of null flowing into these values</t>
  </si>
  <si>
    <t>CsvCellDataAccessObject.java:41</t>
  </si>
  <si>
    <t>CsvCellDataAccessObject.java:46</t>
  </si>
  <si>
    <t>CsvCellDataAccessObject.java:47</t>
  </si>
  <si>
    <t>Nullable got 2/3</t>
  </si>
  <si>
    <t>/api/TableCell.java:78</t>
  </si>
  <si>
    <t>/api/DateTimeFormatParser.java:44</t>
  </si>
  <si>
    <t>Nullable got 2/9</t>
  </si>
  <si>
    <t>Table.java:32</t>
  </si>
  <si>
    <t>Table.java:46</t>
  </si>
  <si>
    <t>Table.java:60</t>
  </si>
  <si>
    <t>Table.java:55</t>
  </si>
  <si>
    <t>Table.java:62</t>
  </si>
  <si>
    <t>Table.java:66</t>
  </si>
  <si>
    <t>Table.java:74</t>
  </si>
  <si>
    <t>unclear if this is the same WPI bug, but missing these kind of @Nullable annotations on return types is a pattern</t>
  </si>
  <si>
    <t>Nullable got 2/6</t>
  </si>
  <si>
    <t>CellDataAccessObject.java:41</t>
  </si>
  <si>
    <t>really unclear why we don't get this; probably a bug, maybe something to do with generics</t>
  </si>
  <si>
    <t>CellDataAccessObject.java:55</t>
  </si>
  <si>
    <t>CellDataAccessObject.java: 70</t>
  </si>
  <si>
    <t>CellDataAccessObject.java:137</t>
  </si>
  <si>
    <t>PatternTableColumn.java:49</t>
  </si>
  <si>
    <t>(other) varargs</t>
  </si>
  <si>
    <t>Interesting</t>
  </si>
  <si>
    <t>PatternTableColumn.java:70</t>
  </si>
  <si>
    <t>PatternTableColumn.java:71</t>
  </si>
  <si>
    <t>AbstractReportPage.java:29</t>
  </si>
  <si>
    <t>AbstractReportPageRow.java:27</t>
  </si>
  <si>
    <t>AbstractReportPageRow.java:30</t>
  </si>
  <si>
    <t>AbstractReportPageRow.java:32</t>
  </si>
  <si>
    <t>AbstractReportPageRow.java:33</t>
  </si>
  <si>
    <t>AbstractTableCell.java:42</t>
  </si>
  <si>
    <t>Nullable got 3/18</t>
  </si>
  <si>
    <t>AbstractTable.java:89</t>
  </si>
  <si>
    <t>AbstractTable.java:112</t>
  </si>
  <si>
    <t>AbstractTable.java:114</t>
  </si>
  <si>
    <t>AbstractTable.java:143</t>
  </si>
  <si>
    <t xml:space="preserve">Generic </t>
  </si>
  <si>
    <t>AbstractTable.java:145</t>
  </si>
  <si>
    <t>AbstractTable.java:152</t>
  </si>
  <si>
    <t>AbstractTable.java:161</t>
  </si>
  <si>
    <t>AbstractTable.java:163</t>
  </si>
  <si>
    <t>AbstractTable.java:154</t>
  </si>
  <si>
    <t>AbstractTable.java:165</t>
  </si>
  <si>
    <t>AbstractTable.java:176</t>
  </si>
  <si>
    <t>AbstractTable.java:192</t>
  </si>
  <si>
    <t>AbstractTable.java:193</t>
  </si>
  <si>
    <t>AbstractTable.java:202</t>
  </si>
  <si>
    <t>AbstractTable.java:217</t>
  </si>
  <si>
    <t>Nullable got 1/17</t>
  </si>
  <si>
    <t>ReportPage.java:157</t>
  </si>
  <si>
    <t>ReportPage.java:168</t>
  </si>
  <si>
    <t>ReportPage.java:170</t>
  </si>
  <si>
    <t>ReportPage.java:172</t>
  </si>
  <si>
    <t>ReportPage.java:187</t>
  </si>
  <si>
    <t>ReportPage.java:195</t>
  </si>
  <si>
    <t>WPI bug (conditional)</t>
  </si>
  <si>
    <t>ReportPage.java:196</t>
  </si>
  <si>
    <t>ReportPage.java:204</t>
  </si>
  <si>
    <t>We should get these two based on the unit tests for this component.</t>
  </si>
  <si>
    <t>ReportPage.java:206</t>
  </si>
  <si>
    <t>ReportPage.java:219</t>
  </si>
  <si>
    <t>ReportPage.java:221</t>
  </si>
  <si>
    <t>ReportPage.java:248</t>
  </si>
  <si>
    <t>ReportPage.java:260</t>
  </si>
  <si>
    <t>ReportPage.java:303</t>
  </si>
  <si>
    <t>ReportPage.java:307</t>
  </si>
  <si>
    <t>ReportPage.java:308</t>
  </si>
  <si>
    <t>InstantParser.java:86</t>
  </si>
  <si>
    <t>no annotations inferred on these fields for some reason</t>
  </si>
  <si>
    <t>InstantParser.java:87</t>
  </si>
  <si>
    <t>Nullable got 2/5</t>
  </si>
  <si>
    <t>MutableTableRow.java:80</t>
  </si>
  <si>
    <t>MutableTableRow.java:85</t>
  </si>
  <si>
    <t>MutableTableRow.java:125</t>
  </si>
  <si>
    <t>ReportPageRow.java: 23</t>
  </si>
  <si>
    <t>ReportPageRow.java: 29</t>
  </si>
  <si>
    <t>WPI bug (interface)</t>
  </si>
  <si>
    <t>Nullable got 3/4 (IAC inferred 2)</t>
  </si>
  <si>
    <t>TableRow.java:81</t>
  </si>
  <si>
    <t>This one seems to have been inferred but IAC does not report it</t>
  </si>
  <si>
    <t>(summary updated)</t>
  </si>
  <si>
    <t>validators/../util/Either.java:43</t>
  </si>
  <si>
    <t>nullable</t>
  </si>
  <si>
    <t>util/ProjectClassLoader.java:9</t>
  </si>
  <si>
    <t>should be inferrable. Maybe because it's an enum? Or maybe we're not using the tests?</t>
  </si>
  <si>
    <t>util/TopLevelExpressionLanguage.javaL12</t>
  </si>
  <si>
    <t>feel/FeelExpression.javaL84</t>
  </si>
  <si>
    <t>feel/ExpressionType.java:35</t>
  </si>
  <si>
    <t>@NonNull got 8/11</t>
  </si>
  <si>
    <t>java_api/Announcement.java:17</t>
  </si>
  <si>
    <t>Inferrable, Generic</t>
  </si>
  <si>
    <t>java_api/Announcement.java:20</t>
  </si>
  <si>
    <t>actually equal</t>
  </si>
  <si>
    <t>java_api/Announcement.java:46</t>
  </si>
  <si>
    <t xml:space="preserve">@NonNull got 30/46
@Nullable got 9/11                               </t>
  </si>
  <si>
    <t>java_api/NamelessAPI.java:36</t>
  </si>
  <si>
    <t xml:space="preserve">Inferred as MonotonicNonNull </t>
  </si>
  <si>
    <t>java_api/NamelessAPI.java:64</t>
  </si>
  <si>
    <t>java_api/NamelessAPI.java:74</t>
  </si>
  <si>
    <t>Inferrable, Generic, Inferrable</t>
  </si>
  <si>
    <t>java_api/NamelessAPI.java:85</t>
  </si>
  <si>
    <t xml:space="preserve">No usage parameter </t>
  </si>
  <si>
    <t>java_api/NamelessAPI.java:151</t>
  </si>
  <si>
    <t xml:space="preserve">Inferrable, No usage parameter </t>
  </si>
  <si>
    <t>java_api/NamelessAPI.java:155</t>
  </si>
  <si>
    <t>java_api/NamelessAPI.java:159</t>
  </si>
  <si>
    <t>java_api/NamelessAPI.java:167</t>
  </si>
  <si>
    <t xml:space="preserve">Inferrable, No Usage parameter </t>
  </si>
  <si>
    <t>java_api/NamelessAPI.java:234</t>
  </si>
  <si>
    <t>stronger Anno</t>
  </si>
  <si>
    <t>we inferred nothing, which is equivalent to this annotation. So, treat as stronger</t>
  </si>
  <si>
    <t>java_api/NamelessAPI.java:276,277,278</t>
  </si>
  <si>
    <t xml:space="preserve">NonNull/Nullable </t>
  </si>
  <si>
    <t xml:space="preserve">No usages parameter </t>
  </si>
  <si>
    <t>(1 Nullable)</t>
  </si>
  <si>
    <t>java_api/NamelessAPI.java:307,308</t>
  </si>
  <si>
    <t>java_api/NamelessAPI.java:366,367</t>
  </si>
  <si>
    <t>@NonNull got 11/12
@Nullable got 2/5</t>
  </si>
  <si>
    <t>java_api/RequestHandler.java:89</t>
  </si>
  <si>
    <t>java_api/RequestHandler.java:36</t>
  </si>
  <si>
    <t>java_api/RequestHandler.java:62</t>
  </si>
  <si>
    <t>java_api/RequestHandler.java:148</t>
  </si>
  <si>
    <t>NamelessVersion.java:29</t>
  </si>
  <si>
    <t>@NonNull got 7/10
@Nullable got 0/1</t>
  </si>
  <si>
    <t>FilteredUserListBuilder.java:15</t>
  </si>
  <si>
    <t>FilteredUserListBuilder.java:22</t>
  </si>
  <si>
    <t xml:space="preserve">No usages parameter , No usages parameter </t>
  </si>
  <si>
    <t>FilteredUserListBuilder.java:68</t>
  </si>
  <si>
    <t>Inferrable, No usages Parameter</t>
  </si>
  <si>
    <t>@NonNull got 7/7 (IAC inferred 6)</t>
  </si>
  <si>
    <t>integrations/DetailedIntegrationData.java:11</t>
  </si>
  <si>
    <t>inferred</t>
  </si>
  <si>
    <t>IAC bug?. summary adjusted</t>
  </si>
  <si>
    <t>@NonNull got 2/4</t>
  </si>
  <si>
    <t>/integrations/MinecraftIntegrationData.java:12</t>
  </si>
  <si>
    <t>/integrations/MinecraftIntegrationData.java:13</t>
  </si>
  <si>
    <t>/integrations/DiscordIntegrationData.java:10</t>
  </si>
  <si>
    <t>@Nullable got 0/8</t>
  </si>
  <si>
    <t>intergrations/NamelessApiBuilder.java:35</t>
  </si>
  <si>
    <t>intergrations/NamelessApiBuilder.java:36</t>
  </si>
  <si>
    <t>intergrations/NamelessApiBuilder.java:37</t>
  </si>
  <si>
    <t>intergrations/NamelessApiBuilder.java:38</t>
  </si>
  <si>
    <t>intergrations/NamelessApiBuilder.java:66</t>
  </si>
  <si>
    <t>No usages parameter</t>
  </si>
  <si>
    <t>intergrations/NamelessApiBuilder.java:77</t>
  </si>
  <si>
    <t>intergrations/NamelessApiBuilder.java:81</t>
  </si>
  <si>
    <t>intergrations/NamelessApiBuilder.java:96</t>
  </si>
  <si>
    <t xml:space="preserve">
@NonNull got 17/30
</t>
  </si>
  <si>
    <t>namelessmc/java_api/NamelessUser.java:114</t>
  </si>
  <si>
    <t>namelessmc/java_api/NamelessUser.java:179</t>
  </si>
  <si>
    <t>Inferrable, No usages parameter</t>
  </si>
  <si>
    <t>namelessmc/java_api/NamelessUser.java:206</t>
  </si>
  <si>
    <t>namelessmc/java_api/NamelessUser.java:212</t>
  </si>
  <si>
    <t>namelessmc/java_api/NamelessUser.java:245</t>
  </si>
  <si>
    <t>namelessmc/java_api/NamelessUser.java:272</t>
  </si>
  <si>
    <t>namelessmc/java_api/NamelessUser.java:273</t>
  </si>
  <si>
    <t>namelessmc/java_api/NamelessUser.java:274</t>
  </si>
  <si>
    <t>namelessmc/java_api/NamelessUser.java:300</t>
  </si>
  <si>
    <t>namelessmc/java_api/NamelessUser.java:387</t>
  </si>
  <si>
    <t>Website.java:17</t>
  </si>
  <si>
    <t>/modules/NamelessModule.java:23</t>
  </si>
  <si>
    <t>@NonNull got 0/9</t>
  </si>
  <si>
    <t>/modules/discord/DiscordAPI.java:30</t>
  </si>
  <si>
    <t>/modules/discord/DiscordAPI.java:44</t>
  </si>
  <si>
    <t>/modules/discord/DiscordAPI.java:74</t>
  </si>
  <si>
    <t>/modules/discord/DiscordAPI.java:76</t>
  </si>
  <si>
    <t>/modules/discord/DiscordAPI.java:96</t>
  </si>
  <si>
    <t>/modules/discord/DiscordAPI.java:116</t>
  </si>
  <si>
    <t>/modules/discord/DiscordAPI.java:117</t>
  </si>
  <si>
    <t>No usages parameter, No usages parameter</t>
  </si>
  <si>
    <t>/modules/discord/DiscordAPI.java:146</t>
  </si>
  <si>
    <t>/modules/discord/DiscordUser.java:21</t>
  </si>
  <si>
    <t>/store/StoreProductField.java:14</t>
  </si>
  <si>
    <t>/modules/store/StorePayment.java:19</t>
  </si>
  <si>
    <t>@Nullable got 4/7</t>
  </si>
  <si>
    <t>/java_api/modules/store/StoreCustomer.java:15</t>
  </si>
  <si>
    <t>/java_api/modules/store/StoreCustomer.java:16</t>
  </si>
  <si>
    <t>/java_api/modules/store/StoreCustomer.java:17</t>
  </si>
  <si>
    <t>@NonNull got 3/4</t>
  </si>
  <si>
    <t>/exception/NamelessException.java:20</t>
  </si>
  <si>
    <t>@Nullable got 2/3</t>
  </si>
  <si>
    <t>/java_api/CustomProfileFieldValue.java:9</t>
  </si>
  <si>
    <t>MontonicNonNull</t>
  </si>
  <si>
    <t>@Pure got 0/0 (IAC Found 1)
@Interned got 0/1
@PolyNull got 0/1
@PolyMustCall got 0/1
@ClassGetName got 1/2
@NonNull got 0/1
@Nullable got 5/9
@MustCallUnknown got 0/1
@MonotonicNonNull got 0/1
@BinaryName got 1/5</t>
  </si>
  <si>
    <t>reflection/ReflectionPlume.java:55</t>
  </si>
  <si>
    <t>Pure</t>
  </si>
  <si>
    <t>under a warning suppression, so IAC shouldn't count it</t>
  </si>
  <si>
    <t>Im not sure under which checker .ajava file this annotation would be inferred (reflected in summary)</t>
  </si>
  <si>
    <t>reflection/ReflectionPlume.java:116</t>
  </si>
  <si>
    <t>Defensive programming,  see comment</t>
  </si>
  <si>
    <t>reflection/ReflectionPlume.java:207</t>
  </si>
  <si>
    <t>promicious loader parameter in the .ajava file not found in src</t>
  </si>
  <si>
    <t>reflection/ReflectionPlume.java:244</t>
  </si>
  <si>
    <t>reflection/ReflectionPlume.java:361</t>
  </si>
  <si>
    <t>reflection/ReflectionPlume.java:370</t>
  </si>
  <si>
    <t>MonotonicNonNull</t>
  </si>
  <si>
    <t>reflection/ReflectionPlume.java:372</t>
  </si>
  <si>
    <t>reflection/ReflectionPlume.java:373</t>
  </si>
  <si>
    <t>reflection/ReflectionPlume.java:377</t>
  </si>
  <si>
    <t>(other) cast</t>
  </si>
  <si>
    <t>cast</t>
  </si>
  <si>
    <t>reflection/ReflectionPlume.java:420</t>
  </si>
  <si>
    <t>Interned</t>
  </si>
  <si>
    <t xml:space="preserve">No usage </t>
  </si>
  <si>
    <t>reflection/ReflectionPlume.java:483</t>
  </si>
  <si>
    <t>WPI bug (other), Inferred, WPI bug (other)</t>
  </si>
  <si>
    <t>First and last inferred as NonNull (looks like a wpi bug to me)</t>
  </si>
  <si>
    <t>reflection/ReflectionPlume.java:452</t>
  </si>
  <si>
    <t xml:space="preserve">No usage (return type) </t>
  </si>
  <si>
    <t>reflection/ReflectionPlume.java:512</t>
  </si>
  <si>
    <t>reflection/ReflectionPlume.java:529</t>
  </si>
  <si>
    <t>PolyNull</t>
  </si>
  <si>
    <t xml:space="preserve">Should IAC report this? </t>
  </si>
  <si>
    <t>PolyMustCall</t>
  </si>
  <si>
    <t>Should IAC report this?</t>
  </si>
  <si>
    <t>reflection/ReflectionPlume.java:549</t>
  </si>
  <si>
    <t>MustCallUnknown</t>
  </si>
  <si>
    <t>@Regex got 3/43</t>
  </si>
  <si>
    <t>reflection/SignatureRegexes.java:29</t>
  </si>
  <si>
    <t>Regex</t>
  </si>
  <si>
    <t>(other) regex special case</t>
  </si>
  <si>
    <t>These 40 annotations are a special case: I think these are the only @Regex annotations, and WPI clearly isn't very effective at dealing with them. I think the underlying reason is that the local inference rules for @Regex are somewhat limited. TODO: ask Mike about this?</t>
  </si>
  <si>
    <t>reflection/SignatureRegexes.java:40</t>
  </si>
  <si>
    <t>Assume the SuppressWarnings does not affect the Annos as the count is not adding up</t>
  </si>
  <si>
    <t>reflection/SignatureRegexes.java:50</t>
  </si>
  <si>
    <t>reflection/SignatureRegexes.java:62</t>
  </si>
  <si>
    <t>reflection/SignatureRegexes.java:71</t>
  </si>
  <si>
    <t>reflection/SignatureRegexes.java:134</t>
  </si>
  <si>
    <t>reflection/SignatureRegexes.java:141</t>
  </si>
  <si>
    <t>reflection/SignatureRegexes.java:147</t>
  </si>
  <si>
    <t>reflection/SignatureRegexes.java:154</t>
  </si>
  <si>
    <t>reflection/SignatureRegexes.java:158</t>
  </si>
  <si>
    <t>reflection/SignatureRegexes.java:162</t>
  </si>
  <si>
    <t>reflection/SignatureRegexes.java:166</t>
  </si>
  <si>
    <t>reflection/SignatureRegexes.java:173</t>
  </si>
  <si>
    <t>reflection/SignatureRegexes.java:176</t>
  </si>
  <si>
    <t>reflection/SignatureRegexes.java:179</t>
  </si>
  <si>
    <t>reflection/SignatureRegexes.java:182</t>
  </si>
  <si>
    <t>reflection/SignatureRegexes.java:185</t>
  </si>
  <si>
    <t>reflection/SignatureRegexes.java:194</t>
  </si>
  <si>
    <t>reflection/SignatureRegexes.java:202</t>
  </si>
  <si>
    <t>reflection/SignatureRegexes.java:208</t>
  </si>
  <si>
    <t>reflection/SignatureRegexes.java:215</t>
  </si>
  <si>
    <t>reflection/SignatureRegexes.java:223</t>
  </si>
  <si>
    <t>reflection/SignatureRegexes.java:238</t>
  </si>
  <si>
    <t>reflection/SignatureRegexes.java:249</t>
  </si>
  <si>
    <t>reflection/SignatureRegexes.java:257</t>
  </si>
  <si>
    <t>reflection/SignatureRegexes.java:265</t>
  </si>
  <si>
    <t>reflection/SignatureRegexes.java:272</t>
  </si>
  <si>
    <t>reflection/SignatureRegexes.java:280</t>
  </si>
  <si>
    <t>reflection/SignatureRegexes.java:287</t>
  </si>
  <si>
    <t>reflection/SignatureRegexes.java:294</t>
  </si>
  <si>
    <t>reflection/SignatureRegexes.java:301</t>
  </si>
  <si>
    <t>reflection/SignatureRegexes.java:307</t>
  </si>
  <si>
    <t>reflection/SignatureRegexes.java:315</t>
  </si>
  <si>
    <t>reflection/SignatureRegexes.java:321</t>
  </si>
  <si>
    <t xml:space="preserve">@FullyQualifiedName got 0/0 (IAC found 1, reflected in summary)
@Positive got 0/1 &gt;
@DotSeparatedIdentifiers got 0/1 &gt;
@InternalForm got 0/3 &gt;
@EnsuresQualifierIf got 0/0 (IAC Found 17, reflected in summary) &gt;
@ClassGetName got 0/1 &gt;
@FieldDescriptor got 0/2 
@Nullable got 0/1 &gt;
@FqBinaryName got 0/3 (IAC found 4, reflected in summary) &gt;
@PrimitiveType got 0/1 &gt;
@BinaryName got 0/6 (IAC found 7, reflected in summary) 
@IndexFor got 0/0 &gt; </t>
  </si>
  <si>
    <t>reflection/Signatures.java:101</t>
  </si>
  <si>
    <t>IndexFor</t>
  </si>
  <si>
    <t xml:space="preserve">under a warning suppressions, </t>
  </si>
  <si>
    <t>IAC bug?(reflected in summary)</t>
  </si>
  <si>
    <t>reflection/Signatures.java:120</t>
  </si>
  <si>
    <t>(other) derived from a warning suppression</t>
  </si>
  <si>
    <t>categorized as other</t>
  </si>
  <si>
    <t>reflection/Signatures.java:121</t>
  </si>
  <si>
    <t>DotSeparatedIdentifiers</t>
  </si>
  <si>
    <t>reflection/Signatures.java:382</t>
  </si>
  <si>
    <t>we really ought to get this: this field (and the constructor that assigns it, on line 392) are called in exactly one place with an argument that's explicitly annotated correctly, under a warning suppression</t>
  </si>
  <si>
    <t>reflection/Signatures.java:392</t>
  </si>
  <si>
    <t>reflection/Signatures.java:404</t>
  </si>
  <si>
    <t>reflection/Signatures.java:410</t>
  </si>
  <si>
    <t xml:space="preserve">under a warning suppression. That this shows up in the output might suggest that RemoveAnnotationsForInference removed it for some reason? </t>
  </si>
  <si>
    <t>(reflected in summary)</t>
  </si>
  <si>
    <t>reflection/Signatures.java:417</t>
  </si>
  <si>
    <t>FieldDescriptor</t>
  </si>
  <si>
    <t>PrimitiveType</t>
  </si>
  <si>
    <t>reflection/Signatures.java:462</t>
  </si>
  <si>
    <t>reflection/Signatures.java:499</t>
  </si>
  <si>
    <t>FullyQualifiedName</t>
  </si>
  <si>
    <t>under a warning suppression. That this shows up in the output might suggest that RemoveAnnotationsForInference removed it for some reason?</t>
  </si>
  <si>
    <t>reflection/Signatures.java:593</t>
  </si>
  <si>
    <t>derived</t>
  </si>
  <si>
    <t>reflection/Signatures.java:640</t>
  </si>
  <si>
    <t>Positive</t>
  </si>
  <si>
    <t>reflection/Signatures.java:500</t>
  </si>
  <si>
    <t>reflection/Signatures.java:573</t>
  </si>
  <si>
    <t>InternalForm</t>
  </si>
  <si>
    <t>reflection/Signatures.java:583</t>
  </si>
  <si>
    <t>reflection/Signatures.java:594</t>
  </si>
  <si>
    <t>internalForm</t>
  </si>
  <si>
    <t>reflection/Signatures.java:619</t>
  </si>
  <si>
    <t>reflection/Signatures:149</t>
  </si>
  <si>
    <t>EnsuresQualifier</t>
  </si>
  <si>
    <t>under a warning suppression.</t>
  </si>
  <si>
    <t>reflection/Signatures:162</t>
  </si>
  <si>
    <t>reflection/Signatures:175</t>
  </si>
  <si>
    <t>reflection/Signatures:188</t>
  </si>
  <si>
    <t>reflection/Signatures:201</t>
  </si>
  <si>
    <t>reflection/Signatures:214</t>
  </si>
  <si>
    <t>reflection/Signatures:227</t>
  </si>
  <si>
    <t>reflection/Signatures:240</t>
  </si>
  <si>
    <t>reflection/Signatures:256</t>
  </si>
  <si>
    <t>reflection/Signatures:269</t>
  </si>
  <si>
    <t>reflection/Signatures:284</t>
  </si>
  <si>
    <t>reflection/Signatures:300</t>
  </si>
  <si>
    <t>reflection/Signatures:313</t>
  </si>
  <si>
    <t>reflection/Signatures:326</t>
  </si>
  <si>
    <t>reflection/Signatures:339</t>
  </si>
  <si>
    <t>reflection/Signatures:352</t>
  </si>
  <si>
    <t>reflection/Signatures:364</t>
  </si>
  <si>
    <t xml:space="preserve">@SideEffectFree got 0/1
@UnknownInitialization got 0/1
@GuardSatisfied got 0/4
@RequiresNonNull got 0/1
@GTENegativeOne got 0/1
@EnsuresInitializedFields got 0/1
@Nullable got 7/10 (IAC reported 11)
@NonNull got 0/0 (IAC reported 1)
</t>
  </si>
  <si>
    <t>MultiVersionControl.java:784</t>
  </si>
  <si>
    <t>inferred as @Pure</t>
  </si>
  <si>
    <t>MultiVersionControl.java:567</t>
  </si>
  <si>
    <t>UnknownInitialization</t>
  </si>
  <si>
    <t>I don't know the rules of the initialization type system well enough to make a good judgment here, but I think this can just go in the "other" category</t>
  </si>
  <si>
    <t>MultiVersionControl.java:767</t>
  </si>
  <si>
    <t>GuardSatisfied</t>
  </si>
  <si>
    <t>Stronger anno, Stronger anno</t>
  </si>
  <si>
    <t>Inferred @org.checkerframework.checker.lock.qual.GuardSatisfied(-1), which is technically equivalent to @GuardSatisfied with no argument</t>
  </si>
  <si>
    <t>MultiVersionControl.java:779</t>
  </si>
  <si>
    <t>Inferred @org.checkerframework.checker.lock.qual.GuardSatisfied(-1)</t>
  </si>
  <si>
    <t>MultiVersionControl.java:785</t>
  </si>
  <si>
    <t>MultiVersionControl.java:565</t>
  </si>
  <si>
    <t>RequiresNonNull</t>
  </si>
  <si>
    <t>WPI bug (preconditions)</t>
  </si>
  <si>
    <t>No @RequiresNonNull annotations at all :(</t>
  </si>
  <si>
    <t>MultiVersionControl.java:2088</t>
  </si>
  <si>
    <t>GTENegativeOne</t>
  </si>
  <si>
    <t>No usages</t>
  </si>
  <si>
    <t>MultiVersionControl.java:566</t>
  </si>
  <si>
    <t>EnsuresInitializedFields</t>
  </si>
  <si>
    <t>WPI bug (postconditions)</t>
  </si>
  <si>
    <t>No idea why we can verify this but not infer it. Maybe a limitation of the postcondition inference algorithm?</t>
  </si>
  <si>
    <t>MultiVersionControl.java:668</t>
  </si>
  <si>
    <t>@org.checkerframework.checker.nullness.qual.MonotonicNonNull</t>
  </si>
  <si>
    <t>MultiVersionControl.java:673</t>
  </si>
  <si>
    <t>MultiVersionControl.java:1191</t>
  </si>
  <si>
    <t>under a warning suppression: should be ignored</t>
  </si>
  <si>
    <t>and in a cast anyway</t>
  </si>
  <si>
    <t>MultiVersionControl.java:1270</t>
  </si>
  <si>
    <t>MultiVersionControl.java:1272</t>
  </si>
  <si>
    <t>MultiVersionControl.java:1959</t>
  </si>
  <si>
    <t>and on a local var anyway</t>
  </si>
  <si>
    <t>EnsuresNonNull</t>
  </si>
  <si>
    <t xml:space="preserve">  IAC bug: WPI inferred @org.checkerframework.checker.nullness.qual.EnsuresNonNull({ "this.action" })</t>
  </si>
  <si>
    <t xml:space="preserve">@Nullable got 0/1
@NonNull got 0/1
</t>
  </si>
  <si>
    <t>ICalAvailable.java:147</t>
  </si>
  <si>
    <t>Under a warning suppression (@Option), should be ignored</t>
  </si>
  <si>
    <t>ICalAvailable.java:150</t>
  </si>
  <si>
    <t>ICalAvailable.java:527</t>
  </si>
  <si>
    <t>RequireJavadoc.java</t>
  </si>
  <si>
    <t xml:space="preserve">Unknown, Suppress warnings?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</si>
</sst>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rgb="FF000000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color rgb="FF434343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 vertical="bottom"/>
    </xf>
    <xf borderId="0" fillId="3" fontId="4" numFmtId="0" xfId="0" applyAlignment="1" applyFont="1">
      <alignment horizontal="right" readingOrder="0"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horizontal="right" readingOrder="0" vertical="bottom"/>
    </xf>
    <xf borderId="0" fillId="3" fontId="4" numFmtId="10" xfId="0" applyAlignment="1" applyFont="1" applyNumberFormat="1">
      <alignment horizontal="right" readingOrder="0" vertical="bottom"/>
    </xf>
    <xf borderId="0" fillId="3" fontId="5" numFmtId="0" xfId="0" applyAlignment="1" applyFont="1">
      <alignment readingOrder="0"/>
    </xf>
    <xf borderId="0" fillId="3" fontId="5" numFmtId="10" xfId="0" applyFont="1" applyNumberFormat="1"/>
    <xf borderId="0" fillId="3" fontId="5" numFmtId="10" xfId="0" applyAlignment="1" applyFont="1" applyNumberFormat="1">
      <alignment readingOrder="0"/>
    </xf>
    <xf borderId="0" fillId="3" fontId="5" numFmtId="0" xfId="0" applyFont="1"/>
    <xf borderId="0" fillId="3" fontId="4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4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0" xfId="0" applyFont="1" applyNumberFormat="1"/>
    <xf borderId="0" fillId="4" fontId="5" numFmtId="0" xfId="0" applyFill="1" applyFont="1"/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5" fontId="6" numFmtId="0" xfId="0" applyAlignment="1" applyFill="1" applyFont="1">
      <alignment horizontal="left" readingOrder="0"/>
    </xf>
    <xf borderId="0" fillId="5" fontId="4" numFmtId="0" xfId="0" applyAlignment="1" applyFont="1">
      <alignment horizontal="right" readingOrder="0" vertical="bottom"/>
    </xf>
    <xf borderId="0" fillId="5" fontId="4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2" fontId="6" numFmtId="0" xfId="0" applyAlignment="1" applyFont="1">
      <alignment horizontal="left" readingOrder="0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5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readingOrder="0" shrinkToFit="0" vertical="bottom" wrapText="1"/>
    </xf>
    <xf borderId="0" fillId="2" fontId="5" numFmtId="0" xfId="0" applyFont="1"/>
    <xf borderId="0" fillId="0" fontId="5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5" fontId="4" numFmtId="0" xfId="0" applyAlignment="1" applyFont="1">
      <alignment horizontal="right" vertical="bottom"/>
    </xf>
    <xf borderId="0" fillId="5" fontId="6" numFmtId="0" xfId="0" applyAlignment="1" applyFont="1">
      <alignment readingOrder="0" shrinkToFit="0" vertical="bottom" wrapText="1"/>
    </xf>
    <xf borderId="0" fillId="5" fontId="5" numFmtId="0" xfId="0" applyAlignment="1" applyFont="1">
      <alignment readingOrder="0"/>
    </xf>
    <xf borderId="0" fillId="5" fontId="5" numFmtId="0" xfId="0" applyFont="1"/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6" fontId="6" numFmtId="0" xfId="0" applyAlignment="1" applyFill="1" applyFont="1">
      <alignment horizontal="left" readingOrder="0"/>
    </xf>
    <xf borderId="0" fillId="6" fontId="5" numFmtId="0" xfId="0" applyAlignment="1" applyFont="1">
      <alignment readingOrder="0"/>
    </xf>
    <xf borderId="0" fillId="6" fontId="5" numFmtId="0" xfId="0" applyFont="1"/>
    <xf borderId="0" fillId="2" fontId="5" numFmtId="0" xfId="0" applyAlignment="1" applyFont="1">
      <alignment readingOrder="0"/>
    </xf>
    <xf borderId="0" fillId="0" fontId="8" numFmtId="0" xfId="0" applyFont="1"/>
    <xf borderId="0" fillId="5" fontId="6" numFmtId="0" xfId="0" applyAlignment="1" applyFont="1">
      <alignment readingOrder="0" vertical="bottom"/>
    </xf>
    <xf borderId="0" fillId="5" fontId="6" numFmtId="0" xfId="0" applyAlignment="1" applyFont="1">
      <alignment horizontal="right" readingOrder="0" vertical="bottom"/>
    </xf>
    <xf borderId="0" fillId="5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5" fontId="6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/>
    </xf>
    <xf borderId="0" fillId="2" fontId="6" numFmtId="0" xfId="0" applyAlignment="1" applyFont="1">
      <alignment horizontal="left" readingOrder="0" vertical="bottom"/>
    </xf>
    <xf borderId="0" fillId="2" fontId="6" numFmtId="0" xfId="0" applyAlignment="1" applyFont="1">
      <alignment horizontal="right" readingOrder="0" vertical="bottom"/>
    </xf>
    <xf borderId="0" fillId="6" fontId="6" numFmtId="0" xfId="0" applyAlignment="1" applyFont="1">
      <alignment horizontal="left" readingOrder="0" vertical="bottom"/>
    </xf>
    <xf borderId="0" fillId="6" fontId="6" numFmtId="0" xfId="0" applyAlignment="1" applyFont="1">
      <alignment horizontal="right" readingOrder="0" vertical="bottom"/>
    </xf>
    <xf borderId="0" fillId="6" fontId="6" numFmtId="0" xfId="0" applyAlignment="1" applyFont="1">
      <alignment readingOrder="0" vertical="bottom"/>
    </xf>
    <xf borderId="0" fillId="6" fontId="8" numFmtId="0" xfId="0" applyAlignment="1" applyFont="1">
      <alignment readingOrder="0"/>
    </xf>
    <xf borderId="0" fillId="6" fontId="8" numFmtId="0" xfId="0" applyFont="1"/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left" readingOrder="0" vertical="bottom"/>
    </xf>
    <xf borderId="0" fillId="3" fontId="6" numFmtId="0" xfId="0" applyAlignment="1" applyFont="1">
      <alignment horizontal="right" vertical="bottom"/>
    </xf>
    <xf borderId="0" fillId="3" fontId="6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5" fontId="8" numFmtId="0" xfId="0" applyAlignment="1" applyFont="1">
      <alignment readingOrder="0"/>
    </xf>
    <xf borderId="0" fillId="0" fontId="6" numFmtId="0" xfId="0" applyAlignment="1" applyFont="1">
      <alignment horizontal="left" readingOrder="0" shrinkToFit="0" wrapText="1"/>
    </xf>
    <xf borderId="0" fillId="5" fontId="6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/>
    </xf>
    <xf borderId="0" fillId="7" fontId="8" numFmtId="0" xfId="0" applyAlignment="1" applyFill="1" applyFont="1">
      <alignment readingOrder="0"/>
    </xf>
    <xf borderId="0" fillId="5" fontId="8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0" numFmtId="0" xfId="0" applyAlignment="1" applyFont="1">
      <alignment readingOrder="0"/>
    </xf>
    <xf borderId="0" fillId="2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/>
    </xf>
    <xf borderId="0" fillId="2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5" fontId="5" numFmtId="0" xfId="0" applyAlignment="1" applyFont="1">
      <alignment readingOrder="0"/>
    </xf>
    <xf borderId="0" fillId="6" fontId="5" numFmtId="0" xfId="0" applyAlignment="1" applyFont="1">
      <alignment readingOrder="0" shrinkToFit="0" wrapText="1"/>
    </xf>
    <xf borderId="0" fillId="6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6" fontId="4" numFmtId="0" xfId="0" applyAlignment="1" applyFont="1">
      <alignment readingOrder="0" shrinkToFit="0" vertical="bottom" wrapText="1"/>
    </xf>
    <xf borderId="0" fillId="6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25"/>
    <col customWidth="1" min="10" max="11" width="15.88"/>
    <col customWidth="1" min="12" max="12" width="16.5"/>
    <col customWidth="1" min="13" max="13" width="21.13"/>
    <col customWidth="1" min="14" max="14" width="17.88"/>
    <col customWidth="1" min="15" max="15" width="9.63"/>
    <col customWidth="1" min="19" max="19" width="23.0"/>
    <col customWidth="1" min="20" max="20" width="28.5"/>
    <col customWidth="1" min="21" max="21" width="3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>
      <c r="A2" s="5" t="s">
        <v>21</v>
      </c>
      <c r="B2" s="6">
        <v>13.0</v>
      </c>
      <c r="C2" s="7">
        <v>53.0</v>
      </c>
      <c r="D2" s="7">
        <f t="shared" ref="D2:D12" si="1">C2-B2</f>
        <v>40</v>
      </c>
      <c r="E2" s="8">
        <v>10.0</v>
      </c>
      <c r="F2" s="9">
        <f t="shared" ref="F2:F6" si="2">E2/D2</f>
        <v>0.25</v>
      </c>
      <c r="G2" s="10">
        <v>18.0</v>
      </c>
      <c r="H2" s="11">
        <f t="shared" ref="H2:H10" si="3">(G2/D2)</f>
        <v>0.45</v>
      </c>
      <c r="I2" s="10">
        <v>7.0</v>
      </c>
      <c r="J2" s="11">
        <f t="shared" ref="J2:J10" si="4">(I2/D2)</f>
        <v>0.175</v>
      </c>
      <c r="K2" s="10">
        <v>5.0</v>
      </c>
      <c r="L2" s="11">
        <f t="shared" ref="L2:L10" si="5">K2/D2</f>
        <v>0.125</v>
      </c>
      <c r="M2" s="10">
        <v>0.0</v>
      </c>
      <c r="N2" s="12">
        <f t="shared" ref="N2:N10" si="6">M2/D2</f>
        <v>0</v>
      </c>
      <c r="O2" s="10">
        <v>0.0</v>
      </c>
      <c r="P2" s="10">
        <v>0.0</v>
      </c>
      <c r="Q2" s="10">
        <v>0.0</v>
      </c>
      <c r="R2" s="10">
        <v>0.0</v>
      </c>
      <c r="S2" s="13">
        <f t="shared" ref="S2:S3" si="7">SUM(E2,G2,I2,K2,O2,Q2)</f>
        <v>40</v>
      </c>
      <c r="T2" s="13">
        <f t="shared" ref="T2:T12" si="8">D2-S2</f>
        <v>0</v>
      </c>
    </row>
    <row r="3">
      <c r="A3" s="14" t="s">
        <v>22</v>
      </c>
      <c r="B3" s="6">
        <v>19.0</v>
      </c>
      <c r="C3" s="6">
        <v>80.0</v>
      </c>
      <c r="D3" s="7">
        <f t="shared" si="1"/>
        <v>61</v>
      </c>
      <c r="E3" s="8">
        <v>33.0</v>
      </c>
      <c r="F3" s="9">
        <f t="shared" si="2"/>
        <v>0.5409836066</v>
      </c>
      <c r="G3" s="10">
        <v>5.0</v>
      </c>
      <c r="H3" s="11">
        <f t="shared" si="3"/>
        <v>0.08196721311</v>
      </c>
      <c r="I3" s="10">
        <v>0.0</v>
      </c>
      <c r="J3" s="11">
        <f t="shared" si="4"/>
        <v>0</v>
      </c>
      <c r="K3" s="10">
        <v>0.0</v>
      </c>
      <c r="L3" s="11">
        <f t="shared" si="5"/>
        <v>0</v>
      </c>
      <c r="M3" s="10">
        <v>0.0</v>
      </c>
      <c r="N3" s="12">
        <f t="shared" si="6"/>
        <v>0</v>
      </c>
      <c r="O3" s="10">
        <v>13.0</v>
      </c>
      <c r="P3" s="11">
        <f t="shared" ref="P3:P10" si="9">O3/D3</f>
        <v>0.2131147541</v>
      </c>
      <c r="Q3" s="10">
        <v>10.0</v>
      </c>
      <c r="R3" s="11">
        <f t="shared" ref="R3:R10" si="10">Q3/D3</f>
        <v>0.1639344262</v>
      </c>
      <c r="S3" s="13">
        <f t="shared" si="7"/>
        <v>61</v>
      </c>
      <c r="T3" s="13">
        <f t="shared" si="8"/>
        <v>0</v>
      </c>
      <c r="U3" s="15"/>
    </row>
    <row r="4">
      <c r="A4" s="10" t="s">
        <v>23</v>
      </c>
      <c r="B4" s="10">
        <v>47.0</v>
      </c>
      <c r="C4" s="10">
        <v>149.0</v>
      </c>
      <c r="D4" s="7">
        <f t="shared" si="1"/>
        <v>102</v>
      </c>
      <c r="E4" s="10">
        <v>12.0</v>
      </c>
      <c r="F4" s="9">
        <f t="shared" si="2"/>
        <v>0.1176470588</v>
      </c>
      <c r="G4" s="10">
        <v>6.0</v>
      </c>
      <c r="H4" s="11">
        <f t="shared" si="3"/>
        <v>0.05882352941</v>
      </c>
      <c r="I4" s="10">
        <v>27.0</v>
      </c>
      <c r="J4" s="11">
        <f t="shared" si="4"/>
        <v>0.2647058824</v>
      </c>
      <c r="K4" s="10">
        <v>0.0</v>
      </c>
      <c r="L4" s="11">
        <f t="shared" si="5"/>
        <v>0</v>
      </c>
      <c r="M4" s="10">
        <v>19.0</v>
      </c>
      <c r="N4" s="12">
        <f t="shared" si="6"/>
        <v>0.1862745098</v>
      </c>
      <c r="O4" s="10">
        <v>3.0</v>
      </c>
      <c r="P4" s="11">
        <f t="shared" si="9"/>
        <v>0.02941176471</v>
      </c>
      <c r="Q4" s="10">
        <v>35.0</v>
      </c>
      <c r="R4" s="11">
        <f t="shared" si="10"/>
        <v>0.3431372549</v>
      </c>
      <c r="S4" s="13">
        <f t="shared" ref="S4:S12" si="11">SUM(E4,G4,I4,K4,M4,O4,Q4)</f>
        <v>102</v>
      </c>
      <c r="T4" s="13">
        <f t="shared" si="8"/>
        <v>0</v>
      </c>
      <c r="U4" s="16"/>
    </row>
    <row r="5">
      <c r="A5" s="10" t="s">
        <v>24</v>
      </c>
      <c r="B5" s="10">
        <v>2.0</v>
      </c>
      <c r="C5" s="10">
        <v>13.0</v>
      </c>
      <c r="D5" s="7">
        <f t="shared" si="1"/>
        <v>11</v>
      </c>
      <c r="E5" s="10">
        <v>2.0</v>
      </c>
      <c r="F5" s="9">
        <f t="shared" si="2"/>
        <v>0.1818181818</v>
      </c>
      <c r="G5" s="10">
        <v>0.0</v>
      </c>
      <c r="H5" s="11">
        <f t="shared" si="3"/>
        <v>0</v>
      </c>
      <c r="I5" s="10">
        <v>0.0</v>
      </c>
      <c r="J5" s="11">
        <f t="shared" si="4"/>
        <v>0</v>
      </c>
      <c r="K5" s="10">
        <v>0.0</v>
      </c>
      <c r="L5" s="11">
        <f t="shared" si="5"/>
        <v>0</v>
      </c>
      <c r="M5" s="10">
        <v>3.0</v>
      </c>
      <c r="N5" s="12">
        <f t="shared" si="6"/>
        <v>0.2727272727</v>
      </c>
      <c r="O5" s="10">
        <v>3.0</v>
      </c>
      <c r="P5" s="11">
        <f t="shared" si="9"/>
        <v>0.2727272727</v>
      </c>
      <c r="Q5" s="10">
        <v>3.0</v>
      </c>
      <c r="R5" s="11">
        <f t="shared" si="10"/>
        <v>0.2727272727</v>
      </c>
      <c r="S5" s="13">
        <f t="shared" si="11"/>
        <v>11</v>
      </c>
      <c r="T5" s="13">
        <f t="shared" si="8"/>
        <v>0</v>
      </c>
    </row>
    <row r="6">
      <c r="A6" s="10" t="s">
        <v>25</v>
      </c>
      <c r="B6" s="10">
        <v>19.0</v>
      </c>
      <c r="C6" s="10">
        <v>81.0</v>
      </c>
      <c r="D6" s="7">
        <f t="shared" si="1"/>
        <v>62</v>
      </c>
      <c r="E6" s="10">
        <v>20.0</v>
      </c>
      <c r="F6" s="9">
        <f t="shared" si="2"/>
        <v>0.3225806452</v>
      </c>
      <c r="G6" s="10">
        <v>0.0</v>
      </c>
      <c r="H6" s="11">
        <f t="shared" si="3"/>
        <v>0</v>
      </c>
      <c r="I6" s="10">
        <v>0.0</v>
      </c>
      <c r="J6" s="11">
        <f t="shared" si="4"/>
        <v>0</v>
      </c>
      <c r="K6" s="10">
        <v>0.0</v>
      </c>
      <c r="L6" s="11">
        <f t="shared" si="5"/>
        <v>0</v>
      </c>
      <c r="M6" s="10">
        <v>4.0</v>
      </c>
      <c r="N6" s="12">
        <f t="shared" si="6"/>
        <v>0.06451612903</v>
      </c>
      <c r="O6" s="10">
        <v>23.0</v>
      </c>
      <c r="P6" s="11">
        <f t="shared" si="9"/>
        <v>0.3709677419</v>
      </c>
      <c r="Q6" s="10">
        <v>15.0</v>
      </c>
      <c r="R6" s="11">
        <f t="shared" si="10"/>
        <v>0.2419354839</v>
      </c>
      <c r="S6" s="13">
        <f t="shared" si="11"/>
        <v>62</v>
      </c>
      <c r="T6" s="13">
        <f t="shared" si="8"/>
        <v>0</v>
      </c>
      <c r="U6" s="15" t="s">
        <v>26</v>
      </c>
    </row>
    <row r="7">
      <c r="A7" s="10" t="s">
        <v>27</v>
      </c>
      <c r="B7" s="10">
        <v>9.0</v>
      </c>
      <c r="C7" s="10">
        <v>14.0</v>
      </c>
      <c r="D7" s="7">
        <f t="shared" si="1"/>
        <v>5</v>
      </c>
      <c r="E7" s="10">
        <v>0.0</v>
      </c>
      <c r="F7" s="9">
        <v>0.0</v>
      </c>
      <c r="G7" s="10">
        <v>0.0</v>
      </c>
      <c r="H7" s="11">
        <f t="shared" si="3"/>
        <v>0</v>
      </c>
      <c r="I7" s="10">
        <v>1.0</v>
      </c>
      <c r="J7" s="11">
        <f t="shared" si="4"/>
        <v>0.2</v>
      </c>
      <c r="K7" s="10">
        <v>0.0</v>
      </c>
      <c r="L7" s="11">
        <f t="shared" si="5"/>
        <v>0</v>
      </c>
      <c r="M7" s="10">
        <v>3.0</v>
      </c>
      <c r="N7" s="12">
        <f t="shared" si="6"/>
        <v>0.6</v>
      </c>
      <c r="O7" s="10">
        <v>0.0</v>
      </c>
      <c r="P7" s="11">
        <f t="shared" si="9"/>
        <v>0</v>
      </c>
      <c r="Q7" s="10">
        <v>1.0</v>
      </c>
      <c r="R7" s="11">
        <f t="shared" si="10"/>
        <v>0.2</v>
      </c>
      <c r="S7" s="13">
        <f t="shared" si="11"/>
        <v>5</v>
      </c>
      <c r="T7" s="13">
        <f t="shared" si="8"/>
        <v>0</v>
      </c>
    </row>
    <row r="8">
      <c r="A8" s="10" t="s">
        <v>28</v>
      </c>
      <c r="B8" s="10">
        <v>172.0</v>
      </c>
      <c r="C8" s="10">
        <v>244.0</v>
      </c>
      <c r="D8" s="7">
        <f t="shared" si="1"/>
        <v>72</v>
      </c>
      <c r="E8" s="10">
        <v>5.0</v>
      </c>
      <c r="F8" s="9">
        <f t="shared" ref="F8:F10" si="12">E8/D8</f>
        <v>0.06944444444</v>
      </c>
      <c r="G8" s="10">
        <v>42.0</v>
      </c>
      <c r="H8" s="11">
        <f t="shared" si="3"/>
        <v>0.5833333333</v>
      </c>
      <c r="I8" s="10">
        <v>23.0</v>
      </c>
      <c r="J8" s="11">
        <f t="shared" si="4"/>
        <v>0.3194444444</v>
      </c>
      <c r="K8" s="10">
        <v>0.0</v>
      </c>
      <c r="L8" s="11">
        <f t="shared" si="5"/>
        <v>0</v>
      </c>
      <c r="M8" s="10">
        <v>1.0</v>
      </c>
      <c r="N8" s="12">
        <f t="shared" si="6"/>
        <v>0.01388888889</v>
      </c>
      <c r="O8" s="10">
        <v>1.0</v>
      </c>
      <c r="P8" s="11">
        <f t="shared" si="9"/>
        <v>0.01388888889</v>
      </c>
      <c r="Q8" s="10">
        <v>0.0</v>
      </c>
      <c r="R8" s="11">
        <f t="shared" si="10"/>
        <v>0</v>
      </c>
      <c r="S8" s="13">
        <f t="shared" si="11"/>
        <v>72</v>
      </c>
      <c r="T8" s="13">
        <f t="shared" si="8"/>
        <v>0</v>
      </c>
    </row>
    <row r="9">
      <c r="A9" s="10" t="s">
        <v>29</v>
      </c>
      <c r="B9" s="10">
        <v>10.0</v>
      </c>
      <c r="C9" s="10">
        <v>87.0</v>
      </c>
      <c r="D9" s="7">
        <f t="shared" si="1"/>
        <v>77</v>
      </c>
      <c r="E9" s="10">
        <v>2.0</v>
      </c>
      <c r="F9" s="9">
        <f t="shared" si="12"/>
        <v>0.02597402597</v>
      </c>
      <c r="G9" s="10">
        <v>19.0</v>
      </c>
      <c r="H9" s="11">
        <f t="shared" si="3"/>
        <v>0.2467532468</v>
      </c>
      <c r="I9" s="10">
        <v>0.0</v>
      </c>
      <c r="J9" s="11">
        <f t="shared" si="4"/>
        <v>0</v>
      </c>
      <c r="K9" s="10">
        <v>0.0</v>
      </c>
      <c r="L9" s="11">
        <f t="shared" si="5"/>
        <v>0</v>
      </c>
      <c r="M9" s="10">
        <v>1.0</v>
      </c>
      <c r="N9" s="12">
        <f t="shared" si="6"/>
        <v>0.01298701299</v>
      </c>
      <c r="O9" s="10">
        <v>47.0</v>
      </c>
      <c r="P9" s="11">
        <f t="shared" si="9"/>
        <v>0.6103896104</v>
      </c>
      <c r="Q9" s="10">
        <v>5.0</v>
      </c>
      <c r="R9" s="11">
        <f t="shared" si="10"/>
        <v>0.06493506494</v>
      </c>
      <c r="S9" s="13">
        <f t="shared" si="11"/>
        <v>74</v>
      </c>
      <c r="T9" s="13">
        <f t="shared" si="8"/>
        <v>3</v>
      </c>
    </row>
    <row r="10">
      <c r="A10" s="10" t="s">
        <v>30</v>
      </c>
      <c r="B10" s="10">
        <v>7.0</v>
      </c>
      <c r="C10" s="10">
        <v>9.0</v>
      </c>
      <c r="D10" s="7">
        <f t="shared" si="1"/>
        <v>2</v>
      </c>
      <c r="E10" s="10">
        <v>1.0</v>
      </c>
      <c r="F10" s="9">
        <f t="shared" si="12"/>
        <v>0.5</v>
      </c>
      <c r="G10" s="10">
        <v>0.0</v>
      </c>
      <c r="H10" s="11">
        <f t="shared" si="3"/>
        <v>0</v>
      </c>
      <c r="I10" s="10">
        <v>1.0</v>
      </c>
      <c r="J10" s="11">
        <f t="shared" si="4"/>
        <v>0.5</v>
      </c>
      <c r="K10" s="10">
        <v>0.0</v>
      </c>
      <c r="L10" s="11">
        <f t="shared" si="5"/>
        <v>0</v>
      </c>
      <c r="M10" s="10">
        <v>0.0</v>
      </c>
      <c r="N10" s="12">
        <f t="shared" si="6"/>
        <v>0</v>
      </c>
      <c r="O10" s="10">
        <v>0.0</v>
      </c>
      <c r="P10" s="11">
        <f t="shared" si="9"/>
        <v>0</v>
      </c>
      <c r="Q10" s="10">
        <v>0.0</v>
      </c>
      <c r="R10" s="11">
        <f t="shared" si="10"/>
        <v>0</v>
      </c>
      <c r="S10" s="13">
        <f t="shared" si="11"/>
        <v>2</v>
      </c>
      <c r="T10" s="13">
        <f t="shared" si="8"/>
        <v>0</v>
      </c>
    </row>
    <row r="11">
      <c r="A11" s="10" t="s">
        <v>31</v>
      </c>
      <c r="B11" s="10">
        <v>2.0</v>
      </c>
      <c r="C11" s="10">
        <v>2.0</v>
      </c>
      <c r="D11" s="7">
        <f t="shared" si="1"/>
        <v>0</v>
      </c>
      <c r="E11" s="10">
        <v>0.0</v>
      </c>
      <c r="F11" s="9">
        <v>0.0</v>
      </c>
      <c r="G11" s="10">
        <v>0.0</v>
      </c>
      <c r="H11" s="12">
        <v>0.0</v>
      </c>
      <c r="I11" s="10">
        <v>0.0</v>
      </c>
      <c r="J11" s="12">
        <v>0.0</v>
      </c>
      <c r="K11" s="10">
        <v>0.0</v>
      </c>
      <c r="L11" s="12">
        <v>0.0</v>
      </c>
      <c r="M11" s="10">
        <v>0.0</v>
      </c>
      <c r="N11" s="12">
        <v>0.0</v>
      </c>
      <c r="O11" s="10">
        <v>0.0</v>
      </c>
      <c r="P11" s="12">
        <v>0.0</v>
      </c>
      <c r="Q11" s="10">
        <v>0.0</v>
      </c>
      <c r="R11" s="12">
        <v>0.0</v>
      </c>
      <c r="S11" s="13">
        <f t="shared" si="11"/>
        <v>0</v>
      </c>
      <c r="T11" s="13">
        <f t="shared" si="8"/>
        <v>0</v>
      </c>
    </row>
    <row r="12">
      <c r="A12" s="10" t="s">
        <v>32</v>
      </c>
      <c r="B12" s="10">
        <v>11.0</v>
      </c>
      <c r="C12" s="10">
        <v>22.0</v>
      </c>
      <c r="D12" s="7">
        <f t="shared" si="1"/>
        <v>11</v>
      </c>
      <c r="E12" s="10">
        <v>0.0</v>
      </c>
      <c r="F12" s="10">
        <v>0.0</v>
      </c>
      <c r="G12" s="10">
        <v>1.0</v>
      </c>
      <c r="H12" s="11">
        <f>(G12/D12)</f>
        <v>0.09090909091</v>
      </c>
      <c r="I12" s="10">
        <v>9.0</v>
      </c>
      <c r="J12" s="11">
        <f>(I12/D12)</f>
        <v>0.8181818182</v>
      </c>
      <c r="K12" s="10">
        <v>0.0</v>
      </c>
      <c r="L12" s="11">
        <f>K12/D12</f>
        <v>0</v>
      </c>
      <c r="M12" s="10">
        <v>0.0</v>
      </c>
      <c r="N12" s="12">
        <f>M12/D12</f>
        <v>0</v>
      </c>
      <c r="O12" s="10">
        <v>0.0</v>
      </c>
      <c r="P12" s="11">
        <f>O12/D12</f>
        <v>0</v>
      </c>
      <c r="Q12" s="10">
        <v>3.0</v>
      </c>
      <c r="R12" s="11">
        <f>Q12/D12</f>
        <v>0.2727272727</v>
      </c>
      <c r="S12" s="13">
        <f t="shared" si="11"/>
        <v>13</v>
      </c>
      <c r="T12" s="13">
        <f t="shared" si="8"/>
        <v>-2</v>
      </c>
    </row>
    <row r="13">
      <c r="D13" s="17"/>
      <c r="F13" s="18"/>
    </row>
    <row r="14">
      <c r="A14" s="15" t="s">
        <v>33</v>
      </c>
      <c r="D14" s="17">
        <f t="shared" ref="D14:E14" si="13">SUM(D2:D12)</f>
        <v>443</v>
      </c>
      <c r="E14" s="19">
        <f t="shared" si="13"/>
        <v>85</v>
      </c>
      <c r="F14" s="18">
        <f>E14/D14</f>
        <v>0.1918735892</v>
      </c>
      <c r="G14" s="19">
        <f>SUM(G2:G12)</f>
        <v>91</v>
      </c>
      <c r="H14" s="20">
        <f>G14/D14</f>
        <v>0.2054176072</v>
      </c>
      <c r="I14" s="19">
        <f>SUM(I2:I12)</f>
        <v>68</v>
      </c>
      <c r="J14" s="20">
        <f>(I14/D14)</f>
        <v>0.1534988713</v>
      </c>
      <c r="K14" s="19">
        <f>SUM(K2:K12)</f>
        <v>5</v>
      </c>
      <c r="L14" s="20">
        <f>K14/$D14</f>
        <v>0.01128668172</v>
      </c>
      <c r="M14" s="19">
        <f>SUM(M2:M12)</f>
        <v>31</v>
      </c>
      <c r="N14" s="20">
        <f>M14/D14</f>
        <v>0.06997742664</v>
      </c>
      <c r="O14" s="19">
        <f>SUM(O2:O12)</f>
        <v>90</v>
      </c>
      <c r="P14" s="20">
        <f>O14/$D14</f>
        <v>0.2031602709</v>
      </c>
      <c r="Q14" s="19">
        <f>SUM(Q2:Q12)</f>
        <v>72</v>
      </c>
      <c r="R14" s="20">
        <f>Q14/$D14</f>
        <v>0.1625282167</v>
      </c>
    </row>
    <row r="15">
      <c r="D15" s="17"/>
      <c r="F15" s="18"/>
    </row>
    <row r="16">
      <c r="J16" s="15" t="s">
        <v>34</v>
      </c>
      <c r="K16" s="19">
        <f>SUM(K14,O14,M14,Q14)</f>
        <v>198</v>
      </c>
      <c r="L16" s="19">
        <f>L18-I14-G14-E14</f>
        <v>199</v>
      </c>
    </row>
    <row r="17">
      <c r="K17" s="20">
        <f t="shared" ref="K17:L17" si="14">K16/K18</f>
        <v>0.4479638009</v>
      </c>
      <c r="L17" s="20">
        <f t="shared" si="14"/>
        <v>0.4492099323</v>
      </c>
    </row>
    <row r="18">
      <c r="J18" s="15" t="s">
        <v>35</v>
      </c>
      <c r="K18" s="21">
        <f>K16+I14+G14+E14</f>
        <v>442</v>
      </c>
      <c r="L18" s="21">
        <f>D14</f>
        <v>443</v>
      </c>
    </row>
    <row r="19">
      <c r="K19" s="15" t="s">
        <v>36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1.63"/>
    <col customWidth="1" min="4" max="4" width="24.38"/>
    <col customWidth="1" min="5" max="5" width="23.75"/>
    <col customWidth="1" min="6" max="6" width="62.88"/>
  </cols>
  <sheetData>
    <row r="1">
      <c r="A1" s="94" t="s">
        <v>37</v>
      </c>
      <c r="B1" s="95" t="s">
        <v>92</v>
      </c>
      <c r="C1" s="95" t="s">
        <v>38</v>
      </c>
      <c r="D1" s="95" t="s">
        <v>93</v>
      </c>
      <c r="E1" s="95" t="s">
        <v>40</v>
      </c>
      <c r="F1" s="4" t="s">
        <v>20</v>
      </c>
    </row>
    <row r="2">
      <c r="A2" s="46" t="s">
        <v>689</v>
      </c>
      <c r="B2" s="47"/>
      <c r="C2" s="47"/>
      <c r="D2" s="47"/>
      <c r="E2" s="47"/>
    </row>
    <row r="3">
      <c r="A3" s="15" t="s">
        <v>690</v>
      </c>
      <c r="B3" s="15" t="s">
        <v>169</v>
      </c>
      <c r="C3" s="15">
        <v>1.0</v>
      </c>
      <c r="D3" s="15">
        <v>1.0</v>
      </c>
      <c r="E3" s="15" t="s">
        <v>344</v>
      </c>
      <c r="F3" s="15" t="s">
        <v>691</v>
      </c>
    </row>
    <row r="4">
      <c r="A4" s="16" t="s">
        <v>692</v>
      </c>
      <c r="B4" s="15" t="s">
        <v>693</v>
      </c>
      <c r="C4" s="15">
        <v>1.0</v>
      </c>
      <c r="D4" s="15">
        <v>1.0</v>
      </c>
      <c r="E4" s="15" t="s">
        <v>97</v>
      </c>
      <c r="F4" s="15" t="s">
        <v>694</v>
      </c>
    </row>
    <row r="5">
      <c r="A5" s="16" t="s">
        <v>695</v>
      </c>
      <c r="B5" s="16" t="s">
        <v>696</v>
      </c>
      <c r="C5" s="15">
        <v>2.0</v>
      </c>
      <c r="D5" s="15">
        <v>2.0</v>
      </c>
      <c r="E5" s="15" t="s">
        <v>697</v>
      </c>
      <c r="F5" s="15" t="s">
        <v>698</v>
      </c>
    </row>
    <row r="6">
      <c r="A6" s="16" t="s">
        <v>699</v>
      </c>
      <c r="B6" s="16" t="s">
        <v>696</v>
      </c>
      <c r="C6" s="15">
        <v>1.0</v>
      </c>
      <c r="D6" s="15">
        <v>1.0</v>
      </c>
      <c r="E6" s="15" t="s">
        <v>344</v>
      </c>
      <c r="F6" s="15" t="s">
        <v>700</v>
      </c>
    </row>
    <row r="7">
      <c r="A7" s="16" t="s">
        <v>701</v>
      </c>
      <c r="B7" s="16" t="s">
        <v>696</v>
      </c>
      <c r="C7" s="15">
        <v>1.0</v>
      </c>
      <c r="D7" s="15">
        <v>1.0</v>
      </c>
      <c r="E7" s="15" t="s">
        <v>344</v>
      </c>
      <c r="F7" s="15" t="s">
        <v>700</v>
      </c>
    </row>
    <row r="8">
      <c r="A8" s="16" t="s">
        <v>702</v>
      </c>
      <c r="B8" s="16" t="s">
        <v>703</v>
      </c>
      <c r="C8" s="15">
        <v>1.0</v>
      </c>
      <c r="D8" s="15">
        <v>1.0</v>
      </c>
      <c r="E8" s="15" t="s">
        <v>704</v>
      </c>
      <c r="F8" s="15" t="s">
        <v>705</v>
      </c>
    </row>
    <row r="9">
      <c r="A9" s="16" t="s">
        <v>706</v>
      </c>
      <c r="B9" s="16" t="s">
        <v>707</v>
      </c>
      <c r="C9" s="15">
        <v>1.0</v>
      </c>
      <c r="D9" s="15">
        <v>1.0</v>
      </c>
      <c r="E9" s="15" t="s">
        <v>708</v>
      </c>
      <c r="F9" s="15"/>
    </row>
    <row r="10">
      <c r="A10" s="16" t="s">
        <v>709</v>
      </c>
      <c r="B10" s="16" t="s">
        <v>710</v>
      </c>
      <c r="C10" s="15">
        <v>1.0</v>
      </c>
      <c r="D10" s="15">
        <v>1.0</v>
      </c>
      <c r="E10" s="15" t="s">
        <v>711</v>
      </c>
      <c r="F10" s="15" t="s">
        <v>712</v>
      </c>
    </row>
    <row r="11">
      <c r="A11" s="16" t="s">
        <v>713</v>
      </c>
      <c r="B11" s="16" t="s">
        <v>43</v>
      </c>
      <c r="C11" s="15">
        <v>1.0</v>
      </c>
      <c r="D11" s="15">
        <v>1.0</v>
      </c>
      <c r="E11" s="15" t="s">
        <v>344</v>
      </c>
      <c r="F11" s="15" t="s">
        <v>714</v>
      </c>
    </row>
    <row r="12">
      <c r="A12" s="16" t="s">
        <v>715</v>
      </c>
      <c r="B12" s="16" t="s">
        <v>43</v>
      </c>
      <c r="C12" s="15">
        <v>1.0</v>
      </c>
      <c r="D12" s="15">
        <v>1.0</v>
      </c>
      <c r="E12" s="15" t="s">
        <v>344</v>
      </c>
      <c r="F12" s="15" t="s">
        <v>714</v>
      </c>
    </row>
    <row r="13">
      <c r="A13" s="52" t="s">
        <v>716</v>
      </c>
      <c r="B13" s="53" t="s">
        <v>43</v>
      </c>
      <c r="C13" s="53">
        <v>1.0</v>
      </c>
      <c r="D13" s="53">
        <v>0.0</v>
      </c>
      <c r="E13" s="53" t="s">
        <v>717</v>
      </c>
      <c r="F13" s="53" t="s">
        <v>718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16" t="s">
        <v>719</v>
      </c>
      <c r="B14" s="15" t="s">
        <v>43</v>
      </c>
      <c r="C14" s="15">
        <v>1.0</v>
      </c>
      <c r="D14" s="15">
        <v>1.0</v>
      </c>
      <c r="E14" s="15" t="s">
        <v>344</v>
      </c>
      <c r="F14" s="15" t="s">
        <v>714</v>
      </c>
    </row>
    <row r="15">
      <c r="A15" s="16" t="s">
        <v>720</v>
      </c>
      <c r="B15" s="15" t="s">
        <v>43</v>
      </c>
      <c r="C15" s="15">
        <v>1.0</v>
      </c>
      <c r="D15" s="15">
        <v>1.0</v>
      </c>
      <c r="E15" s="15" t="s">
        <v>344</v>
      </c>
      <c r="F15" s="15" t="s">
        <v>714</v>
      </c>
    </row>
    <row r="16">
      <c r="A16" s="52" t="s">
        <v>721</v>
      </c>
      <c r="B16" s="53" t="s">
        <v>86</v>
      </c>
      <c r="C16" s="53">
        <v>1.0</v>
      </c>
      <c r="D16" s="53">
        <v>0.0</v>
      </c>
      <c r="E16" s="53" t="s">
        <v>717</v>
      </c>
      <c r="F16" s="53" t="s">
        <v>722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2" t="s">
        <v>702</v>
      </c>
      <c r="B17" s="53" t="s">
        <v>723</v>
      </c>
      <c r="C17" s="53">
        <v>1.0</v>
      </c>
      <c r="D17" s="53">
        <v>0.0</v>
      </c>
      <c r="E17" s="53" t="s">
        <v>1</v>
      </c>
      <c r="F17" s="53" t="s">
        <v>724</v>
      </c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F18" s="1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18.0"/>
    <col customWidth="1" min="3" max="3" width="22.38"/>
    <col customWidth="1" min="4" max="4" width="17.25"/>
    <col customWidth="1" min="5" max="5" width="41.88"/>
    <col customWidth="1" min="6" max="6" width="28.63"/>
  </cols>
  <sheetData>
    <row r="1">
      <c r="A1" s="94" t="s">
        <v>37</v>
      </c>
      <c r="B1" s="95" t="s">
        <v>92</v>
      </c>
      <c r="C1" s="95" t="s">
        <v>38</v>
      </c>
      <c r="D1" s="95" t="s">
        <v>93</v>
      </c>
      <c r="E1" s="95" t="s">
        <v>40</v>
      </c>
      <c r="F1" s="4" t="s">
        <v>20</v>
      </c>
    </row>
    <row r="2">
      <c r="A2" s="46" t="s">
        <v>725</v>
      </c>
      <c r="B2" s="47"/>
      <c r="C2" s="47"/>
      <c r="D2" s="47"/>
      <c r="E2" s="47"/>
    </row>
    <row r="3">
      <c r="A3" s="53" t="s">
        <v>726</v>
      </c>
      <c r="B3" s="53" t="s">
        <v>43</v>
      </c>
      <c r="C3" s="53">
        <v>1.0</v>
      </c>
      <c r="D3" s="53">
        <v>0.0</v>
      </c>
      <c r="E3" s="53" t="s">
        <v>727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15" t="s">
        <v>728</v>
      </c>
      <c r="B4" s="15" t="s">
        <v>43</v>
      </c>
      <c r="C4" s="15">
        <v>1.0</v>
      </c>
      <c r="E4" s="15" t="s">
        <v>344</v>
      </c>
    </row>
    <row r="5">
      <c r="A5" s="15" t="s">
        <v>729</v>
      </c>
      <c r="B5" s="15" t="s">
        <v>86</v>
      </c>
      <c r="C5" s="15">
        <v>1.0</v>
      </c>
      <c r="E5" s="15" t="s">
        <v>4</v>
      </c>
      <c r="F5" s="3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3" width="15.13"/>
    <col customWidth="1" min="4" max="4" width="16.0"/>
    <col customWidth="1" min="5" max="5" width="25.75"/>
    <col customWidth="1" min="6" max="6" width="16.0"/>
  </cols>
  <sheetData>
    <row r="1">
      <c r="A1" s="94" t="s">
        <v>37</v>
      </c>
      <c r="B1" s="95" t="s">
        <v>92</v>
      </c>
      <c r="C1" s="95" t="s">
        <v>38</v>
      </c>
      <c r="D1" s="95" t="s">
        <v>93</v>
      </c>
      <c r="E1" s="95" t="s">
        <v>40</v>
      </c>
      <c r="F1" s="4" t="s">
        <v>20</v>
      </c>
    </row>
    <row r="2">
      <c r="A2" s="46" t="s">
        <v>309</v>
      </c>
      <c r="B2" s="47"/>
      <c r="C2" s="47"/>
      <c r="D2" s="47"/>
      <c r="E2" s="47"/>
      <c r="F2" s="47"/>
    </row>
    <row r="3">
      <c r="A3" s="53" t="s">
        <v>730</v>
      </c>
      <c r="B3" s="53" t="s">
        <v>86</v>
      </c>
      <c r="C3" s="53">
        <v>1.0</v>
      </c>
      <c r="D3" s="54"/>
      <c r="E3" s="53" t="s">
        <v>731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38"/>
    <col customWidth="1" min="2" max="2" width="15.63"/>
    <col customWidth="1" min="5" max="5" width="40.38"/>
    <col customWidth="1" min="6" max="6" width="42.63"/>
  </cols>
  <sheetData>
    <row r="1">
      <c r="A1" s="22" t="s">
        <v>37</v>
      </c>
      <c r="B1" s="22"/>
      <c r="C1" s="23" t="s">
        <v>38</v>
      </c>
      <c r="D1" s="23" t="s">
        <v>39</v>
      </c>
      <c r="E1" s="1" t="s">
        <v>40</v>
      </c>
      <c r="F1" s="4" t="s">
        <v>20</v>
      </c>
      <c r="G1" s="4"/>
      <c r="H1" s="4"/>
      <c r="I1" s="4"/>
      <c r="J1" s="4"/>
    </row>
    <row r="2">
      <c r="A2" s="24" t="s">
        <v>41</v>
      </c>
      <c r="B2" s="24"/>
      <c r="C2" s="25"/>
      <c r="D2" s="25"/>
      <c r="E2" s="26"/>
      <c r="J2" s="27"/>
    </row>
    <row r="3">
      <c r="A3" s="16" t="s">
        <v>42</v>
      </c>
      <c r="B3" s="16" t="s">
        <v>43</v>
      </c>
      <c r="C3" s="28">
        <v>2.0</v>
      </c>
      <c r="D3" s="28">
        <v>1.0</v>
      </c>
      <c r="E3" s="29" t="s">
        <v>44</v>
      </c>
      <c r="J3" s="27"/>
    </row>
    <row r="4">
      <c r="A4" s="30" t="s">
        <v>45</v>
      </c>
      <c r="B4" s="16" t="s">
        <v>43</v>
      </c>
      <c r="C4" s="28">
        <v>3.0</v>
      </c>
      <c r="D4" s="28">
        <v>2.0</v>
      </c>
      <c r="E4" s="29" t="s">
        <v>46</v>
      </c>
      <c r="F4" s="30"/>
    </row>
    <row r="5">
      <c r="A5" s="31" t="s">
        <v>47</v>
      </c>
      <c r="B5" s="16" t="s">
        <v>43</v>
      </c>
      <c r="C5" s="28">
        <v>1.0</v>
      </c>
      <c r="D5" s="28">
        <v>1.0</v>
      </c>
      <c r="E5" s="29" t="s">
        <v>48</v>
      </c>
    </row>
    <row r="6">
      <c r="A6" s="30" t="s">
        <v>49</v>
      </c>
      <c r="B6" s="16" t="s">
        <v>43</v>
      </c>
      <c r="C6" s="28">
        <v>1.0</v>
      </c>
      <c r="D6" s="28">
        <v>1.0</v>
      </c>
      <c r="E6" s="29" t="s">
        <v>48</v>
      </c>
    </row>
    <row r="7">
      <c r="A7" s="30" t="s">
        <v>50</v>
      </c>
      <c r="B7" s="16" t="s">
        <v>43</v>
      </c>
      <c r="C7" s="28">
        <v>1.0</v>
      </c>
      <c r="D7" s="28">
        <v>1.0</v>
      </c>
      <c r="E7" s="29" t="s">
        <v>48</v>
      </c>
    </row>
    <row r="8" ht="16.5" customHeight="1">
      <c r="A8" s="30" t="s">
        <v>51</v>
      </c>
      <c r="B8" s="16" t="s">
        <v>43</v>
      </c>
      <c r="C8" s="28">
        <v>1.0</v>
      </c>
      <c r="D8" s="28">
        <v>1.0</v>
      </c>
      <c r="E8" s="29" t="s">
        <v>48</v>
      </c>
    </row>
    <row r="9">
      <c r="A9" s="16" t="s">
        <v>52</v>
      </c>
      <c r="B9" s="16" t="s">
        <v>43</v>
      </c>
      <c r="C9" s="28">
        <v>1.0</v>
      </c>
      <c r="D9" s="28">
        <v>1.0</v>
      </c>
      <c r="E9" s="32" t="s">
        <v>44</v>
      </c>
    </row>
    <row r="10">
      <c r="A10" s="16" t="s">
        <v>53</v>
      </c>
      <c r="B10" s="16" t="s">
        <v>43</v>
      </c>
      <c r="C10" s="28">
        <v>1.0</v>
      </c>
      <c r="D10" s="28">
        <v>1.0</v>
      </c>
      <c r="E10" s="32" t="s">
        <v>44</v>
      </c>
    </row>
    <row r="11">
      <c r="A11" s="16" t="s">
        <v>54</v>
      </c>
      <c r="B11" s="16" t="s">
        <v>43</v>
      </c>
      <c r="C11" s="28">
        <v>1.0</v>
      </c>
      <c r="D11" s="28">
        <v>1.0</v>
      </c>
      <c r="E11" s="32" t="s">
        <v>44</v>
      </c>
    </row>
    <row r="12">
      <c r="A12" s="33" t="s">
        <v>55</v>
      </c>
      <c r="B12" s="16" t="s">
        <v>43</v>
      </c>
      <c r="C12" s="17">
        <v>1.0</v>
      </c>
      <c r="D12" s="28">
        <v>1.0</v>
      </c>
      <c r="E12" s="32" t="s">
        <v>48</v>
      </c>
    </row>
    <row r="13">
      <c r="A13" s="16" t="s">
        <v>56</v>
      </c>
      <c r="B13" s="29" t="s">
        <v>43</v>
      </c>
      <c r="C13" s="29">
        <v>1.0</v>
      </c>
      <c r="D13" s="29">
        <v>1.0</v>
      </c>
      <c r="E13" s="32" t="s">
        <v>44</v>
      </c>
    </row>
    <row r="14">
      <c r="A14" s="26" t="s">
        <v>57</v>
      </c>
      <c r="B14" s="34"/>
      <c r="C14" s="34"/>
      <c r="D14" s="34"/>
      <c r="E14" s="35"/>
    </row>
    <row r="15">
      <c r="A15" s="36" t="s">
        <v>58</v>
      </c>
      <c r="B15" s="29" t="s">
        <v>59</v>
      </c>
      <c r="C15" s="17">
        <v>2.0</v>
      </c>
      <c r="D15" s="28">
        <v>2.0</v>
      </c>
      <c r="E15" s="32" t="s">
        <v>60</v>
      </c>
    </row>
    <row r="16">
      <c r="A16" s="26" t="s">
        <v>61</v>
      </c>
      <c r="B16" s="34"/>
      <c r="C16" s="34"/>
      <c r="D16" s="34"/>
      <c r="E16" s="35"/>
    </row>
    <row r="17">
      <c r="A17" s="29" t="s">
        <v>62</v>
      </c>
      <c r="B17" s="29" t="s">
        <v>63</v>
      </c>
      <c r="C17" s="17">
        <v>3.0</v>
      </c>
      <c r="D17" s="29">
        <v>3.0</v>
      </c>
      <c r="E17" s="32" t="s">
        <v>64</v>
      </c>
      <c r="F17" s="37"/>
    </row>
    <row r="18">
      <c r="A18" s="29" t="s">
        <v>65</v>
      </c>
      <c r="B18" s="29" t="s">
        <v>63</v>
      </c>
      <c r="C18" s="17">
        <v>2.0</v>
      </c>
      <c r="D18" s="28">
        <v>2.0</v>
      </c>
      <c r="E18" s="32" t="s">
        <v>66</v>
      </c>
    </row>
    <row r="19">
      <c r="A19" s="31" t="s">
        <v>67</v>
      </c>
      <c r="B19" s="31" t="s">
        <v>63</v>
      </c>
      <c r="C19" s="38">
        <v>3.0</v>
      </c>
      <c r="D19" s="31">
        <v>3.0</v>
      </c>
      <c r="E19" s="39" t="s">
        <v>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16.5" customHeight="1">
      <c r="A20" s="29" t="s">
        <v>68</v>
      </c>
      <c r="B20" s="29" t="s">
        <v>63</v>
      </c>
      <c r="C20" s="17">
        <v>2.0</v>
      </c>
      <c r="D20" s="28">
        <v>2.0</v>
      </c>
      <c r="E20" s="32" t="s">
        <v>66</v>
      </c>
    </row>
    <row r="21">
      <c r="A21" s="26" t="s">
        <v>69</v>
      </c>
      <c r="B21" s="34"/>
      <c r="C21" s="34"/>
      <c r="D21" s="34"/>
      <c r="E21" s="35"/>
      <c r="G21" s="41"/>
    </row>
    <row r="22">
      <c r="A22" s="36" t="s">
        <v>70</v>
      </c>
      <c r="B22" s="29" t="s">
        <v>43</v>
      </c>
      <c r="C22" s="17">
        <v>2.0</v>
      </c>
      <c r="D22" s="28">
        <v>2.0</v>
      </c>
      <c r="E22" s="32" t="s">
        <v>71</v>
      </c>
    </row>
    <row r="23">
      <c r="A23" s="36" t="s">
        <v>72</v>
      </c>
      <c r="B23" s="29" t="s">
        <v>43</v>
      </c>
      <c r="C23" s="17">
        <v>1.0</v>
      </c>
      <c r="D23" s="28">
        <v>1.0</v>
      </c>
      <c r="E23" s="42" t="s">
        <v>73</v>
      </c>
    </row>
    <row r="24">
      <c r="A24" s="36" t="s">
        <v>74</v>
      </c>
      <c r="B24" s="29" t="s">
        <v>43</v>
      </c>
      <c r="C24" s="17">
        <v>1.0</v>
      </c>
      <c r="D24" s="28">
        <v>1.0</v>
      </c>
      <c r="E24" s="42" t="s">
        <v>73</v>
      </c>
    </row>
    <row r="25">
      <c r="A25" s="16" t="s">
        <v>75</v>
      </c>
      <c r="B25" s="29" t="s">
        <v>43</v>
      </c>
      <c r="C25" s="28">
        <v>2.0</v>
      </c>
      <c r="D25" s="28">
        <v>2.0</v>
      </c>
      <c r="E25" s="43" t="s">
        <v>76</v>
      </c>
    </row>
    <row r="26">
      <c r="A26" s="26" t="s">
        <v>77</v>
      </c>
      <c r="B26" s="26"/>
      <c r="C26" s="44"/>
      <c r="D26" s="25"/>
      <c r="E26" s="45"/>
    </row>
    <row r="27">
      <c r="A27" s="15" t="s">
        <v>78</v>
      </c>
      <c r="B27" s="30" t="s">
        <v>43</v>
      </c>
      <c r="C27" s="15">
        <v>1.0</v>
      </c>
      <c r="D27" s="15">
        <v>1.0</v>
      </c>
      <c r="E27" s="15" t="s">
        <v>73</v>
      </c>
    </row>
    <row r="28">
      <c r="A28" s="15" t="s">
        <v>79</v>
      </c>
      <c r="B28" s="30" t="s">
        <v>43</v>
      </c>
      <c r="C28" s="15">
        <v>1.0</v>
      </c>
      <c r="D28" s="15">
        <v>1.0</v>
      </c>
      <c r="E28" s="15" t="s">
        <v>73</v>
      </c>
    </row>
    <row r="29">
      <c r="A29" s="15" t="s">
        <v>80</v>
      </c>
      <c r="B29" s="30" t="s">
        <v>43</v>
      </c>
      <c r="C29" s="15">
        <v>1.0</v>
      </c>
      <c r="D29" s="15">
        <v>1.0</v>
      </c>
      <c r="E29" s="15" t="s">
        <v>73</v>
      </c>
    </row>
    <row r="30">
      <c r="A30" s="46" t="s">
        <v>81</v>
      </c>
      <c r="B30" s="46"/>
      <c r="C30" s="47"/>
      <c r="D30" s="47"/>
      <c r="E30" s="47"/>
    </row>
    <row r="31">
      <c r="A31" s="15" t="s">
        <v>82</v>
      </c>
      <c r="B31" s="15" t="s">
        <v>43</v>
      </c>
      <c r="C31" s="15">
        <v>1.0</v>
      </c>
      <c r="D31" s="15">
        <v>1.0</v>
      </c>
      <c r="E31" s="15" t="s">
        <v>83</v>
      </c>
    </row>
    <row r="32">
      <c r="A32" s="24" t="s">
        <v>84</v>
      </c>
      <c r="B32" s="24"/>
      <c r="C32" s="47"/>
      <c r="D32" s="47"/>
      <c r="E32" s="47"/>
    </row>
    <row r="33">
      <c r="A33" s="16" t="s">
        <v>85</v>
      </c>
      <c r="B33" s="16" t="s">
        <v>86</v>
      </c>
      <c r="C33" s="15">
        <v>1.0</v>
      </c>
      <c r="D33" s="15">
        <v>1.0</v>
      </c>
      <c r="E33" s="15" t="s">
        <v>83</v>
      </c>
    </row>
    <row r="34">
      <c r="A34" s="16" t="s">
        <v>87</v>
      </c>
      <c r="B34" s="16" t="s">
        <v>86</v>
      </c>
      <c r="C34" s="15">
        <v>1.0</v>
      </c>
      <c r="D34" s="15">
        <v>1.0</v>
      </c>
      <c r="E34" s="15" t="s">
        <v>83</v>
      </c>
    </row>
    <row r="35">
      <c r="A35" s="16" t="s">
        <v>88</v>
      </c>
      <c r="B35" s="16" t="s">
        <v>86</v>
      </c>
      <c r="C35" s="15">
        <v>1.0</v>
      </c>
      <c r="D35" s="15">
        <v>1.0</v>
      </c>
      <c r="E35" s="15" t="s">
        <v>83</v>
      </c>
    </row>
    <row r="36">
      <c r="A36" s="16" t="s">
        <v>89</v>
      </c>
      <c r="B36" s="16" t="s">
        <v>86</v>
      </c>
      <c r="C36" s="15">
        <v>1.0</v>
      </c>
      <c r="D36" s="15">
        <v>1.0</v>
      </c>
      <c r="E36" s="15" t="s">
        <v>83</v>
      </c>
    </row>
    <row r="37">
      <c r="A37" s="16" t="s">
        <v>90</v>
      </c>
      <c r="B37" s="16" t="s">
        <v>86</v>
      </c>
      <c r="C37" s="15">
        <v>1.0</v>
      </c>
      <c r="D37" s="15">
        <v>1.0</v>
      </c>
      <c r="E37" s="15" t="s">
        <v>83</v>
      </c>
    </row>
    <row r="38">
      <c r="A38" s="24" t="s">
        <v>81</v>
      </c>
      <c r="B38" s="24"/>
      <c r="C38" s="47"/>
      <c r="D38" s="47"/>
      <c r="E38" s="47"/>
    </row>
    <row r="39">
      <c r="A39" s="16" t="s">
        <v>91</v>
      </c>
      <c r="B39" s="16" t="s">
        <v>43</v>
      </c>
      <c r="C39" s="15">
        <v>1.0</v>
      </c>
      <c r="D39" s="15">
        <v>1.0</v>
      </c>
      <c r="E39" s="15" t="s">
        <v>83</v>
      </c>
    </row>
    <row r="43">
      <c r="E43" s="37"/>
    </row>
    <row r="44">
      <c r="E44" s="37"/>
    </row>
    <row r="47">
      <c r="E47" s="15"/>
    </row>
    <row r="998">
      <c r="A998" s="15"/>
      <c r="B998" s="15"/>
    </row>
  </sheetData>
  <mergeCells count="1">
    <mergeCell ref="F17:F20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22.25"/>
    <col customWidth="1" min="3" max="3" width="21.88"/>
    <col customWidth="1" min="4" max="4" width="26.13"/>
    <col customWidth="1" min="5" max="5" width="41.0"/>
    <col customWidth="1" min="6" max="6" width="57.25"/>
  </cols>
  <sheetData>
    <row r="1">
      <c r="A1" s="48" t="s">
        <v>37</v>
      </c>
      <c r="B1" s="49" t="s">
        <v>92</v>
      </c>
      <c r="C1" s="49" t="s">
        <v>38</v>
      </c>
      <c r="D1" s="49" t="s">
        <v>93</v>
      </c>
      <c r="E1" s="50" t="s">
        <v>40</v>
      </c>
      <c r="F1" s="51" t="s">
        <v>20</v>
      </c>
    </row>
    <row r="2">
      <c r="A2" s="46" t="s">
        <v>94</v>
      </c>
      <c r="B2" s="47"/>
      <c r="C2" s="47"/>
      <c r="D2" s="47"/>
      <c r="E2" s="47"/>
    </row>
    <row r="3">
      <c r="A3" s="16" t="s">
        <v>95</v>
      </c>
      <c r="B3" s="15" t="s">
        <v>96</v>
      </c>
      <c r="C3" s="15">
        <v>1.0</v>
      </c>
      <c r="D3" s="15">
        <v>1.0</v>
      </c>
      <c r="E3" s="15" t="s">
        <v>97</v>
      </c>
      <c r="F3" s="15" t="s">
        <v>98</v>
      </c>
    </row>
    <row r="4">
      <c r="A4" s="16" t="s">
        <v>99</v>
      </c>
      <c r="B4" s="15" t="s">
        <v>100</v>
      </c>
      <c r="C4" s="15">
        <v>1.0</v>
      </c>
      <c r="D4" s="15">
        <v>1.0</v>
      </c>
      <c r="E4" s="15" t="s">
        <v>101</v>
      </c>
      <c r="F4" s="15" t="s">
        <v>102</v>
      </c>
    </row>
    <row r="5">
      <c r="A5" s="15" t="s">
        <v>103</v>
      </c>
      <c r="B5" s="15" t="s">
        <v>100</v>
      </c>
      <c r="C5" s="15">
        <v>1.0</v>
      </c>
      <c r="D5" s="15">
        <v>1.0</v>
      </c>
      <c r="E5" s="15" t="s">
        <v>101</v>
      </c>
      <c r="F5" s="15" t="s">
        <v>102</v>
      </c>
    </row>
    <row r="6">
      <c r="A6" s="16" t="s">
        <v>104</v>
      </c>
      <c r="B6" s="15" t="s">
        <v>96</v>
      </c>
      <c r="C6" s="15">
        <v>1.0</v>
      </c>
      <c r="D6" s="15">
        <v>1.0</v>
      </c>
      <c r="E6" s="16" t="s">
        <v>105</v>
      </c>
      <c r="F6" s="30" t="s">
        <v>106</v>
      </c>
    </row>
    <row r="7">
      <c r="A7" s="15" t="s">
        <v>107</v>
      </c>
      <c r="B7" s="15" t="s">
        <v>100</v>
      </c>
      <c r="C7" s="15">
        <v>1.0</v>
      </c>
      <c r="D7" s="15">
        <v>1.0</v>
      </c>
      <c r="E7" s="15" t="s">
        <v>101</v>
      </c>
      <c r="F7" s="15" t="s">
        <v>108</v>
      </c>
    </row>
    <row r="8">
      <c r="A8" s="15" t="s">
        <v>109</v>
      </c>
      <c r="B8" s="15" t="s">
        <v>96</v>
      </c>
      <c r="C8" s="15">
        <v>1.0</v>
      </c>
      <c r="D8" s="15">
        <v>1.0</v>
      </c>
      <c r="E8" s="15" t="s">
        <v>101</v>
      </c>
      <c r="F8" s="15" t="s">
        <v>108</v>
      </c>
    </row>
    <row r="9">
      <c r="A9" s="46" t="s">
        <v>110</v>
      </c>
      <c r="B9" s="47"/>
      <c r="C9" s="47"/>
      <c r="D9" s="46" t="s">
        <v>111</v>
      </c>
      <c r="E9" s="47"/>
    </row>
    <row r="10">
      <c r="A10" s="16" t="s">
        <v>112</v>
      </c>
      <c r="B10" s="15" t="s">
        <v>113</v>
      </c>
      <c r="C10" s="15">
        <v>1.0</v>
      </c>
      <c r="D10" s="15">
        <v>1.0</v>
      </c>
      <c r="E10" s="15" t="s">
        <v>105</v>
      </c>
      <c r="F10" s="30" t="s">
        <v>114</v>
      </c>
    </row>
    <row r="11">
      <c r="A11" s="52" t="s">
        <v>115</v>
      </c>
      <c r="B11" s="53" t="s">
        <v>116</v>
      </c>
      <c r="C11" s="53">
        <v>1.0</v>
      </c>
      <c r="D11" s="54"/>
      <c r="E11" s="53" t="s">
        <v>1</v>
      </c>
      <c r="F11" s="53" t="s">
        <v>117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46" t="s">
        <v>118</v>
      </c>
      <c r="B12" s="47"/>
      <c r="C12" s="47"/>
      <c r="D12" s="47"/>
      <c r="E12" s="47"/>
    </row>
    <row r="13">
      <c r="A13" s="15" t="s">
        <v>119</v>
      </c>
      <c r="B13" s="15" t="s">
        <v>96</v>
      </c>
      <c r="C13" s="15">
        <v>1.0</v>
      </c>
      <c r="D13" s="15">
        <v>1.0</v>
      </c>
      <c r="E13" s="15" t="s">
        <v>97</v>
      </c>
      <c r="F13" s="15" t="s">
        <v>120</v>
      </c>
    </row>
    <row r="14">
      <c r="A14" s="46" t="s">
        <v>121</v>
      </c>
      <c r="B14" s="47"/>
      <c r="C14" s="47"/>
      <c r="D14" s="47"/>
      <c r="E14" s="47"/>
    </row>
    <row r="15">
      <c r="A15" s="15" t="s">
        <v>122</v>
      </c>
      <c r="B15" s="15" t="s">
        <v>123</v>
      </c>
      <c r="C15" s="15">
        <v>1.0</v>
      </c>
      <c r="D15" s="15">
        <v>1.0</v>
      </c>
      <c r="E15" s="15" t="s">
        <v>105</v>
      </c>
      <c r="F15" s="30" t="s">
        <v>124</v>
      </c>
    </row>
    <row r="16">
      <c r="A16" s="46" t="s">
        <v>118</v>
      </c>
      <c r="B16" s="47"/>
      <c r="C16" s="47"/>
      <c r="D16" s="47"/>
      <c r="E16" s="47"/>
    </row>
    <row r="17">
      <c r="A17" s="15" t="s">
        <v>125</v>
      </c>
      <c r="B17" s="15" t="s">
        <v>96</v>
      </c>
      <c r="C17" s="15">
        <v>1.0</v>
      </c>
      <c r="D17" s="15">
        <v>1.0</v>
      </c>
      <c r="E17" s="15" t="s">
        <v>97</v>
      </c>
      <c r="F17" s="15" t="s">
        <v>120</v>
      </c>
    </row>
    <row r="18">
      <c r="A18" s="46" t="s">
        <v>126</v>
      </c>
      <c r="B18" s="47"/>
      <c r="C18" s="47"/>
      <c r="D18" s="47"/>
      <c r="E18" s="47"/>
    </row>
    <row r="19">
      <c r="A19" s="15" t="s">
        <v>127</v>
      </c>
      <c r="B19" s="15" t="s">
        <v>96</v>
      </c>
      <c r="C19" s="15">
        <v>1.0</v>
      </c>
      <c r="D19" s="15">
        <v>1.0</v>
      </c>
      <c r="E19" s="16" t="s">
        <v>128</v>
      </c>
      <c r="F19" s="15" t="s">
        <v>129</v>
      </c>
    </row>
    <row r="20">
      <c r="A20" s="16" t="s">
        <v>130</v>
      </c>
      <c r="B20" s="16" t="s">
        <v>96</v>
      </c>
      <c r="C20" s="15">
        <v>1.0</v>
      </c>
      <c r="D20" s="15">
        <v>1.0</v>
      </c>
      <c r="E20" s="15" t="s">
        <v>131</v>
      </c>
    </row>
    <row r="21">
      <c r="A21" s="16" t="s">
        <v>132</v>
      </c>
      <c r="B21" s="16" t="s">
        <v>96</v>
      </c>
      <c r="C21" s="15">
        <v>2.0</v>
      </c>
      <c r="D21" s="15">
        <v>2.0</v>
      </c>
      <c r="E21" s="15" t="s">
        <v>133</v>
      </c>
      <c r="F21" s="15" t="s">
        <v>129</v>
      </c>
    </row>
    <row r="22">
      <c r="A22" s="16" t="s">
        <v>134</v>
      </c>
      <c r="B22" s="15" t="s">
        <v>96</v>
      </c>
      <c r="C22" s="15">
        <v>1.0</v>
      </c>
      <c r="D22" s="15">
        <v>1.0</v>
      </c>
      <c r="E22" s="15" t="s">
        <v>128</v>
      </c>
    </row>
    <row r="23">
      <c r="A23" s="16" t="s">
        <v>135</v>
      </c>
      <c r="B23" s="15" t="s">
        <v>96</v>
      </c>
      <c r="C23" s="15">
        <v>1.0</v>
      </c>
      <c r="D23" s="15">
        <v>1.0</v>
      </c>
      <c r="E23" s="15" t="s">
        <v>131</v>
      </c>
    </row>
    <row r="24">
      <c r="A24" s="30" t="s">
        <v>136</v>
      </c>
      <c r="B24" s="15" t="s">
        <v>96</v>
      </c>
      <c r="C24" s="15">
        <v>2.0</v>
      </c>
      <c r="D24" s="15">
        <v>2.0</v>
      </c>
      <c r="E24" s="15" t="s">
        <v>137</v>
      </c>
    </row>
    <row r="25">
      <c r="A25" s="16" t="s">
        <v>138</v>
      </c>
      <c r="B25" s="15" t="s">
        <v>96</v>
      </c>
      <c r="C25" s="15">
        <v>1.0</v>
      </c>
      <c r="D25" s="15">
        <v>1.0</v>
      </c>
      <c r="E25" s="15" t="s">
        <v>128</v>
      </c>
      <c r="F25" s="15" t="s">
        <v>139</v>
      </c>
    </row>
    <row r="26">
      <c r="A26" s="16" t="s">
        <v>140</v>
      </c>
      <c r="B26" s="15" t="s">
        <v>96</v>
      </c>
      <c r="C26" s="15">
        <v>1.0</v>
      </c>
      <c r="D26" s="15">
        <v>1.0</v>
      </c>
      <c r="E26" s="15" t="s">
        <v>131</v>
      </c>
    </row>
    <row r="27">
      <c r="A27" s="30" t="s">
        <v>141</v>
      </c>
      <c r="B27" s="15" t="s">
        <v>96</v>
      </c>
      <c r="C27" s="15">
        <v>1.0</v>
      </c>
      <c r="D27" s="15">
        <v>1.0</v>
      </c>
      <c r="E27" s="15" t="s">
        <v>131</v>
      </c>
    </row>
    <row r="28">
      <c r="A28" s="46" t="s">
        <v>142</v>
      </c>
      <c r="B28" s="47"/>
      <c r="C28" s="47"/>
      <c r="D28" s="47"/>
      <c r="E28" s="47"/>
    </row>
    <row r="29">
      <c r="A29" s="15" t="s">
        <v>143</v>
      </c>
      <c r="B29" s="16" t="s">
        <v>96</v>
      </c>
      <c r="C29" s="15">
        <v>1.0</v>
      </c>
      <c r="D29" s="15">
        <v>1.0</v>
      </c>
      <c r="E29" s="15" t="s">
        <v>144</v>
      </c>
      <c r="F29" s="15" t="s">
        <v>145</v>
      </c>
    </row>
    <row r="30">
      <c r="A30" s="16" t="s">
        <v>146</v>
      </c>
      <c r="B30" s="15" t="s">
        <v>96</v>
      </c>
      <c r="C30" s="15">
        <v>1.0</v>
      </c>
      <c r="D30" s="15">
        <v>1.0</v>
      </c>
      <c r="E30" s="15" t="s">
        <v>144</v>
      </c>
    </row>
    <row r="31">
      <c r="A31" s="16" t="s">
        <v>147</v>
      </c>
      <c r="B31" s="15" t="s">
        <v>96</v>
      </c>
      <c r="C31" s="15">
        <v>1.0</v>
      </c>
      <c r="D31" s="15">
        <v>1.0</v>
      </c>
      <c r="E31" s="15" t="s">
        <v>144</v>
      </c>
    </row>
    <row r="32">
      <c r="A32" s="46" t="s">
        <v>148</v>
      </c>
      <c r="B32" s="47"/>
      <c r="C32" s="47"/>
      <c r="D32" s="47"/>
      <c r="E32" s="47"/>
    </row>
    <row r="33">
      <c r="A33" s="15" t="s">
        <v>149</v>
      </c>
      <c r="B33" s="15" t="s">
        <v>150</v>
      </c>
      <c r="C33" s="15">
        <v>1.0</v>
      </c>
      <c r="D33" s="15">
        <v>1.0</v>
      </c>
      <c r="E33" s="15" t="s">
        <v>105</v>
      </c>
      <c r="F33" s="30" t="s">
        <v>114</v>
      </c>
    </row>
    <row r="34">
      <c r="A34" s="52" t="s">
        <v>151</v>
      </c>
      <c r="B34" s="52" t="s">
        <v>116</v>
      </c>
      <c r="C34" s="53">
        <v>1.0</v>
      </c>
      <c r="D34" s="54"/>
      <c r="E34" s="53" t="s">
        <v>1</v>
      </c>
      <c r="F34" s="53" t="s">
        <v>152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30" t="s">
        <v>153</v>
      </c>
      <c r="B35" s="15" t="s">
        <v>96</v>
      </c>
      <c r="C35" s="15">
        <v>1.0</v>
      </c>
      <c r="D35" s="15">
        <v>1.0</v>
      </c>
      <c r="E35" s="15" t="s">
        <v>4</v>
      </c>
    </row>
    <row r="36">
      <c r="A36" s="46" t="s">
        <v>154</v>
      </c>
      <c r="B36" s="47"/>
      <c r="C36" s="47"/>
      <c r="D36" s="47"/>
      <c r="E36" s="47"/>
    </row>
    <row r="37">
      <c r="A37" s="16" t="s">
        <v>155</v>
      </c>
      <c r="B37" s="16" t="s">
        <v>113</v>
      </c>
      <c r="C37" s="15">
        <v>1.0</v>
      </c>
      <c r="D37" s="15">
        <v>1.0</v>
      </c>
      <c r="E37" s="15" t="s">
        <v>105</v>
      </c>
      <c r="F37" s="30" t="s">
        <v>114</v>
      </c>
    </row>
    <row r="38">
      <c r="A38" s="53" t="s">
        <v>156</v>
      </c>
      <c r="B38" s="52" t="s">
        <v>116</v>
      </c>
      <c r="C38" s="53">
        <v>1.0</v>
      </c>
      <c r="D38" s="53">
        <v>0.0</v>
      </c>
      <c r="E38" s="53" t="s">
        <v>1</v>
      </c>
      <c r="F38" s="52" t="s">
        <v>152</v>
      </c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5" t="s">
        <v>157</v>
      </c>
      <c r="B39" s="30" t="s">
        <v>158</v>
      </c>
      <c r="C39" s="55">
        <v>1.0</v>
      </c>
      <c r="D39" s="55">
        <v>1.0</v>
      </c>
      <c r="E39" s="55" t="s">
        <v>97</v>
      </c>
    </row>
    <row r="40">
      <c r="A40" s="30" t="s">
        <v>159</v>
      </c>
      <c r="B40" s="55" t="s">
        <v>160</v>
      </c>
      <c r="C40" s="55">
        <v>1.0</v>
      </c>
      <c r="D40" s="55">
        <v>1.0</v>
      </c>
      <c r="E40" s="55" t="s">
        <v>97</v>
      </c>
      <c r="F40" s="15" t="s">
        <v>161</v>
      </c>
    </row>
    <row r="41">
      <c r="A41" s="30" t="s">
        <v>162</v>
      </c>
      <c r="B41" s="30" t="s">
        <v>160</v>
      </c>
      <c r="C41" s="55">
        <v>1.0</v>
      </c>
      <c r="D41" s="55">
        <v>1.0</v>
      </c>
      <c r="E41" s="55" t="s">
        <v>144</v>
      </c>
    </row>
    <row r="42">
      <c r="A42" s="30" t="s">
        <v>163</v>
      </c>
      <c r="B42" s="30" t="s">
        <v>158</v>
      </c>
      <c r="C42" s="55">
        <v>1.0</v>
      </c>
      <c r="D42" s="55">
        <v>1.0</v>
      </c>
      <c r="E42" s="55" t="s">
        <v>97</v>
      </c>
    </row>
    <row r="43">
      <c r="A43" s="52" t="s">
        <v>164</v>
      </c>
      <c r="B43" s="52" t="s">
        <v>160</v>
      </c>
      <c r="C43" s="53">
        <v>1.0</v>
      </c>
      <c r="D43" s="53">
        <v>0.0</v>
      </c>
      <c r="E43" s="53" t="s">
        <v>165</v>
      </c>
      <c r="F43" s="53" t="s">
        <v>166</v>
      </c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46" t="s">
        <v>167</v>
      </c>
      <c r="B44" s="47"/>
      <c r="C44" s="47"/>
      <c r="D44" s="47"/>
      <c r="E44" s="47"/>
    </row>
    <row r="45">
      <c r="A45" s="15" t="s">
        <v>168</v>
      </c>
      <c r="B45" s="15" t="s">
        <v>169</v>
      </c>
      <c r="C45" s="15">
        <v>1.0</v>
      </c>
      <c r="D45" s="15">
        <v>1.0</v>
      </c>
      <c r="E45" s="15" t="s">
        <v>170</v>
      </c>
    </row>
    <row r="46">
      <c r="A46" s="46" t="s">
        <v>171</v>
      </c>
      <c r="B46" s="47"/>
      <c r="C46" s="47"/>
      <c r="D46" s="47"/>
      <c r="E46" s="47"/>
    </row>
    <row r="47">
      <c r="A47" s="15" t="s">
        <v>172</v>
      </c>
      <c r="B47" s="15" t="s">
        <v>96</v>
      </c>
      <c r="C47" s="15">
        <v>1.0</v>
      </c>
      <c r="D47" s="15">
        <v>1.0</v>
      </c>
      <c r="E47" s="15" t="s">
        <v>131</v>
      </c>
    </row>
    <row r="48">
      <c r="A48" s="30" t="s">
        <v>173</v>
      </c>
      <c r="B48" s="30" t="s">
        <v>96</v>
      </c>
      <c r="C48" s="15">
        <v>1.0</v>
      </c>
      <c r="D48" s="15">
        <v>1.0</v>
      </c>
      <c r="E48" s="15" t="s">
        <v>131</v>
      </c>
    </row>
    <row r="49">
      <c r="A49" s="46" t="s">
        <v>174</v>
      </c>
      <c r="B49" s="47"/>
      <c r="C49" s="47"/>
      <c r="D49" s="47"/>
      <c r="E49" s="47"/>
    </row>
    <row r="50">
      <c r="A50" s="52" t="s">
        <v>175</v>
      </c>
      <c r="B50" s="52" t="s">
        <v>160</v>
      </c>
      <c r="C50" s="53">
        <v>1.0</v>
      </c>
      <c r="D50" s="54"/>
      <c r="E50" s="53" t="s">
        <v>176</v>
      </c>
      <c r="F50" s="53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30" t="s">
        <v>177</v>
      </c>
      <c r="B51" s="30" t="s">
        <v>96</v>
      </c>
      <c r="C51" s="15">
        <v>1.0</v>
      </c>
      <c r="D51" s="15">
        <v>1.0</v>
      </c>
      <c r="E51" s="15" t="s">
        <v>131</v>
      </c>
    </row>
    <row r="52">
      <c r="A52" s="30" t="s">
        <v>178</v>
      </c>
      <c r="B52" s="30" t="s">
        <v>96</v>
      </c>
      <c r="C52" s="15">
        <v>1.0</v>
      </c>
      <c r="D52" s="15">
        <v>1.0</v>
      </c>
      <c r="E52" s="15" t="s">
        <v>131</v>
      </c>
    </row>
    <row r="53">
      <c r="A53" s="30" t="s">
        <v>179</v>
      </c>
      <c r="B53" s="15" t="s">
        <v>96</v>
      </c>
      <c r="C53" s="15">
        <v>1.0</v>
      </c>
      <c r="D53" s="15">
        <v>1.0</v>
      </c>
      <c r="E53" s="15" t="s">
        <v>131</v>
      </c>
    </row>
    <row r="54">
      <c r="A54" s="30" t="s">
        <v>180</v>
      </c>
      <c r="B54" s="30" t="s">
        <v>96</v>
      </c>
      <c r="C54" s="15">
        <v>1.0</v>
      </c>
      <c r="D54" s="15">
        <v>1.0</v>
      </c>
      <c r="E54" s="15" t="s">
        <v>131</v>
      </c>
    </row>
    <row r="55">
      <c r="A55" s="30" t="s">
        <v>181</v>
      </c>
      <c r="B55" s="30" t="s">
        <v>96</v>
      </c>
      <c r="C55" s="15">
        <v>1.0</v>
      </c>
      <c r="D55" s="15">
        <v>1.0</v>
      </c>
      <c r="E55" s="15" t="s">
        <v>131</v>
      </c>
    </row>
    <row r="56">
      <c r="A56" s="30" t="s">
        <v>182</v>
      </c>
      <c r="B56" s="15" t="s">
        <v>96</v>
      </c>
      <c r="C56" s="15">
        <v>1.0</v>
      </c>
      <c r="D56" s="15">
        <v>1.0</v>
      </c>
      <c r="E56" s="15" t="s">
        <v>131</v>
      </c>
    </row>
    <row r="57">
      <c r="A57" s="30" t="s">
        <v>183</v>
      </c>
      <c r="B57" s="15" t="s">
        <v>96</v>
      </c>
      <c r="C57" s="15">
        <v>1.0</v>
      </c>
      <c r="D57" s="15">
        <v>1.0</v>
      </c>
      <c r="E57" s="15" t="s">
        <v>131</v>
      </c>
    </row>
    <row r="58">
      <c r="A58" s="15" t="s">
        <v>184</v>
      </c>
      <c r="B58" s="30" t="s">
        <v>96</v>
      </c>
      <c r="C58" s="15">
        <v>1.0</v>
      </c>
      <c r="D58" s="15">
        <v>1.0</v>
      </c>
      <c r="E58" s="15" t="s">
        <v>131</v>
      </c>
    </row>
    <row r="59">
      <c r="A59" s="30" t="s">
        <v>185</v>
      </c>
      <c r="B59" s="15" t="s">
        <v>96</v>
      </c>
      <c r="C59" s="15">
        <v>1.0</v>
      </c>
      <c r="D59" s="15">
        <v>1.0</v>
      </c>
      <c r="E59" s="15" t="s">
        <v>131</v>
      </c>
    </row>
    <row r="60">
      <c r="A60" s="30" t="s">
        <v>186</v>
      </c>
      <c r="B60" s="15" t="s">
        <v>96</v>
      </c>
      <c r="C60" s="15">
        <v>1.0</v>
      </c>
      <c r="D60" s="15">
        <v>1.0</v>
      </c>
      <c r="E60" s="15" t="s">
        <v>131</v>
      </c>
    </row>
    <row r="61">
      <c r="A61" s="30" t="s">
        <v>187</v>
      </c>
      <c r="B61" s="15" t="s">
        <v>96</v>
      </c>
      <c r="C61" s="15">
        <v>1.0</v>
      </c>
      <c r="D61" s="15">
        <v>1.0</v>
      </c>
      <c r="E61" s="15" t="s">
        <v>131</v>
      </c>
    </row>
    <row r="62">
      <c r="A62" s="15" t="s">
        <v>188</v>
      </c>
      <c r="B62" s="15" t="s">
        <v>96</v>
      </c>
      <c r="C62" s="15">
        <v>1.0</v>
      </c>
      <c r="D62" s="15">
        <v>1.0</v>
      </c>
      <c r="E62" s="15" t="s">
        <v>131</v>
      </c>
    </row>
    <row r="63">
      <c r="A63" s="30" t="s">
        <v>189</v>
      </c>
      <c r="B63" s="15" t="s">
        <v>96</v>
      </c>
      <c r="C63" s="15">
        <v>1.0</v>
      </c>
      <c r="D63" s="15">
        <v>1.0</v>
      </c>
      <c r="E63" s="15" t="s">
        <v>131</v>
      </c>
    </row>
    <row r="64">
      <c r="A64" s="30" t="s">
        <v>190</v>
      </c>
      <c r="B64" s="15" t="s">
        <v>96</v>
      </c>
      <c r="C64" s="15">
        <v>1.0</v>
      </c>
      <c r="D64" s="15">
        <v>1.0</v>
      </c>
      <c r="E64" s="15" t="s">
        <v>131</v>
      </c>
    </row>
    <row r="65">
      <c r="A65" s="46" t="s">
        <v>191</v>
      </c>
      <c r="B65" s="47"/>
      <c r="C65" s="47"/>
      <c r="D65" s="47"/>
      <c r="E65" s="47"/>
    </row>
    <row r="66">
      <c r="A66" s="15" t="s">
        <v>192</v>
      </c>
      <c r="B66" s="15" t="s">
        <v>193</v>
      </c>
      <c r="C66" s="15">
        <v>1.0</v>
      </c>
      <c r="D66" s="15">
        <v>1.0</v>
      </c>
      <c r="E66" s="15" t="s">
        <v>194</v>
      </c>
      <c r="F66" s="30" t="s">
        <v>195</v>
      </c>
    </row>
    <row r="67">
      <c r="A67" s="46" t="s">
        <v>196</v>
      </c>
      <c r="B67" s="47"/>
      <c r="C67" s="47"/>
      <c r="D67" s="47"/>
      <c r="E67" s="47"/>
    </row>
    <row r="68">
      <c r="A68" s="15" t="s">
        <v>197</v>
      </c>
      <c r="B68" s="15" t="s">
        <v>160</v>
      </c>
      <c r="C68" s="15">
        <v>1.0</v>
      </c>
      <c r="D68" s="15">
        <v>1.0</v>
      </c>
      <c r="E68" s="15" t="s">
        <v>4</v>
      </c>
    </row>
    <row r="69">
      <c r="A69" s="52" t="s">
        <v>198</v>
      </c>
      <c r="B69" s="53" t="s">
        <v>160</v>
      </c>
      <c r="C69" s="53">
        <v>1.0</v>
      </c>
      <c r="D69" s="53">
        <v>0.0</v>
      </c>
      <c r="E69" s="53" t="s">
        <v>199</v>
      </c>
      <c r="F69" s="53" t="s">
        <v>200</v>
      </c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16" t="s">
        <v>201</v>
      </c>
      <c r="B70" s="16" t="s">
        <v>160</v>
      </c>
      <c r="C70" s="15">
        <v>1.0</v>
      </c>
      <c r="D70" s="15">
        <v>1.0</v>
      </c>
      <c r="E70" s="15" t="s">
        <v>202</v>
      </c>
      <c r="F70" s="30" t="s">
        <v>203</v>
      </c>
    </row>
    <row r="71">
      <c r="A71" s="46" t="s">
        <v>118</v>
      </c>
      <c r="B71" s="47"/>
      <c r="C71" s="47"/>
      <c r="D71" s="47"/>
      <c r="E71" s="47"/>
    </row>
    <row r="72">
      <c r="A72" s="15" t="s">
        <v>204</v>
      </c>
      <c r="B72" s="15" t="s">
        <v>96</v>
      </c>
      <c r="C72" s="15">
        <v>1.0</v>
      </c>
      <c r="D72" s="15">
        <v>1.0</v>
      </c>
      <c r="E72" s="15" t="s">
        <v>205</v>
      </c>
    </row>
    <row r="73">
      <c r="A73" s="46" t="s">
        <v>206</v>
      </c>
      <c r="B73" s="47"/>
      <c r="C73" s="47"/>
      <c r="D73" s="47"/>
      <c r="E73" s="47"/>
    </row>
    <row r="74">
      <c r="A74" s="15" t="s">
        <v>207</v>
      </c>
      <c r="B74" s="30" t="s">
        <v>96</v>
      </c>
      <c r="C74" s="15">
        <v>1.0</v>
      </c>
      <c r="D74" s="15">
        <v>1.0</v>
      </c>
      <c r="E74" s="15" t="s">
        <v>4</v>
      </c>
    </row>
    <row r="75">
      <c r="A75" s="30" t="s">
        <v>208</v>
      </c>
      <c r="B75" s="30" t="s">
        <v>96</v>
      </c>
      <c r="C75" s="15">
        <v>1.0</v>
      </c>
      <c r="D75" s="15">
        <v>1.0</v>
      </c>
      <c r="E75" s="15" t="s">
        <v>4</v>
      </c>
    </row>
    <row r="76">
      <c r="A76" s="30" t="s">
        <v>209</v>
      </c>
      <c r="B76" s="30" t="s">
        <v>96</v>
      </c>
      <c r="C76" s="15">
        <v>1.0</v>
      </c>
      <c r="D76" s="15">
        <v>1.0</v>
      </c>
      <c r="E76" s="15" t="s">
        <v>4</v>
      </c>
    </row>
    <row r="77">
      <c r="A77" s="30" t="s">
        <v>210</v>
      </c>
      <c r="B77" s="15" t="s">
        <v>96</v>
      </c>
      <c r="C77" s="15">
        <v>1.0</v>
      </c>
      <c r="D77" s="15">
        <v>1.0</v>
      </c>
      <c r="E77" s="15" t="s">
        <v>4</v>
      </c>
    </row>
    <row r="78">
      <c r="A78" s="30" t="s">
        <v>211</v>
      </c>
      <c r="B78" s="15" t="s">
        <v>96</v>
      </c>
      <c r="C78" s="15">
        <v>1.0</v>
      </c>
      <c r="D78" s="15">
        <v>1.0</v>
      </c>
      <c r="E78" s="15" t="s">
        <v>4</v>
      </c>
    </row>
    <row r="79">
      <c r="A79" s="30" t="s">
        <v>212</v>
      </c>
      <c r="B79" s="15" t="s">
        <v>96</v>
      </c>
      <c r="C79" s="15">
        <v>1.0</v>
      </c>
      <c r="D79" s="15">
        <v>1.0</v>
      </c>
      <c r="E79" s="15" t="s">
        <v>4</v>
      </c>
    </row>
    <row r="80">
      <c r="A80" s="30" t="s">
        <v>213</v>
      </c>
      <c r="B80" s="15" t="s">
        <v>96</v>
      </c>
      <c r="C80" s="15">
        <v>1.0</v>
      </c>
      <c r="D80" s="15">
        <v>1.0</v>
      </c>
      <c r="E80" s="15" t="s">
        <v>4</v>
      </c>
    </row>
    <row r="81">
      <c r="A81" s="30" t="s">
        <v>214</v>
      </c>
      <c r="B81" s="15" t="s">
        <v>96</v>
      </c>
      <c r="C81" s="15">
        <v>1.0</v>
      </c>
      <c r="D81" s="15">
        <v>1.0</v>
      </c>
      <c r="E81" s="15" t="s">
        <v>4</v>
      </c>
    </row>
    <row r="82">
      <c r="A82" s="16" t="s">
        <v>215</v>
      </c>
      <c r="B82" s="15" t="s">
        <v>96</v>
      </c>
      <c r="C82" s="15">
        <v>1.0</v>
      </c>
      <c r="D82" s="15">
        <v>1.0</v>
      </c>
      <c r="E82" s="15" t="s">
        <v>4</v>
      </c>
      <c r="F82" s="15" t="s">
        <v>216</v>
      </c>
    </row>
    <row r="83">
      <c r="D83" s="27"/>
    </row>
    <row r="84">
      <c r="D84" s="27"/>
    </row>
    <row r="85">
      <c r="D85" s="27">
        <f>SUM(D2:D82)</f>
        <v>61</v>
      </c>
    </row>
  </sheetData>
  <customSheetViews>
    <customSheetView guid="{C7FEC64A-1BA8-4925-BFBC-BD1809F9C72B}" filter="1" showAutoFilter="1">
      <autoFilter ref="$E$1:$E$1025">
        <filterColumn colId="0">
          <filters>
            <filter val="(other) Non-pre/postcondition declaration anno"/>
            <filter val="(other) trusted, not checked, purity anno"/>
            <filter val="(other) foreach"/>
            <filter val="(other) All calls under warning suppressions"/>
            <filter val="WPI bug (other)"/>
            <filter val="(other)"/>
            <filter val="WPI bug (suppresswarnings)"/>
            <filter val="Under a warning suppression"/>
            <filter val="(other) many dataflows into this, some of which derive from generics (e.g., this method is called on every element of a List&lt;@ClassGetName String&gt;)"/>
          </filters>
        </filterColumn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63"/>
    <col customWidth="1" min="2" max="2" width="16.13"/>
    <col customWidth="1" min="3" max="3" width="28.25"/>
    <col customWidth="1" min="4" max="4" width="31.0"/>
    <col customWidth="1" min="5" max="5" width="45.0"/>
    <col customWidth="1" min="6" max="6" width="62.75"/>
    <col customWidth="1" min="9" max="9" width="31.63"/>
  </cols>
  <sheetData>
    <row r="1">
      <c r="A1" s="48" t="s">
        <v>37</v>
      </c>
      <c r="B1" s="49" t="s">
        <v>92</v>
      </c>
      <c r="C1" s="49" t="s">
        <v>38</v>
      </c>
      <c r="D1" s="49" t="s">
        <v>93</v>
      </c>
      <c r="E1" s="50" t="s">
        <v>40</v>
      </c>
      <c r="F1" s="51" t="s">
        <v>20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>
      <c r="A2" s="57" t="s">
        <v>217</v>
      </c>
      <c r="B2" s="58"/>
      <c r="C2" s="59"/>
      <c r="D2" s="59"/>
      <c r="E2" s="57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>
      <c r="A3" s="60" t="s">
        <v>218</v>
      </c>
      <c r="B3" s="61" t="s">
        <v>43</v>
      </c>
      <c r="C3" s="62">
        <v>1.0</v>
      </c>
      <c r="D3" s="62">
        <v>1.0</v>
      </c>
      <c r="E3" s="60" t="s">
        <v>219</v>
      </c>
      <c r="F3" s="63" t="s">
        <v>220</v>
      </c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>
      <c r="A4" s="57" t="s">
        <v>221</v>
      </c>
      <c r="B4" s="64"/>
      <c r="C4" s="59"/>
      <c r="D4" s="59"/>
      <c r="E4" s="57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>
      <c r="A5" s="65" t="s">
        <v>222</v>
      </c>
      <c r="B5" s="61" t="s">
        <v>43</v>
      </c>
      <c r="C5" s="62">
        <v>1.0</v>
      </c>
      <c r="D5" s="62">
        <v>1.0</v>
      </c>
      <c r="E5" s="60" t="s">
        <v>8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>
      <c r="A6" s="16" t="s">
        <v>223</v>
      </c>
      <c r="B6" s="61" t="s">
        <v>43</v>
      </c>
      <c r="C6" s="62">
        <v>1.0</v>
      </c>
      <c r="D6" s="62">
        <v>1.0</v>
      </c>
      <c r="E6" s="60" t="s">
        <v>8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>
      <c r="A7" s="16" t="s">
        <v>224</v>
      </c>
      <c r="B7" s="61" t="s">
        <v>43</v>
      </c>
      <c r="C7" s="62">
        <v>1.0</v>
      </c>
      <c r="D7" s="62">
        <v>1.0</v>
      </c>
      <c r="E7" s="60" t="s">
        <v>8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>
      <c r="A8" s="16" t="s">
        <v>225</v>
      </c>
      <c r="B8" s="61" t="s">
        <v>43</v>
      </c>
      <c r="C8" s="62">
        <v>1.0</v>
      </c>
      <c r="D8" s="62">
        <v>1.0</v>
      </c>
      <c r="E8" s="60" t="s">
        <v>8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>
      <c r="A9" s="16" t="s">
        <v>226</v>
      </c>
      <c r="B9" s="61" t="s">
        <v>43</v>
      </c>
      <c r="C9" s="62">
        <v>1.0</v>
      </c>
      <c r="D9" s="62">
        <v>1.0</v>
      </c>
      <c r="E9" s="60" t="s">
        <v>8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>
      <c r="A10" s="16" t="s">
        <v>227</v>
      </c>
      <c r="B10" s="61" t="s">
        <v>43</v>
      </c>
      <c r="C10" s="62">
        <v>1.0</v>
      </c>
      <c r="D10" s="62">
        <v>1.0</v>
      </c>
      <c r="E10" s="60" t="s">
        <v>8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>
      <c r="A11" s="16" t="s">
        <v>228</v>
      </c>
      <c r="B11" s="61" t="s">
        <v>43</v>
      </c>
      <c r="C11" s="62">
        <v>1.0</v>
      </c>
      <c r="D11" s="62">
        <v>1.0</v>
      </c>
      <c r="E11" s="60" t="s">
        <v>8</v>
      </c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>
      <c r="A12" s="30" t="s">
        <v>229</v>
      </c>
      <c r="B12" s="66" t="s">
        <v>43</v>
      </c>
      <c r="C12" s="67">
        <v>1.0</v>
      </c>
      <c r="D12" s="62">
        <v>1.0</v>
      </c>
      <c r="E12" s="60" t="s">
        <v>8</v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>
      <c r="A13" s="30" t="s">
        <v>230</v>
      </c>
      <c r="B13" s="66" t="s">
        <v>43</v>
      </c>
      <c r="C13" s="67">
        <v>1.0</v>
      </c>
      <c r="D13" s="62">
        <v>1.0</v>
      </c>
      <c r="E13" s="60" t="s">
        <v>8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>
      <c r="A14" s="16" t="s">
        <v>231</v>
      </c>
      <c r="B14" s="61" t="s">
        <v>43</v>
      </c>
      <c r="C14" s="62">
        <v>1.0</v>
      </c>
      <c r="D14" s="62">
        <v>1.0</v>
      </c>
      <c r="E14" s="60" t="s">
        <v>8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>
      <c r="A15" s="16" t="s">
        <v>232</v>
      </c>
      <c r="B15" s="61" t="s">
        <v>43</v>
      </c>
      <c r="C15" s="62">
        <v>1.0</v>
      </c>
      <c r="D15" s="62">
        <v>1.0</v>
      </c>
      <c r="E15" s="60" t="s">
        <v>8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>
      <c r="A16" s="16" t="s">
        <v>233</v>
      </c>
      <c r="B16" s="61" t="s">
        <v>43</v>
      </c>
      <c r="C16" s="62">
        <v>1.0</v>
      </c>
      <c r="D16" s="62">
        <v>1.0</v>
      </c>
      <c r="E16" s="60" t="s">
        <v>8</v>
      </c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>
      <c r="A17" s="16" t="s">
        <v>234</v>
      </c>
      <c r="B17" s="61" t="s">
        <v>43</v>
      </c>
      <c r="C17" s="62">
        <v>1.0</v>
      </c>
      <c r="D17" s="62">
        <v>1.0</v>
      </c>
      <c r="E17" s="60" t="s">
        <v>8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>
      <c r="A18" s="16" t="s">
        <v>235</v>
      </c>
      <c r="B18" s="61" t="s">
        <v>43</v>
      </c>
      <c r="C18" s="62">
        <v>1.0</v>
      </c>
      <c r="D18" s="62">
        <v>1.0</v>
      </c>
      <c r="E18" s="60" t="s">
        <v>8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>
      <c r="A19" s="16" t="s">
        <v>236</v>
      </c>
      <c r="B19" s="61" t="s">
        <v>43</v>
      </c>
      <c r="C19" s="62">
        <v>1.0</v>
      </c>
      <c r="D19" s="62">
        <v>1.0</v>
      </c>
      <c r="E19" s="60" t="s">
        <v>8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>
      <c r="A20" s="16" t="s">
        <v>237</v>
      </c>
      <c r="B20" s="61" t="s">
        <v>43</v>
      </c>
      <c r="C20" s="62">
        <v>1.0</v>
      </c>
      <c r="D20" s="62">
        <v>1.0</v>
      </c>
      <c r="E20" s="60" t="s">
        <v>8</v>
      </c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>
      <c r="A21" s="16" t="s">
        <v>238</v>
      </c>
      <c r="B21" s="61" t="s">
        <v>43</v>
      </c>
      <c r="C21" s="62">
        <v>1.0</v>
      </c>
      <c r="D21" s="62">
        <v>1.0</v>
      </c>
      <c r="E21" s="60" t="s">
        <v>8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>
      <c r="A22" s="16" t="s">
        <v>239</v>
      </c>
      <c r="B22" s="61" t="s">
        <v>43</v>
      </c>
      <c r="C22" s="62">
        <v>1.0</v>
      </c>
      <c r="D22" s="62">
        <v>1.0</v>
      </c>
      <c r="E22" s="60" t="s">
        <v>8</v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>
      <c r="A23" s="16" t="s">
        <v>240</v>
      </c>
      <c r="B23" s="61" t="s">
        <v>43</v>
      </c>
      <c r="C23" s="62">
        <v>1.0</v>
      </c>
      <c r="D23" s="62">
        <v>1.0</v>
      </c>
      <c r="E23" s="60" t="s">
        <v>8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>
      <c r="A24" s="16" t="s">
        <v>241</v>
      </c>
      <c r="B24" s="61" t="s">
        <v>43</v>
      </c>
      <c r="C24" s="62">
        <v>1.0</v>
      </c>
      <c r="D24" s="62">
        <v>1.0</v>
      </c>
      <c r="E24" s="60" t="s">
        <v>8</v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>
      <c r="A25" s="16" t="s">
        <v>242</v>
      </c>
      <c r="B25" s="61" t="s">
        <v>43</v>
      </c>
      <c r="C25" s="62">
        <v>1.0</v>
      </c>
      <c r="D25" s="62">
        <v>1.0</v>
      </c>
      <c r="E25" s="60" t="s">
        <v>8</v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>
      <c r="A26" s="16" t="s">
        <v>243</v>
      </c>
      <c r="B26" s="61" t="s">
        <v>43</v>
      </c>
      <c r="C26" s="62">
        <v>1.0</v>
      </c>
      <c r="D26" s="62">
        <v>1.0</v>
      </c>
      <c r="E26" s="60" t="s">
        <v>8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>
      <c r="A27" s="16" t="s">
        <v>244</v>
      </c>
      <c r="B27" s="61" t="s">
        <v>43</v>
      </c>
      <c r="C27" s="62">
        <v>1.0</v>
      </c>
      <c r="D27" s="62">
        <v>1.0</v>
      </c>
      <c r="E27" s="60" t="s">
        <v>8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>
      <c r="A28" s="60" t="s">
        <v>245</v>
      </c>
      <c r="B28" s="61" t="s">
        <v>43</v>
      </c>
      <c r="C28" s="62">
        <v>1.0</v>
      </c>
      <c r="D28" s="62">
        <v>1.0</v>
      </c>
      <c r="E28" s="60" t="s">
        <v>219</v>
      </c>
      <c r="F28" s="30" t="s">
        <v>246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>
      <c r="A29" s="16" t="s">
        <v>247</v>
      </c>
      <c r="B29" s="16" t="s">
        <v>43</v>
      </c>
      <c r="C29" s="62">
        <v>1.0</v>
      </c>
      <c r="D29" s="62">
        <v>1.0</v>
      </c>
      <c r="E29" s="60" t="s">
        <v>219</v>
      </c>
      <c r="F29" s="63" t="s">
        <v>248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>
      <c r="A30" s="16" t="s">
        <v>249</v>
      </c>
      <c r="B30" s="61" t="s">
        <v>43</v>
      </c>
      <c r="C30" s="62">
        <v>1.0</v>
      </c>
      <c r="D30" s="62">
        <v>1.0</v>
      </c>
      <c r="E30" s="60" t="s">
        <v>219</v>
      </c>
      <c r="F30" s="63" t="s">
        <v>250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>
      <c r="A31" s="16" t="s">
        <v>251</v>
      </c>
      <c r="B31" s="61" t="s">
        <v>43</v>
      </c>
      <c r="C31" s="62">
        <v>1.0</v>
      </c>
      <c r="D31" s="62">
        <v>1.0</v>
      </c>
      <c r="E31" s="60" t="s">
        <v>219</v>
      </c>
      <c r="F31" s="30" t="s">
        <v>246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>
      <c r="A32" s="16" t="s">
        <v>252</v>
      </c>
      <c r="B32" s="61" t="s">
        <v>43</v>
      </c>
      <c r="C32" s="62">
        <v>1.0</v>
      </c>
      <c r="D32" s="62">
        <v>1.0</v>
      </c>
      <c r="E32" s="60" t="s">
        <v>219</v>
      </c>
      <c r="F32" s="63" t="s">
        <v>250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>
      <c r="A33" s="60" t="s">
        <v>253</v>
      </c>
      <c r="B33" s="61" t="s">
        <v>43</v>
      </c>
      <c r="C33" s="62">
        <v>1.0</v>
      </c>
      <c r="D33" s="62">
        <v>1.0</v>
      </c>
      <c r="E33" s="60" t="s">
        <v>219</v>
      </c>
      <c r="F33" s="30" t="s">
        <v>246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>
      <c r="A34" s="16" t="s">
        <v>254</v>
      </c>
      <c r="B34" s="61" t="s">
        <v>43</v>
      </c>
      <c r="C34" s="62">
        <v>1.0</v>
      </c>
      <c r="D34" s="62">
        <v>1.0</v>
      </c>
      <c r="E34" s="60" t="s">
        <v>219</v>
      </c>
      <c r="F34" s="30" t="s">
        <v>246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>
      <c r="A35" s="16" t="s">
        <v>255</v>
      </c>
      <c r="B35" s="61" t="s">
        <v>43</v>
      </c>
      <c r="C35" s="62">
        <v>1.0</v>
      </c>
      <c r="D35" s="62">
        <v>1.0</v>
      </c>
      <c r="E35" s="60" t="s">
        <v>219</v>
      </c>
      <c r="F35" s="30" t="s">
        <v>246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>
      <c r="A36" s="16" t="s">
        <v>256</v>
      </c>
      <c r="B36" s="61" t="s">
        <v>43</v>
      </c>
      <c r="C36" s="62">
        <v>1.0</v>
      </c>
      <c r="D36" s="62">
        <v>1.0</v>
      </c>
      <c r="E36" s="60" t="s">
        <v>219</v>
      </c>
      <c r="F36" s="30" t="s">
        <v>246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>
      <c r="A37" s="16" t="s">
        <v>257</v>
      </c>
      <c r="B37" s="61" t="s">
        <v>43</v>
      </c>
      <c r="C37" s="62">
        <v>1.0</v>
      </c>
      <c r="D37" s="62">
        <v>1.0</v>
      </c>
      <c r="E37" s="60" t="s">
        <v>219</v>
      </c>
      <c r="F37" s="30" t="s">
        <v>246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>
      <c r="A38" s="16" t="s">
        <v>258</v>
      </c>
      <c r="B38" s="61" t="s">
        <v>43</v>
      </c>
      <c r="C38" s="62">
        <v>1.0</v>
      </c>
      <c r="D38" s="62">
        <v>1.0</v>
      </c>
      <c r="E38" s="60" t="s">
        <v>219</v>
      </c>
      <c r="F38" s="30" t="s">
        <v>246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>
      <c r="A39" s="52" t="s">
        <v>259</v>
      </c>
      <c r="B39" s="68" t="s">
        <v>43</v>
      </c>
      <c r="C39" s="69">
        <v>1.0</v>
      </c>
      <c r="D39" s="69"/>
      <c r="E39" s="70" t="s">
        <v>260</v>
      </c>
      <c r="F39" s="71" t="s">
        <v>261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</row>
    <row r="40">
      <c r="A40" s="16" t="s">
        <v>262</v>
      </c>
      <c r="B40" s="61" t="s">
        <v>43</v>
      </c>
      <c r="C40" s="62">
        <v>1.0</v>
      </c>
      <c r="D40" s="62">
        <v>1.0</v>
      </c>
      <c r="E40" s="60" t="s">
        <v>219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>
      <c r="A41" s="73" t="s">
        <v>263</v>
      </c>
      <c r="B41" s="74" t="s">
        <v>86</v>
      </c>
      <c r="C41" s="75">
        <v>1.0</v>
      </c>
      <c r="D41" s="75">
        <v>1.0</v>
      </c>
      <c r="E41" s="76" t="s">
        <v>264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>
      <c r="A42" s="16" t="s">
        <v>265</v>
      </c>
      <c r="B42" s="61" t="s">
        <v>86</v>
      </c>
      <c r="C42" s="63">
        <v>1.0</v>
      </c>
      <c r="D42" s="62">
        <v>1.0</v>
      </c>
      <c r="E42" s="63" t="s">
        <v>8</v>
      </c>
      <c r="F42" s="63" t="s">
        <v>266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>
      <c r="A43" s="16" t="s">
        <v>267</v>
      </c>
      <c r="B43" s="63" t="s">
        <v>43</v>
      </c>
      <c r="C43" s="63">
        <v>1.0</v>
      </c>
      <c r="D43" s="77">
        <v>1.0</v>
      </c>
      <c r="E43" s="63" t="s">
        <v>219</v>
      </c>
      <c r="F43" s="63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>
      <c r="A44" s="16" t="s">
        <v>268</v>
      </c>
      <c r="B44" s="63" t="s">
        <v>43</v>
      </c>
      <c r="C44" s="63">
        <v>1.0</v>
      </c>
      <c r="D44" s="77">
        <v>1.0</v>
      </c>
      <c r="E44" s="16" t="s">
        <v>219</v>
      </c>
      <c r="F44" s="63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>
      <c r="A45" s="16" t="s">
        <v>269</v>
      </c>
      <c r="B45" s="63" t="s">
        <v>43</v>
      </c>
      <c r="C45" s="63">
        <v>1.0</v>
      </c>
      <c r="D45" s="77">
        <v>1.0</v>
      </c>
      <c r="E45" s="63" t="s">
        <v>219</v>
      </c>
      <c r="F45" s="63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>
      <c r="A46" s="16" t="s">
        <v>270</v>
      </c>
      <c r="B46" s="63" t="s">
        <v>43</v>
      </c>
      <c r="C46" s="63">
        <v>1.0</v>
      </c>
      <c r="D46" s="77">
        <v>1.0</v>
      </c>
      <c r="E46" s="63" t="s">
        <v>219</v>
      </c>
      <c r="F46" s="63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>
      <c r="A47" s="16" t="s">
        <v>271</v>
      </c>
      <c r="B47" s="63" t="s">
        <v>43</v>
      </c>
      <c r="C47" s="63">
        <v>1.0</v>
      </c>
      <c r="D47" s="77">
        <v>1.0</v>
      </c>
      <c r="E47" s="63" t="s">
        <v>219</v>
      </c>
      <c r="F47" s="63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>
      <c r="A48" s="16" t="s">
        <v>272</v>
      </c>
      <c r="B48" s="63" t="s">
        <v>43</v>
      </c>
      <c r="C48" s="63">
        <v>1.0</v>
      </c>
      <c r="D48" s="77">
        <v>1.0</v>
      </c>
      <c r="E48" s="63" t="s">
        <v>219</v>
      </c>
      <c r="F48" s="63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>
      <c r="A49" s="16" t="s">
        <v>273</v>
      </c>
      <c r="B49" s="63" t="s">
        <v>43</v>
      </c>
      <c r="C49" s="63">
        <v>1.0</v>
      </c>
      <c r="D49" s="77">
        <v>1.0</v>
      </c>
      <c r="E49" s="30" t="s">
        <v>264</v>
      </c>
      <c r="F49" s="63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>
      <c r="A50" s="16" t="s">
        <v>274</v>
      </c>
      <c r="B50" s="63" t="s">
        <v>43</v>
      </c>
      <c r="C50" s="63">
        <v>1.0</v>
      </c>
      <c r="D50" s="77">
        <v>1.0</v>
      </c>
      <c r="E50" s="30" t="s">
        <v>264</v>
      </c>
      <c r="F50" s="63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>
      <c r="A51" s="16" t="s">
        <v>275</v>
      </c>
      <c r="B51" s="63" t="s">
        <v>43</v>
      </c>
      <c r="C51" s="63">
        <v>1.0</v>
      </c>
      <c r="D51" s="77">
        <v>1.0</v>
      </c>
      <c r="E51" s="63" t="s">
        <v>97</v>
      </c>
      <c r="F51" s="63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>
      <c r="A52" s="78" t="s">
        <v>276</v>
      </c>
      <c r="B52" s="78"/>
      <c r="C52" s="78"/>
      <c r="D52" s="78"/>
      <c r="E52" s="78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>
      <c r="A53" s="63" t="s">
        <v>277</v>
      </c>
      <c r="B53" s="63" t="s">
        <v>43</v>
      </c>
      <c r="C53" s="63">
        <v>1.0</v>
      </c>
      <c r="D53" s="63">
        <v>1.0</v>
      </c>
      <c r="E53" s="30" t="s">
        <v>264</v>
      </c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>
      <c r="A54" s="78" t="s">
        <v>278</v>
      </c>
      <c r="B54" s="78"/>
      <c r="C54" s="78"/>
      <c r="D54" s="78"/>
      <c r="E54" s="78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>
      <c r="A55" s="16" t="s">
        <v>279</v>
      </c>
      <c r="B55" s="63" t="s">
        <v>43</v>
      </c>
      <c r="C55" s="63">
        <v>1.0</v>
      </c>
      <c r="D55" s="63">
        <v>1.0</v>
      </c>
      <c r="E55" s="79" t="s">
        <v>280</v>
      </c>
      <c r="F55" s="63" t="s">
        <v>281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>
      <c r="A56" s="16" t="s">
        <v>282</v>
      </c>
      <c r="B56" s="63" t="s">
        <v>43</v>
      </c>
      <c r="C56" s="63">
        <v>1.0</v>
      </c>
      <c r="D56" s="63">
        <v>1.0</v>
      </c>
      <c r="E56" s="79" t="s">
        <v>280</v>
      </c>
      <c r="F56" s="63" t="s">
        <v>281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>
      <c r="A57" s="16" t="s">
        <v>283</v>
      </c>
      <c r="B57" s="63" t="s">
        <v>43</v>
      </c>
      <c r="C57" s="63">
        <v>1.0</v>
      </c>
      <c r="D57" s="63">
        <v>1.0</v>
      </c>
      <c r="E57" s="79" t="s">
        <v>280</v>
      </c>
      <c r="F57" s="63" t="s">
        <v>281</v>
      </c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>
      <c r="A58" s="24" t="s">
        <v>284</v>
      </c>
      <c r="B58" s="78"/>
      <c r="C58" s="78"/>
      <c r="D58" s="78"/>
      <c r="E58" s="80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>
      <c r="A59" s="16" t="s">
        <v>285</v>
      </c>
      <c r="B59" s="81" t="s">
        <v>43</v>
      </c>
      <c r="C59" s="63">
        <v>1.0</v>
      </c>
      <c r="D59" s="62">
        <v>1.0</v>
      </c>
      <c r="E59" s="79" t="s">
        <v>8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>
      <c r="A60" s="71" t="s">
        <v>286</v>
      </c>
      <c r="B60" s="71" t="s">
        <v>43</v>
      </c>
      <c r="C60" s="71">
        <v>1.0</v>
      </c>
      <c r="D60" s="71"/>
      <c r="E60" s="71" t="s">
        <v>1</v>
      </c>
      <c r="F60" s="71" t="s">
        <v>287</v>
      </c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</row>
    <row r="61">
      <c r="A61" s="46" t="s">
        <v>288</v>
      </c>
      <c r="B61" s="47"/>
      <c r="C61" s="47"/>
      <c r="D61" s="47"/>
      <c r="E61" s="47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>
      <c r="A62" s="82" t="s">
        <v>289</v>
      </c>
      <c r="B62" s="82" t="s">
        <v>86</v>
      </c>
      <c r="C62" s="82">
        <v>1.0</v>
      </c>
      <c r="D62" s="82">
        <v>1.0</v>
      </c>
      <c r="E62" s="82" t="s">
        <v>4</v>
      </c>
      <c r="F62" s="63" t="s">
        <v>290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>
      <c r="A63" s="78" t="s">
        <v>291</v>
      </c>
      <c r="B63" s="83"/>
      <c r="C63" s="83"/>
      <c r="D63" s="83"/>
      <c r="E63" s="83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>
      <c r="A64" s="84" t="s">
        <v>292</v>
      </c>
      <c r="B64" s="63" t="s">
        <v>86</v>
      </c>
      <c r="C64" s="63">
        <v>1.0</v>
      </c>
      <c r="D64" s="63">
        <v>1.0</v>
      </c>
      <c r="E64" s="63" t="s">
        <v>4</v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>
      <c r="A65" s="85" t="s">
        <v>293</v>
      </c>
      <c r="B65" s="85" t="s">
        <v>86</v>
      </c>
      <c r="C65" s="86">
        <v>1.0</v>
      </c>
      <c r="D65" s="86">
        <v>1.0</v>
      </c>
      <c r="E65" s="85" t="s">
        <v>294</v>
      </c>
      <c r="F65" s="63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>
      <c r="A66" s="78" t="s">
        <v>295</v>
      </c>
      <c r="B66" s="78"/>
      <c r="C66" s="78"/>
      <c r="D66" s="78"/>
      <c r="E66" s="78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>
      <c r="A67" s="87" t="s">
        <v>296</v>
      </c>
      <c r="B67" s="87" t="s">
        <v>43</v>
      </c>
      <c r="C67" s="87">
        <v>1.0</v>
      </c>
      <c r="D67" s="87">
        <v>1.0</v>
      </c>
      <c r="E67" s="79" t="s">
        <v>280</v>
      </c>
      <c r="F67" s="63" t="s">
        <v>281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>
      <c r="A68" s="87" t="s">
        <v>297</v>
      </c>
      <c r="B68" s="87" t="s">
        <v>43</v>
      </c>
      <c r="C68" s="87">
        <v>1.0</v>
      </c>
      <c r="D68" s="87">
        <v>1.0</v>
      </c>
      <c r="E68" s="79" t="s">
        <v>280</v>
      </c>
      <c r="F68" s="63" t="s">
        <v>281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>
      <c r="A69" s="78" t="s">
        <v>295</v>
      </c>
      <c r="B69" s="83"/>
      <c r="C69" s="83"/>
      <c r="D69" s="83"/>
      <c r="E69" s="83"/>
      <c r="F69" s="63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>
      <c r="A70" s="63" t="s">
        <v>298</v>
      </c>
      <c r="B70" s="30" t="s">
        <v>43</v>
      </c>
      <c r="C70" s="63">
        <v>1.0</v>
      </c>
      <c r="D70" s="63">
        <v>1.0</v>
      </c>
      <c r="E70" s="63" t="s">
        <v>299</v>
      </c>
      <c r="F70" s="63"/>
      <c r="G70" s="56"/>
      <c r="H70" s="56"/>
      <c r="I70" s="88"/>
      <c r="J70" s="89"/>
      <c r="K70" s="89"/>
      <c r="L70" s="90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>
      <c r="A71" s="63" t="s">
        <v>300</v>
      </c>
      <c r="B71" s="16" t="s">
        <v>43</v>
      </c>
      <c r="C71" s="63">
        <v>1.0</v>
      </c>
      <c r="D71" s="63">
        <v>1.0</v>
      </c>
      <c r="E71" s="63" t="s">
        <v>301</v>
      </c>
      <c r="F71" s="63" t="s">
        <v>302</v>
      </c>
      <c r="G71" s="56"/>
      <c r="H71" s="56"/>
      <c r="I71" s="90"/>
      <c r="J71" s="89"/>
      <c r="K71" s="89"/>
      <c r="L71" s="90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>
      <c r="A72" s="78" t="s">
        <v>278</v>
      </c>
      <c r="B72" s="83"/>
      <c r="C72" s="83"/>
      <c r="D72" s="83"/>
      <c r="E72" s="83"/>
      <c r="F72" s="63"/>
      <c r="G72" s="56"/>
      <c r="H72" s="56"/>
      <c r="I72" s="88"/>
      <c r="J72" s="89"/>
      <c r="K72" s="89"/>
      <c r="L72" s="90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>
      <c r="A73" s="63" t="s">
        <v>303</v>
      </c>
      <c r="B73" s="63" t="s">
        <v>43</v>
      </c>
      <c r="C73" s="63">
        <v>1.0</v>
      </c>
      <c r="D73" s="63">
        <v>1.0</v>
      </c>
      <c r="E73" s="63" t="s">
        <v>299</v>
      </c>
      <c r="F73" s="56"/>
      <c r="G73" s="56"/>
      <c r="H73" s="56"/>
      <c r="I73" s="88"/>
      <c r="J73" s="89"/>
      <c r="K73" s="89"/>
      <c r="L73" s="90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>
      <c r="A74" s="16" t="s">
        <v>304</v>
      </c>
      <c r="B74" s="63" t="s">
        <v>43</v>
      </c>
      <c r="C74" s="63">
        <v>1.0</v>
      </c>
      <c r="D74" s="63">
        <v>1.0</v>
      </c>
      <c r="E74" s="63" t="s">
        <v>301</v>
      </c>
      <c r="F74" s="63" t="s">
        <v>302</v>
      </c>
      <c r="G74" s="56"/>
      <c r="H74" s="56"/>
      <c r="I74" s="90"/>
      <c r="J74" s="89"/>
      <c r="K74" s="89"/>
      <c r="L74" s="90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>
      <c r="A75" s="63" t="s">
        <v>305</v>
      </c>
      <c r="B75" s="63" t="s">
        <v>43</v>
      </c>
      <c r="C75" s="63">
        <v>1.0</v>
      </c>
      <c r="D75" s="63">
        <v>1.0</v>
      </c>
      <c r="E75" s="63" t="s">
        <v>301</v>
      </c>
      <c r="F75" s="63" t="s">
        <v>302</v>
      </c>
      <c r="G75" s="56"/>
      <c r="H75" s="56"/>
      <c r="I75" s="90"/>
      <c r="J75" s="89"/>
      <c r="K75" s="89"/>
      <c r="L75" s="90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>
      <c r="A76" s="78" t="s">
        <v>217</v>
      </c>
      <c r="B76" s="83"/>
      <c r="C76" s="83"/>
      <c r="D76" s="83"/>
      <c r="E76" s="83"/>
      <c r="F76" s="56"/>
      <c r="G76" s="56"/>
      <c r="H76" s="56"/>
      <c r="I76" s="88"/>
      <c r="J76" s="89"/>
      <c r="K76" s="89"/>
      <c r="L76" s="90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>
      <c r="A77" s="63" t="s">
        <v>306</v>
      </c>
      <c r="B77" s="63" t="s">
        <v>43</v>
      </c>
      <c r="C77" s="63">
        <v>1.0</v>
      </c>
      <c r="D77" s="63">
        <v>1.0</v>
      </c>
      <c r="E77" s="79" t="s">
        <v>280</v>
      </c>
      <c r="F77" s="63" t="s">
        <v>307</v>
      </c>
      <c r="G77" s="56"/>
      <c r="H77" s="56"/>
      <c r="I77" s="90"/>
      <c r="J77" s="89"/>
      <c r="K77" s="89"/>
      <c r="L77" s="90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>
      <c r="A78" s="24" t="s">
        <v>217</v>
      </c>
      <c r="B78" s="78"/>
      <c r="C78" s="78"/>
      <c r="D78" s="78"/>
      <c r="E78" s="78"/>
      <c r="F78" s="56"/>
      <c r="G78" s="56"/>
      <c r="H78" s="56"/>
      <c r="I78" s="88"/>
      <c r="J78" s="89"/>
      <c r="K78" s="89"/>
      <c r="L78" s="90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>
      <c r="A79" s="16" t="s">
        <v>308</v>
      </c>
      <c r="B79" s="63" t="s">
        <v>43</v>
      </c>
      <c r="C79" s="63">
        <v>1.0</v>
      </c>
      <c r="D79" s="63">
        <v>1.0</v>
      </c>
      <c r="E79" s="79" t="s">
        <v>280</v>
      </c>
      <c r="F79" s="63" t="s">
        <v>281</v>
      </c>
      <c r="G79" s="56"/>
      <c r="H79" s="56"/>
      <c r="I79" s="90"/>
      <c r="J79" s="89"/>
      <c r="K79" s="89"/>
      <c r="L79" s="90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>
      <c r="A80" s="24" t="s">
        <v>309</v>
      </c>
      <c r="B80" s="78"/>
      <c r="C80" s="78"/>
      <c r="D80" s="78"/>
      <c r="E80" s="78"/>
      <c r="F80" s="56"/>
      <c r="G80" s="56"/>
      <c r="H80" s="56"/>
      <c r="I80" s="88"/>
      <c r="J80" s="89"/>
      <c r="K80" s="89"/>
      <c r="L80" s="90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>
      <c r="A81" s="16" t="s">
        <v>310</v>
      </c>
      <c r="B81" s="81" t="s">
        <v>86</v>
      </c>
      <c r="C81" s="63">
        <v>1.0</v>
      </c>
      <c r="D81" s="62">
        <v>1.0</v>
      </c>
      <c r="E81" s="63" t="s">
        <v>8</v>
      </c>
      <c r="F81" s="63" t="s">
        <v>266</v>
      </c>
      <c r="G81" s="56"/>
      <c r="H81" s="56"/>
      <c r="I81" s="90"/>
      <c r="J81" s="89"/>
      <c r="K81" s="89"/>
      <c r="L81" s="90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>
      <c r="A82" s="24" t="s">
        <v>311</v>
      </c>
      <c r="B82" s="78"/>
      <c r="C82" s="78"/>
      <c r="D82" s="78"/>
      <c r="E82" s="78"/>
      <c r="F82" s="56"/>
      <c r="G82" s="56"/>
      <c r="H82" s="56"/>
      <c r="I82" s="88"/>
      <c r="J82" s="89"/>
      <c r="K82" s="89"/>
      <c r="L82" s="90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>
      <c r="A83" s="16" t="s">
        <v>312</v>
      </c>
      <c r="B83" s="63" t="s">
        <v>43</v>
      </c>
      <c r="C83" s="63">
        <v>1.0</v>
      </c>
      <c r="D83" s="63">
        <v>1.0</v>
      </c>
      <c r="E83" s="79" t="s">
        <v>280</v>
      </c>
      <c r="F83" s="63" t="s">
        <v>281</v>
      </c>
      <c r="G83" s="56"/>
      <c r="H83" s="56"/>
      <c r="I83" s="90"/>
      <c r="J83" s="89"/>
      <c r="K83" s="89"/>
      <c r="L83" s="90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>
      <c r="A84" s="16" t="s">
        <v>313</v>
      </c>
      <c r="B84" s="63" t="s">
        <v>43</v>
      </c>
      <c r="C84" s="63">
        <v>1.0</v>
      </c>
      <c r="D84" s="63">
        <v>1.0</v>
      </c>
      <c r="E84" s="79" t="s">
        <v>280</v>
      </c>
      <c r="F84" s="63" t="s">
        <v>281</v>
      </c>
      <c r="G84" s="56"/>
      <c r="H84" s="56"/>
      <c r="I84" s="90"/>
      <c r="J84" s="89"/>
      <c r="K84" s="89"/>
      <c r="L84" s="90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>
      <c r="A85" s="16" t="s">
        <v>314</v>
      </c>
      <c r="B85" s="63" t="s">
        <v>43</v>
      </c>
      <c r="C85" s="63">
        <v>1.0</v>
      </c>
      <c r="D85" s="63">
        <v>1.0</v>
      </c>
      <c r="E85" s="79" t="s">
        <v>280</v>
      </c>
      <c r="F85" s="63" t="s">
        <v>281</v>
      </c>
      <c r="G85" s="56"/>
      <c r="H85" s="56"/>
      <c r="I85" s="90"/>
      <c r="J85" s="89"/>
      <c r="K85" s="89"/>
      <c r="L85" s="90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>
      <c r="A86" s="16" t="s">
        <v>315</v>
      </c>
      <c r="B86" s="63" t="s">
        <v>43</v>
      </c>
      <c r="C86" s="63">
        <v>1.0</v>
      </c>
      <c r="D86" s="63">
        <v>1.0</v>
      </c>
      <c r="E86" s="79" t="s">
        <v>280</v>
      </c>
      <c r="F86" s="63" t="s">
        <v>281</v>
      </c>
      <c r="G86" s="56"/>
      <c r="H86" s="56"/>
      <c r="I86" s="90"/>
      <c r="J86" s="89"/>
      <c r="K86" s="89"/>
      <c r="L86" s="90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>
      <c r="A87" s="16" t="s">
        <v>316</v>
      </c>
      <c r="B87" s="63" t="s">
        <v>43</v>
      </c>
      <c r="C87" s="63">
        <v>1.0</v>
      </c>
      <c r="D87" s="63">
        <v>1.0</v>
      </c>
      <c r="E87" s="79" t="s">
        <v>280</v>
      </c>
      <c r="F87" s="63" t="s">
        <v>281</v>
      </c>
      <c r="G87" s="56"/>
      <c r="H87" s="56"/>
      <c r="I87" s="90"/>
      <c r="J87" s="89"/>
      <c r="K87" s="89"/>
      <c r="L87" s="90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>
      <c r="A88" s="16" t="s">
        <v>317</v>
      </c>
      <c r="B88" s="63" t="s">
        <v>43</v>
      </c>
      <c r="C88" s="63">
        <v>1.0</v>
      </c>
      <c r="D88" s="63">
        <v>1.0</v>
      </c>
      <c r="E88" s="79" t="s">
        <v>280</v>
      </c>
      <c r="F88" s="63" t="s">
        <v>281</v>
      </c>
      <c r="G88" s="56"/>
      <c r="H88" s="56"/>
      <c r="I88" s="90"/>
      <c r="J88" s="89"/>
      <c r="K88" s="89"/>
      <c r="L88" s="90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>
      <c r="A89" s="16" t="s">
        <v>318</v>
      </c>
      <c r="B89" s="63" t="s">
        <v>43</v>
      </c>
      <c r="C89" s="63">
        <v>1.0</v>
      </c>
      <c r="D89" s="63">
        <v>1.0</v>
      </c>
      <c r="E89" s="79" t="s">
        <v>280</v>
      </c>
      <c r="F89" s="63" t="s">
        <v>281</v>
      </c>
      <c r="G89" s="56"/>
      <c r="H89" s="56"/>
      <c r="I89" s="90"/>
      <c r="J89" s="89"/>
      <c r="K89" s="89"/>
      <c r="L89" s="90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>
      <c r="A90" s="30" t="s">
        <v>319</v>
      </c>
      <c r="B90" s="63" t="s">
        <v>320</v>
      </c>
      <c r="C90" s="63">
        <v>2.0</v>
      </c>
      <c r="D90" s="63">
        <v>2.0</v>
      </c>
      <c r="E90" s="63" t="s">
        <v>321</v>
      </c>
      <c r="F90" s="56"/>
      <c r="G90" s="56"/>
      <c r="H90" s="56"/>
      <c r="I90" s="88"/>
      <c r="J90" s="89"/>
      <c r="K90" s="89"/>
      <c r="L90" s="90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>
      <c r="A91" s="30" t="s">
        <v>322</v>
      </c>
      <c r="B91" s="63" t="s">
        <v>43</v>
      </c>
      <c r="C91" s="63">
        <v>1.0</v>
      </c>
      <c r="D91" s="63">
        <v>1.0</v>
      </c>
      <c r="E91" s="63" t="s">
        <v>4</v>
      </c>
      <c r="F91" s="56"/>
      <c r="G91" s="56"/>
      <c r="H91" s="56"/>
      <c r="I91" s="88"/>
      <c r="J91" s="89"/>
      <c r="K91" s="89"/>
      <c r="L91" s="90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>
      <c r="A92" s="78" t="s">
        <v>323</v>
      </c>
      <c r="B92" s="83"/>
      <c r="C92" s="83"/>
      <c r="D92" s="83"/>
      <c r="E92" s="83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>
      <c r="A93" s="63" t="s">
        <v>324</v>
      </c>
      <c r="B93" s="63" t="s">
        <v>43</v>
      </c>
      <c r="C93" s="63">
        <v>1.0</v>
      </c>
      <c r="D93" s="63">
        <v>1.0</v>
      </c>
      <c r="E93" s="79" t="s">
        <v>280</v>
      </c>
      <c r="F93" s="63" t="s">
        <v>281</v>
      </c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>
      <c r="A94" s="78" t="s">
        <v>311</v>
      </c>
      <c r="B94" s="78"/>
      <c r="C94" s="78"/>
      <c r="D94" s="78"/>
      <c r="E94" s="83"/>
      <c r="F94" s="30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>
      <c r="A95" s="63" t="s">
        <v>325</v>
      </c>
      <c r="B95" s="63" t="s">
        <v>43</v>
      </c>
      <c r="C95" s="63">
        <v>1.0</v>
      </c>
      <c r="D95" s="63">
        <v>1.0</v>
      </c>
      <c r="E95" s="63" t="s">
        <v>326</v>
      </c>
      <c r="F95" s="30" t="s">
        <v>327</v>
      </c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>
      <c r="A96" s="63" t="s">
        <v>328</v>
      </c>
      <c r="B96" s="63" t="s">
        <v>43</v>
      </c>
      <c r="C96" s="63">
        <v>1.0</v>
      </c>
      <c r="D96" s="63">
        <v>1.0</v>
      </c>
      <c r="E96" s="63" t="s">
        <v>326</v>
      </c>
      <c r="F96" s="30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>
      <c r="A97" s="63" t="s">
        <v>329</v>
      </c>
      <c r="B97" s="63" t="s">
        <v>43</v>
      </c>
      <c r="C97" s="63">
        <v>1.0</v>
      </c>
      <c r="D97" s="63">
        <v>1.0</v>
      </c>
      <c r="E97" s="63" t="s">
        <v>326</v>
      </c>
      <c r="F97" s="91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>
      <c r="A98" s="63" t="s">
        <v>330</v>
      </c>
      <c r="B98" s="63" t="s">
        <v>43</v>
      </c>
      <c r="C98" s="63">
        <v>1.0</v>
      </c>
      <c r="D98" s="63">
        <v>1.0</v>
      </c>
      <c r="E98" s="63" t="s">
        <v>326</v>
      </c>
      <c r="F98" s="91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>
      <c r="A99" s="63" t="s">
        <v>331</v>
      </c>
      <c r="B99" s="63" t="s">
        <v>43</v>
      </c>
      <c r="C99" s="63">
        <v>1.0</v>
      </c>
      <c r="D99" s="63">
        <v>1.0</v>
      </c>
      <c r="E99" s="63" t="s">
        <v>326</v>
      </c>
      <c r="F99" s="91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>
      <c r="A100" s="63" t="s">
        <v>332</v>
      </c>
      <c r="B100" s="63" t="s">
        <v>43</v>
      </c>
      <c r="C100" s="63">
        <v>1.0</v>
      </c>
      <c r="D100" s="63">
        <v>1.0</v>
      </c>
      <c r="E100" s="63" t="s">
        <v>326</v>
      </c>
      <c r="F100" s="91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>
      <c r="A101" s="63" t="s">
        <v>333</v>
      </c>
      <c r="B101" s="63" t="s">
        <v>43</v>
      </c>
      <c r="C101" s="63">
        <v>1.0</v>
      </c>
      <c r="D101" s="63">
        <v>1.0</v>
      </c>
      <c r="E101" s="63" t="s">
        <v>326</v>
      </c>
      <c r="F101" s="91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>
      <c r="A102" s="63" t="s">
        <v>334</v>
      </c>
      <c r="B102" s="63" t="s">
        <v>43</v>
      </c>
      <c r="C102" s="63">
        <v>2.0</v>
      </c>
      <c r="D102" s="63">
        <v>2.0</v>
      </c>
      <c r="E102" s="63" t="s">
        <v>335</v>
      </c>
      <c r="F102" s="91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>
      <c r="A103" s="63" t="s">
        <v>336</v>
      </c>
      <c r="B103" s="63" t="s">
        <v>43</v>
      </c>
      <c r="C103" s="63">
        <v>1.0</v>
      </c>
      <c r="D103" s="63">
        <v>1.0</v>
      </c>
      <c r="E103" s="63" t="s">
        <v>299</v>
      </c>
      <c r="F103" s="91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>
      <c r="A104" s="78" t="s">
        <v>217</v>
      </c>
      <c r="B104" s="47"/>
      <c r="C104" s="83"/>
      <c r="D104" s="83"/>
      <c r="E104" s="83"/>
      <c r="F104" s="91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>
      <c r="A105" s="63" t="s">
        <v>337</v>
      </c>
      <c r="B105" s="63" t="s">
        <v>43</v>
      </c>
      <c r="C105" s="63">
        <v>1.0</v>
      </c>
      <c r="D105" s="63">
        <v>1.0</v>
      </c>
      <c r="E105" s="79" t="s">
        <v>280</v>
      </c>
      <c r="F105" s="91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>
      <c r="A106" s="78" t="s">
        <v>295</v>
      </c>
      <c r="B106" s="78"/>
      <c r="C106" s="78"/>
      <c r="D106" s="78"/>
      <c r="E106" s="78"/>
      <c r="F106" s="91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>
      <c r="A107" s="29" t="s">
        <v>338</v>
      </c>
      <c r="B107" s="29" t="s">
        <v>43</v>
      </c>
      <c r="C107" s="29">
        <v>2.0</v>
      </c>
      <c r="D107" s="29">
        <v>2.0</v>
      </c>
      <c r="E107" s="29" t="s">
        <v>339</v>
      </c>
      <c r="F107" s="91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>
      <c r="A108" s="78" t="s">
        <v>295</v>
      </c>
      <c r="B108" s="78"/>
      <c r="C108" s="78"/>
      <c r="D108" s="78"/>
      <c r="E108" s="78"/>
      <c r="F108" s="91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>
      <c r="A109" s="63" t="s">
        <v>340</v>
      </c>
      <c r="B109" s="63" t="s">
        <v>86</v>
      </c>
      <c r="C109" s="63">
        <v>2.0</v>
      </c>
      <c r="D109" s="63">
        <v>2.0</v>
      </c>
      <c r="E109" s="63" t="s">
        <v>341</v>
      </c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>
      <c r="A110" s="78" t="s">
        <v>342</v>
      </c>
      <c r="B110" s="83"/>
      <c r="C110" s="83"/>
      <c r="D110" s="83"/>
      <c r="E110" s="83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>
      <c r="A111" s="29" t="s">
        <v>343</v>
      </c>
      <c r="B111" s="92" t="s">
        <v>86</v>
      </c>
      <c r="C111" s="28">
        <v>1.0</v>
      </c>
      <c r="D111" s="62">
        <v>1.0</v>
      </c>
      <c r="E111" s="29" t="s">
        <v>344</v>
      </c>
      <c r="F111" s="63" t="s">
        <v>345</v>
      </c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>
      <c r="A112" s="16" t="s">
        <v>346</v>
      </c>
      <c r="B112" s="16" t="s">
        <v>43</v>
      </c>
      <c r="C112" s="63">
        <v>1.0</v>
      </c>
      <c r="D112" s="63">
        <v>1.0</v>
      </c>
      <c r="E112" s="63" t="s">
        <v>326</v>
      </c>
      <c r="F112" s="63" t="s">
        <v>347</v>
      </c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>
      <c r="A113" s="16" t="s">
        <v>348</v>
      </c>
      <c r="B113" s="16" t="s">
        <v>43</v>
      </c>
      <c r="C113" s="63">
        <v>1.0</v>
      </c>
      <c r="D113" s="63">
        <v>1.0</v>
      </c>
      <c r="E113" s="63" t="s">
        <v>326</v>
      </c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>
      <c r="A114" s="16" t="s">
        <v>349</v>
      </c>
      <c r="B114" s="16" t="s">
        <v>43</v>
      </c>
      <c r="C114" s="63">
        <v>1.0</v>
      </c>
      <c r="D114" s="63">
        <v>1.0</v>
      </c>
      <c r="E114" s="63" t="s">
        <v>326</v>
      </c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>
      <c r="A115" s="16" t="s">
        <v>350</v>
      </c>
      <c r="B115" s="16" t="s">
        <v>43</v>
      </c>
      <c r="C115" s="63">
        <v>1.0</v>
      </c>
      <c r="D115" s="63">
        <v>1.0</v>
      </c>
      <c r="E115" s="63" t="s">
        <v>326</v>
      </c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>
      <c r="A116" s="16" t="s">
        <v>351</v>
      </c>
      <c r="B116" s="16" t="s">
        <v>43</v>
      </c>
      <c r="C116" s="63">
        <v>1.0</v>
      </c>
      <c r="D116" s="63">
        <v>1.0</v>
      </c>
      <c r="E116" s="63" t="s">
        <v>326</v>
      </c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>
      <c r="A117" s="16" t="s">
        <v>352</v>
      </c>
      <c r="B117" s="16" t="s">
        <v>43</v>
      </c>
      <c r="C117" s="63">
        <v>1.0</v>
      </c>
      <c r="D117" s="63">
        <v>1.0</v>
      </c>
      <c r="E117" s="63" t="s">
        <v>326</v>
      </c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>
      <c r="A118" s="16" t="s">
        <v>353</v>
      </c>
      <c r="B118" s="16" t="s">
        <v>43</v>
      </c>
      <c r="C118" s="63">
        <v>1.0</v>
      </c>
      <c r="D118" s="63">
        <v>1.0</v>
      </c>
      <c r="E118" s="63" t="s">
        <v>326</v>
      </c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>
      <c r="A119" s="63" t="s">
        <v>354</v>
      </c>
      <c r="B119" s="30" t="s">
        <v>43</v>
      </c>
      <c r="C119" s="63">
        <v>2.0</v>
      </c>
      <c r="D119" s="63">
        <v>2.0</v>
      </c>
      <c r="E119" s="63" t="s">
        <v>335</v>
      </c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>
      <c r="A120" s="63" t="s">
        <v>355</v>
      </c>
      <c r="B120" s="63" t="s">
        <v>43</v>
      </c>
      <c r="C120" s="63">
        <v>1.0</v>
      </c>
      <c r="D120" s="63">
        <v>1.0</v>
      </c>
      <c r="E120" s="63" t="s">
        <v>299</v>
      </c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>
      <c r="A121" s="56"/>
      <c r="B121" s="56"/>
      <c r="C121" s="56"/>
      <c r="D121" s="63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>
      <c r="A124" s="4">
        <v>100.0</v>
      </c>
      <c r="B124" s="63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>
      <c r="A125" s="4">
        <v>102.0</v>
      </c>
      <c r="B125" s="63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>
      <c r="A126" s="4">
        <v>103.0</v>
      </c>
      <c r="B126" s="63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>
      <c r="A127" s="4">
        <v>104.0</v>
      </c>
      <c r="B127" s="63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>
      <c r="A128" s="4">
        <v>131.0</v>
      </c>
      <c r="B128" s="63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>
      <c r="A129" s="4">
        <v>181.0</v>
      </c>
      <c r="B129" s="63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>
      <c r="A130" s="4">
        <v>228.0</v>
      </c>
      <c r="B130" s="63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>
      <c r="A131" s="4">
        <v>247.0</v>
      </c>
      <c r="B131" s="63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>
      <c r="A132" s="4">
        <v>266.0</v>
      </c>
      <c r="B132" s="63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>
      <c r="A133" s="4">
        <v>280.0</v>
      </c>
      <c r="B133" s="63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>
      <c r="A134" s="4">
        <v>305.0</v>
      </c>
      <c r="B134" s="63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>
      <c r="A135" s="4">
        <v>381.0</v>
      </c>
      <c r="B135" s="63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>
      <c r="A136" s="93">
        <v>389.0</v>
      </c>
      <c r="B136" s="63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>
      <c r="A137" s="4">
        <v>401.0</v>
      </c>
      <c r="B137" s="63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>
      <c r="A138" s="4">
        <v>423.0</v>
      </c>
      <c r="B138" s="63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>
      <c r="A139" s="4">
        <v>433.0</v>
      </c>
      <c r="B139" s="63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>
      <c r="A140" s="4">
        <v>455.0</v>
      </c>
      <c r="B140" s="63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>
      <c r="A141" s="4">
        <v>581.0</v>
      </c>
      <c r="B141" s="63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>
      <c r="A142" s="4">
        <v>590.0</v>
      </c>
      <c r="B142" s="63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>
      <c r="A143" s="4">
        <v>594.0</v>
      </c>
      <c r="B143" s="63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>
      <c r="A144" s="4">
        <v>636.0</v>
      </c>
      <c r="B144" s="63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>
      <c r="A145" s="4">
        <v>658.0</v>
      </c>
      <c r="B145" s="63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>
      <c r="A146" s="4">
        <v>669.0</v>
      </c>
      <c r="B146" s="63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>
      <c r="A147" s="4">
        <v>680.0</v>
      </c>
      <c r="B147" s="63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>
      <c r="A148" s="4">
        <v>691.0</v>
      </c>
      <c r="B148" s="63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>
      <c r="A149" s="4">
        <v>702.0</v>
      </c>
      <c r="B149" s="63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>
      <c r="A150" s="4">
        <v>710.0</v>
      </c>
      <c r="B150" s="63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>
      <c r="A151" s="4">
        <v>740.0</v>
      </c>
      <c r="B151" s="63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>
      <c r="A152" s="4">
        <v>751.0</v>
      </c>
      <c r="B152" s="63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>
      <c r="A153" s="4">
        <v>763.0</v>
      </c>
      <c r="B153" s="63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</row>
    <row r="100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</row>
    <row r="1004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</row>
    <row r="100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</row>
    <row r="1006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</row>
    <row r="1007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</row>
    <row r="1008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</row>
    <row r="1009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</row>
    <row r="1010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</row>
    <row r="101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</row>
    <row r="1012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</row>
    <row r="10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</row>
    <row r="1014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</row>
    <row r="1015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</row>
    <row r="1016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</row>
    <row r="1017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</row>
    <row r="1018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</row>
    <row r="1019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</row>
    <row r="1020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</row>
    <row r="1021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</row>
    <row r="1022">
      <c r="A1022" s="56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</row>
    <row r="1023">
      <c r="A1023" s="56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</row>
    <row r="1024">
      <c r="A1024" s="56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</row>
    <row r="1025">
      <c r="A1025" s="56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</row>
    <row r="1026">
      <c r="A1026" s="56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  <c r="Y1026" s="56"/>
      <c r="Z1026" s="56"/>
      <c r="AA1026" s="56"/>
    </row>
    <row r="1027">
      <c r="A1027" s="56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  <c r="AA1027" s="56"/>
    </row>
    <row r="1028">
      <c r="A1028" s="56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  <c r="Y1028" s="56"/>
      <c r="Z1028" s="56"/>
      <c r="AA1028" s="56"/>
    </row>
    <row r="1029">
      <c r="A1029" s="56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  <c r="AA1029" s="56"/>
    </row>
    <row r="1030">
      <c r="A1030" s="56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  <c r="Y1030" s="56"/>
      <c r="Z1030" s="56"/>
      <c r="AA1030" s="56"/>
    </row>
    <row r="1031">
      <c r="A1031" s="56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  <c r="Y1031" s="56"/>
      <c r="Z1031" s="56"/>
      <c r="AA1031" s="56"/>
    </row>
    <row r="1032">
      <c r="F1032" s="56"/>
      <c r="G1032" s="56"/>
      <c r="H1032" s="56"/>
      <c r="I1032" s="56"/>
      <c r="J1032" s="56"/>
      <c r="K1032" s="56"/>
      <c r="L1032" s="56"/>
      <c r="M1032" s="56"/>
      <c r="N1032" s="56"/>
      <c r="O1032" s="56"/>
      <c r="P1032" s="56"/>
      <c r="Q1032" s="56"/>
      <c r="R1032" s="56"/>
      <c r="S1032" s="56"/>
      <c r="T1032" s="56"/>
      <c r="U1032" s="56"/>
      <c r="V1032" s="56"/>
      <c r="W1032" s="56"/>
      <c r="X1032" s="56"/>
      <c r="Y1032" s="56"/>
      <c r="Z1032" s="56"/>
      <c r="AA1032" s="56"/>
    </row>
    <row r="1033"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  <c r="X1033" s="56"/>
      <c r="Y1033" s="56"/>
      <c r="Z1033" s="56"/>
      <c r="AA1033" s="56"/>
    </row>
    <row r="1034">
      <c r="F1034" s="56"/>
      <c r="G1034" s="56"/>
      <c r="H1034" s="56"/>
      <c r="I1034" s="56"/>
      <c r="J1034" s="56"/>
      <c r="K1034" s="56"/>
      <c r="L1034" s="56"/>
      <c r="M1034" s="56"/>
      <c r="N1034" s="56"/>
      <c r="O1034" s="56"/>
      <c r="P1034" s="56"/>
      <c r="Q1034" s="56"/>
      <c r="R1034" s="56"/>
      <c r="S1034" s="56"/>
      <c r="T1034" s="56"/>
      <c r="U1034" s="56"/>
      <c r="V1034" s="56"/>
      <c r="W1034" s="56"/>
      <c r="X1034" s="56"/>
      <c r="Y1034" s="56"/>
      <c r="Z1034" s="56"/>
      <c r="AA1034" s="56"/>
    </row>
    <row r="1035">
      <c r="F1035" s="56"/>
      <c r="G1035" s="56"/>
      <c r="H1035" s="56"/>
      <c r="I1035" s="56"/>
      <c r="J1035" s="56"/>
      <c r="K1035" s="56"/>
      <c r="L1035" s="56"/>
      <c r="M1035" s="5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  <c r="X1035" s="56"/>
      <c r="Y1035" s="56"/>
      <c r="Z1035" s="56"/>
      <c r="AA1035" s="56"/>
    </row>
    <row r="1036">
      <c r="F1036" s="56"/>
      <c r="G1036" s="56"/>
      <c r="H1036" s="56"/>
      <c r="I1036" s="56"/>
      <c r="J1036" s="56"/>
      <c r="K1036" s="56"/>
      <c r="L1036" s="56"/>
      <c r="M1036" s="56"/>
      <c r="N1036" s="56"/>
      <c r="O1036" s="56"/>
      <c r="P1036" s="56"/>
      <c r="Q1036" s="56"/>
      <c r="R1036" s="56"/>
      <c r="S1036" s="56"/>
      <c r="T1036" s="56"/>
      <c r="U1036" s="56"/>
      <c r="V1036" s="56"/>
      <c r="W1036" s="56"/>
      <c r="X1036" s="56"/>
      <c r="Y1036" s="56"/>
      <c r="Z1036" s="56"/>
      <c r="AA1036" s="56"/>
    </row>
    <row r="1037"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  <c r="X1037" s="56"/>
      <c r="Y1037" s="56"/>
      <c r="Z1037" s="56"/>
      <c r="AA1037" s="56"/>
    </row>
    <row r="1038">
      <c r="F1038" s="56"/>
      <c r="G1038" s="56"/>
      <c r="H1038" s="56"/>
      <c r="I1038" s="56"/>
      <c r="J1038" s="56"/>
      <c r="K1038" s="56"/>
      <c r="L1038" s="56"/>
      <c r="M1038" s="56"/>
      <c r="N1038" s="56"/>
      <c r="O1038" s="56"/>
      <c r="P1038" s="56"/>
      <c r="Q1038" s="56"/>
      <c r="R1038" s="56"/>
      <c r="S1038" s="56"/>
      <c r="T1038" s="56"/>
      <c r="U1038" s="56"/>
      <c r="V1038" s="56"/>
      <c r="W1038" s="56"/>
      <c r="X1038" s="56"/>
      <c r="Y1038" s="56"/>
      <c r="Z1038" s="56"/>
      <c r="AA1038" s="56"/>
    </row>
    <row r="1039">
      <c r="F1039" s="56"/>
      <c r="G1039" s="56"/>
      <c r="H1039" s="56"/>
      <c r="I1039" s="56"/>
      <c r="J1039" s="56"/>
      <c r="K1039" s="56"/>
      <c r="L1039" s="56"/>
      <c r="M1039" s="5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  <c r="X1039" s="56"/>
      <c r="Y1039" s="56"/>
      <c r="Z1039" s="56"/>
      <c r="AA1039" s="56"/>
    </row>
    <row r="1040">
      <c r="F1040" s="56"/>
      <c r="G1040" s="56"/>
      <c r="H1040" s="56"/>
      <c r="I1040" s="56"/>
      <c r="J1040" s="56"/>
      <c r="K1040" s="56"/>
      <c r="L1040" s="56"/>
      <c r="M1040" s="56"/>
      <c r="N1040" s="56"/>
      <c r="O1040" s="56"/>
      <c r="P1040" s="56"/>
      <c r="Q1040" s="56"/>
      <c r="R1040" s="56"/>
      <c r="S1040" s="56"/>
      <c r="T1040" s="56"/>
      <c r="U1040" s="56"/>
      <c r="V1040" s="56"/>
      <c r="W1040" s="56"/>
      <c r="X1040" s="56"/>
      <c r="Y1040" s="56"/>
      <c r="Z1040" s="56"/>
      <c r="AA1040" s="56"/>
    </row>
    <row r="1041"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  <c r="X1041" s="56"/>
      <c r="Y1041" s="56"/>
      <c r="Z1041" s="56"/>
      <c r="AA1041" s="56"/>
    </row>
    <row r="1042">
      <c r="F1042" s="56"/>
      <c r="G1042" s="56"/>
      <c r="H1042" s="56"/>
      <c r="I1042" s="56"/>
      <c r="J1042" s="56"/>
      <c r="K1042" s="56"/>
      <c r="L1042" s="56"/>
      <c r="M1042" s="56"/>
      <c r="N1042" s="56"/>
      <c r="O1042" s="56"/>
      <c r="P1042" s="56"/>
      <c r="Q1042" s="56"/>
      <c r="R1042" s="56"/>
      <c r="S1042" s="56"/>
      <c r="T1042" s="56"/>
      <c r="U1042" s="56"/>
      <c r="V1042" s="56"/>
      <c r="W1042" s="56"/>
      <c r="X1042" s="56"/>
      <c r="Y1042" s="56"/>
      <c r="Z1042" s="56"/>
      <c r="AA1042" s="56"/>
    </row>
    <row r="1043">
      <c r="F1043" s="56"/>
      <c r="G1043" s="56"/>
      <c r="H1043" s="56"/>
      <c r="I1043" s="56"/>
      <c r="J1043" s="56"/>
      <c r="K1043" s="56"/>
      <c r="L1043" s="56"/>
      <c r="M1043" s="5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  <c r="X1043" s="56"/>
      <c r="Y1043" s="56"/>
      <c r="Z1043" s="56"/>
      <c r="AA1043" s="56"/>
    </row>
    <row r="1044">
      <c r="F1044" s="56"/>
      <c r="G1044" s="56"/>
      <c r="H1044" s="56"/>
      <c r="I1044" s="56"/>
      <c r="J1044" s="56"/>
      <c r="K1044" s="56"/>
      <c r="L1044" s="56"/>
      <c r="M1044" s="56"/>
      <c r="N1044" s="56"/>
      <c r="O1044" s="56"/>
      <c r="P1044" s="56"/>
      <c r="Q1044" s="56"/>
      <c r="R1044" s="56"/>
      <c r="S1044" s="56"/>
      <c r="T1044" s="56"/>
      <c r="U1044" s="56"/>
      <c r="V1044" s="56"/>
      <c r="W1044" s="56"/>
      <c r="X1044" s="56"/>
      <c r="Y1044" s="56"/>
      <c r="Z1044" s="56"/>
      <c r="AA1044" s="56"/>
    </row>
    <row r="1045"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  <c r="X1045" s="56"/>
      <c r="Y1045" s="56"/>
      <c r="Z1045" s="56"/>
      <c r="AA1045" s="56"/>
    </row>
    <row r="1046">
      <c r="F1046" s="56"/>
      <c r="G1046" s="56"/>
      <c r="H1046" s="56"/>
      <c r="I1046" s="56"/>
      <c r="J1046" s="56"/>
      <c r="K1046" s="56"/>
      <c r="L1046" s="56"/>
      <c r="M1046" s="56"/>
      <c r="N1046" s="56"/>
      <c r="O1046" s="56"/>
      <c r="P1046" s="56"/>
      <c r="Q1046" s="56"/>
      <c r="R1046" s="56"/>
      <c r="S1046" s="56"/>
      <c r="T1046" s="56"/>
      <c r="U1046" s="56"/>
      <c r="V1046" s="56"/>
      <c r="W1046" s="56"/>
      <c r="X1046" s="56"/>
      <c r="Y1046" s="56"/>
      <c r="Z1046" s="56"/>
      <c r="AA1046" s="56"/>
    </row>
    <row r="1047">
      <c r="F1047" s="56"/>
      <c r="G1047" s="56"/>
      <c r="H1047" s="56"/>
      <c r="I1047" s="56"/>
      <c r="J1047" s="56"/>
      <c r="K1047" s="56"/>
      <c r="L1047" s="56"/>
      <c r="M1047" s="5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  <c r="X1047" s="56"/>
      <c r="Y1047" s="56"/>
      <c r="Z1047" s="56"/>
      <c r="AA1047" s="56"/>
    </row>
    <row r="1048">
      <c r="F1048" s="56"/>
      <c r="G1048" s="56"/>
      <c r="H1048" s="56"/>
      <c r="I1048" s="56"/>
      <c r="J1048" s="56"/>
      <c r="K1048" s="56"/>
      <c r="L1048" s="56"/>
      <c r="M1048" s="56"/>
      <c r="N1048" s="56"/>
      <c r="O1048" s="56"/>
      <c r="P1048" s="56"/>
      <c r="Q1048" s="56"/>
      <c r="R1048" s="56"/>
      <c r="S1048" s="56"/>
      <c r="T1048" s="56"/>
      <c r="U1048" s="56"/>
      <c r="V1048" s="56"/>
      <c r="W1048" s="56"/>
      <c r="X1048" s="56"/>
      <c r="Y1048" s="56"/>
      <c r="Z1048" s="56"/>
      <c r="AA1048" s="56"/>
    </row>
    <row r="1049"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  <c r="X1049" s="56"/>
      <c r="Y1049" s="56"/>
      <c r="Z1049" s="56"/>
      <c r="AA1049" s="56"/>
    </row>
    <row r="1050">
      <c r="F1050" s="56"/>
      <c r="G1050" s="56"/>
      <c r="H1050" s="56"/>
      <c r="I1050" s="56"/>
      <c r="J1050" s="56"/>
      <c r="K1050" s="56"/>
      <c r="L1050" s="56"/>
      <c r="M1050" s="56"/>
      <c r="N1050" s="56"/>
      <c r="O1050" s="56"/>
      <c r="P1050" s="56"/>
      <c r="Q1050" s="56"/>
      <c r="R1050" s="56"/>
      <c r="S1050" s="56"/>
      <c r="T1050" s="56"/>
      <c r="U1050" s="56"/>
      <c r="V1050" s="56"/>
      <c r="W1050" s="56"/>
      <c r="X1050" s="56"/>
      <c r="Y1050" s="56"/>
      <c r="Z1050" s="56"/>
      <c r="AA1050" s="56"/>
    </row>
    <row r="1051">
      <c r="F1051" s="56"/>
      <c r="G1051" s="56"/>
      <c r="H1051" s="56"/>
      <c r="I1051" s="56"/>
      <c r="J1051" s="56"/>
      <c r="K1051" s="56"/>
      <c r="L1051" s="56"/>
      <c r="M1051" s="56"/>
      <c r="N1051" s="56"/>
      <c r="O1051" s="56"/>
      <c r="P1051" s="56"/>
      <c r="Q1051" s="56"/>
      <c r="R1051" s="56"/>
      <c r="S1051" s="56"/>
      <c r="T1051" s="56"/>
      <c r="U1051" s="56"/>
      <c r="V1051" s="56"/>
      <c r="W1051" s="56"/>
      <c r="X1051" s="56"/>
      <c r="Y1051" s="56"/>
      <c r="Z1051" s="56"/>
      <c r="AA1051" s="56"/>
    </row>
    <row r="1052">
      <c r="F1052" s="56"/>
      <c r="G1052" s="56"/>
      <c r="H1052" s="56"/>
      <c r="I1052" s="56"/>
      <c r="J1052" s="56"/>
      <c r="K1052" s="56"/>
      <c r="L1052" s="56"/>
      <c r="M1052" s="56"/>
      <c r="N1052" s="56"/>
      <c r="O1052" s="56"/>
      <c r="P1052" s="56"/>
      <c r="Q1052" s="56"/>
      <c r="R1052" s="56"/>
      <c r="S1052" s="56"/>
      <c r="T1052" s="56"/>
      <c r="U1052" s="56"/>
      <c r="V1052" s="56"/>
      <c r="W1052" s="56"/>
      <c r="X1052" s="56"/>
      <c r="Y1052" s="56"/>
      <c r="Z1052" s="56"/>
      <c r="AA1052" s="56"/>
    </row>
    <row r="1053"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  <c r="X1053" s="56"/>
      <c r="Y1053" s="56"/>
      <c r="Z1053" s="56"/>
      <c r="AA1053" s="56"/>
    </row>
    <row r="1054">
      <c r="F1054" s="56"/>
      <c r="G1054" s="56"/>
      <c r="H1054" s="56"/>
      <c r="I1054" s="56"/>
      <c r="J1054" s="56"/>
      <c r="K1054" s="56"/>
      <c r="L1054" s="56"/>
      <c r="M1054" s="56"/>
      <c r="N1054" s="56"/>
      <c r="O1054" s="56"/>
      <c r="P1054" s="56"/>
      <c r="Q1054" s="56"/>
      <c r="R1054" s="56"/>
      <c r="S1054" s="56"/>
      <c r="T1054" s="56"/>
      <c r="U1054" s="56"/>
      <c r="V1054" s="56"/>
      <c r="W1054" s="56"/>
      <c r="X1054" s="56"/>
      <c r="Y1054" s="56"/>
      <c r="Z1054" s="56"/>
      <c r="AA1054" s="56"/>
    </row>
    <row r="1055">
      <c r="F1055" s="56"/>
      <c r="G1055" s="56"/>
      <c r="H1055" s="56"/>
      <c r="I1055" s="56"/>
      <c r="J1055" s="56"/>
      <c r="K1055" s="56"/>
      <c r="L1055" s="56"/>
      <c r="M1055" s="56"/>
      <c r="N1055" s="56"/>
      <c r="O1055" s="56"/>
      <c r="P1055" s="56"/>
      <c r="Q1055" s="56"/>
      <c r="R1055" s="56"/>
      <c r="S1055" s="56"/>
      <c r="T1055" s="56"/>
      <c r="U1055" s="56"/>
      <c r="V1055" s="56"/>
      <c r="W1055" s="56"/>
      <c r="X1055" s="56"/>
      <c r="Y1055" s="56"/>
      <c r="Z1055" s="56"/>
      <c r="AA1055" s="56"/>
    </row>
    <row r="1056">
      <c r="F1056" s="56"/>
      <c r="G1056" s="56"/>
      <c r="H1056" s="56"/>
      <c r="I1056" s="56"/>
      <c r="J1056" s="56"/>
      <c r="K1056" s="56"/>
      <c r="L1056" s="56"/>
      <c r="M1056" s="56"/>
      <c r="N1056" s="56"/>
      <c r="O1056" s="56"/>
      <c r="P1056" s="56"/>
      <c r="Q1056" s="56"/>
      <c r="R1056" s="56"/>
      <c r="S1056" s="56"/>
      <c r="T1056" s="56"/>
      <c r="U1056" s="56"/>
      <c r="V1056" s="56"/>
      <c r="W1056" s="56"/>
      <c r="X1056" s="56"/>
      <c r="Y1056" s="56"/>
      <c r="Z1056" s="56"/>
      <c r="AA1056" s="56"/>
    </row>
    <row r="1057"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  <c r="S1057" s="56"/>
      <c r="T1057" s="56"/>
      <c r="U1057" s="56"/>
      <c r="V1057" s="56"/>
      <c r="W1057" s="56"/>
      <c r="X1057" s="56"/>
      <c r="Y1057" s="56"/>
      <c r="Z1057" s="56"/>
      <c r="AA1057" s="56"/>
    </row>
    <row r="1058">
      <c r="F1058" s="56"/>
      <c r="G1058" s="56"/>
      <c r="H1058" s="56"/>
      <c r="I1058" s="56"/>
      <c r="J1058" s="56"/>
      <c r="K1058" s="56"/>
      <c r="L1058" s="56"/>
      <c r="M1058" s="56"/>
      <c r="N1058" s="56"/>
      <c r="O1058" s="56"/>
      <c r="P1058" s="56"/>
      <c r="Q1058" s="56"/>
      <c r="R1058" s="56"/>
      <c r="S1058" s="56"/>
      <c r="T1058" s="56"/>
      <c r="U1058" s="56"/>
      <c r="V1058" s="56"/>
      <c r="W1058" s="56"/>
      <c r="X1058" s="56"/>
      <c r="Y1058" s="56"/>
      <c r="Z1058" s="56"/>
      <c r="AA1058" s="56"/>
    </row>
    <row r="1059">
      <c r="F1059" s="56"/>
      <c r="G1059" s="56"/>
      <c r="H1059" s="56"/>
      <c r="I1059" s="56"/>
      <c r="J1059" s="56"/>
      <c r="K1059" s="56"/>
      <c r="L1059" s="56"/>
      <c r="M1059" s="56"/>
      <c r="N1059" s="56"/>
      <c r="O1059" s="56"/>
      <c r="P1059" s="56"/>
      <c r="Q1059" s="56"/>
      <c r="R1059" s="56"/>
      <c r="S1059" s="56"/>
      <c r="T1059" s="56"/>
      <c r="U1059" s="56"/>
      <c r="V1059" s="56"/>
      <c r="W1059" s="56"/>
      <c r="X1059" s="56"/>
      <c r="Y1059" s="56"/>
      <c r="Z1059" s="56"/>
      <c r="AA1059" s="56"/>
    </row>
    <row r="1060">
      <c r="F1060" s="56"/>
      <c r="G1060" s="56"/>
      <c r="H1060" s="56"/>
      <c r="I1060" s="56"/>
      <c r="J1060" s="56"/>
      <c r="K1060" s="56"/>
      <c r="L1060" s="56"/>
      <c r="M1060" s="56"/>
      <c r="N1060" s="56"/>
      <c r="O1060" s="56"/>
      <c r="P1060" s="56"/>
      <c r="Q1060" s="56"/>
      <c r="R1060" s="56"/>
      <c r="S1060" s="56"/>
      <c r="T1060" s="56"/>
      <c r="U1060" s="56"/>
      <c r="V1060" s="56"/>
      <c r="W1060" s="56"/>
      <c r="X1060" s="56"/>
      <c r="Y1060" s="56"/>
      <c r="Z1060" s="56"/>
      <c r="AA1060" s="56"/>
    </row>
    <row r="1061"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  <c r="S1061" s="56"/>
      <c r="T1061" s="56"/>
      <c r="U1061" s="56"/>
      <c r="V1061" s="56"/>
      <c r="W1061" s="56"/>
      <c r="X1061" s="56"/>
      <c r="Y1061" s="56"/>
      <c r="Z1061" s="56"/>
      <c r="AA1061" s="56"/>
    </row>
    <row r="1062">
      <c r="F1062" s="56"/>
      <c r="G1062" s="56"/>
      <c r="H1062" s="56"/>
      <c r="I1062" s="56"/>
      <c r="J1062" s="56"/>
      <c r="K1062" s="56"/>
      <c r="L1062" s="56"/>
      <c r="M1062" s="56"/>
      <c r="N1062" s="56"/>
      <c r="O1062" s="56"/>
      <c r="P1062" s="56"/>
      <c r="Q1062" s="56"/>
      <c r="R1062" s="56"/>
      <c r="S1062" s="56"/>
      <c r="T1062" s="56"/>
      <c r="U1062" s="56"/>
      <c r="V1062" s="56"/>
      <c r="W1062" s="56"/>
      <c r="X1062" s="56"/>
      <c r="Y1062" s="56"/>
      <c r="Z1062" s="56"/>
      <c r="AA1062" s="56"/>
    </row>
    <row r="1063">
      <c r="F1063" s="56"/>
      <c r="G1063" s="56"/>
      <c r="H1063" s="56"/>
      <c r="I1063" s="56"/>
      <c r="J1063" s="56"/>
      <c r="K1063" s="56"/>
      <c r="L1063" s="56"/>
      <c r="M1063" s="56"/>
      <c r="N1063" s="56"/>
      <c r="O1063" s="56"/>
      <c r="P1063" s="56"/>
      <c r="Q1063" s="56"/>
      <c r="R1063" s="56"/>
      <c r="S1063" s="56"/>
      <c r="T1063" s="56"/>
      <c r="U1063" s="56"/>
      <c r="V1063" s="56"/>
      <c r="W1063" s="56"/>
      <c r="X1063" s="56"/>
      <c r="Y1063" s="56"/>
      <c r="Z1063" s="56"/>
      <c r="AA1063" s="56"/>
    </row>
    <row r="1064">
      <c r="F1064" s="56"/>
      <c r="G1064" s="56"/>
      <c r="H1064" s="56"/>
      <c r="I1064" s="56"/>
      <c r="J1064" s="56"/>
      <c r="K1064" s="56"/>
      <c r="L1064" s="56"/>
      <c r="M1064" s="56"/>
      <c r="N1064" s="56"/>
      <c r="O1064" s="56"/>
      <c r="P1064" s="56"/>
      <c r="Q1064" s="56"/>
      <c r="R1064" s="56"/>
      <c r="S1064" s="56"/>
      <c r="T1064" s="56"/>
      <c r="U1064" s="56"/>
      <c r="V1064" s="56"/>
      <c r="W1064" s="56"/>
      <c r="X1064" s="56"/>
      <c r="Y1064" s="56"/>
      <c r="Z1064" s="56"/>
      <c r="AA1064" s="56"/>
    </row>
    <row r="1065"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  <c r="S1065" s="56"/>
      <c r="T1065" s="56"/>
      <c r="U1065" s="56"/>
      <c r="V1065" s="56"/>
      <c r="W1065" s="56"/>
      <c r="X1065" s="56"/>
      <c r="Y1065" s="56"/>
      <c r="Z1065" s="56"/>
      <c r="AA1065" s="56"/>
    </row>
    <row r="1066">
      <c r="F1066" s="56"/>
      <c r="G1066" s="56"/>
      <c r="H1066" s="56"/>
      <c r="I1066" s="56"/>
      <c r="J1066" s="56"/>
      <c r="K1066" s="56"/>
      <c r="L1066" s="56"/>
      <c r="M1066" s="56"/>
      <c r="N1066" s="56"/>
      <c r="O1066" s="56"/>
      <c r="P1066" s="56"/>
      <c r="Q1066" s="56"/>
      <c r="R1066" s="56"/>
      <c r="S1066" s="56"/>
      <c r="T1066" s="56"/>
      <c r="U1066" s="56"/>
      <c r="V1066" s="56"/>
      <c r="W1066" s="56"/>
      <c r="X1066" s="56"/>
      <c r="Y1066" s="56"/>
      <c r="Z1066" s="56"/>
      <c r="AA1066" s="56"/>
    </row>
    <row r="1067">
      <c r="F1067" s="56"/>
      <c r="G1067" s="56"/>
      <c r="H1067" s="56"/>
      <c r="I1067" s="56"/>
      <c r="J1067" s="56"/>
      <c r="K1067" s="56"/>
      <c r="L1067" s="56"/>
      <c r="M1067" s="56"/>
      <c r="N1067" s="56"/>
      <c r="O1067" s="56"/>
      <c r="P1067" s="56"/>
      <c r="Q1067" s="56"/>
      <c r="R1067" s="56"/>
      <c r="S1067" s="56"/>
      <c r="T1067" s="56"/>
      <c r="U1067" s="56"/>
      <c r="V1067" s="56"/>
      <c r="W1067" s="56"/>
      <c r="X1067" s="56"/>
      <c r="Y1067" s="56"/>
      <c r="Z1067" s="56"/>
      <c r="AA1067" s="56"/>
    </row>
    <row r="1068">
      <c r="F1068" s="56"/>
      <c r="G1068" s="56"/>
      <c r="H1068" s="56"/>
      <c r="I1068" s="56"/>
      <c r="J1068" s="56"/>
      <c r="K1068" s="56"/>
      <c r="L1068" s="56"/>
      <c r="M1068" s="56"/>
      <c r="N1068" s="56"/>
      <c r="O1068" s="56"/>
      <c r="P1068" s="56"/>
      <c r="Q1068" s="56"/>
      <c r="R1068" s="56"/>
      <c r="S1068" s="56"/>
      <c r="T1068" s="56"/>
      <c r="U1068" s="56"/>
      <c r="V1068" s="56"/>
      <c r="W1068" s="56"/>
      <c r="X1068" s="56"/>
      <c r="Y1068" s="56"/>
      <c r="Z1068" s="56"/>
      <c r="AA1068" s="56"/>
    </row>
    <row r="1069"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  <c r="X1069" s="56"/>
      <c r="Y1069" s="56"/>
      <c r="Z1069" s="56"/>
      <c r="AA1069" s="56"/>
    </row>
    <row r="1070">
      <c r="F1070" s="56"/>
      <c r="G1070" s="56"/>
      <c r="H1070" s="56"/>
      <c r="I1070" s="56"/>
      <c r="J1070" s="56"/>
      <c r="K1070" s="56"/>
      <c r="L1070" s="56"/>
      <c r="M1070" s="56"/>
      <c r="N1070" s="56"/>
      <c r="O1070" s="56"/>
      <c r="P1070" s="56"/>
      <c r="Q1070" s="56"/>
      <c r="R1070" s="56"/>
      <c r="S1070" s="56"/>
      <c r="T1070" s="56"/>
      <c r="U1070" s="56"/>
      <c r="V1070" s="56"/>
      <c r="W1070" s="56"/>
      <c r="X1070" s="56"/>
      <c r="Y1070" s="56"/>
      <c r="Z1070" s="56"/>
      <c r="AA1070" s="56"/>
    </row>
    <row r="1071">
      <c r="F1071" s="56"/>
      <c r="G1071" s="56"/>
      <c r="H1071" s="56"/>
      <c r="I1071" s="56"/>
      <c r="J1071" s="56"/>
      <c r="K1071" s="56"/>
      <c r="L1071" s="56"/>
      <c r="M1071" s="56"/>
      <c r="N1071" s="56"/>
      <c r="O1071" s="56"/>
      <c r="P1071" s="56"/>
      <c r="Q1071" s="56"/>
      <c r="R1071" s="56"/>
      <c r="S1071" s="56"/>
      <c r="T1071" s="56"/>
      <c r="U1071" s="56"/>
      <c r="V1071" s="56"/>
      <c r="W1071" s="56"/>
      <c r="X1071" s="56"/>
      <c r="Y1071" s="56"/>
      <c r="Z1071" s="56"/>
      <c r="AA1071" s="56"/>
    </row>
    <row r="1072">
      <c r="F1072" s="56"/>
      <c r="G1072" s="56"/>
      <c r="H1072" s="56"/>
      <c r="I1072" s="56"/>
      <c r="J1072" s="56"/>
      <c r="K1072" s="56"/>
      <c r="L1072" s="56"/>
      <c r="M1072" s="56"/>
      <c r="N1072" s="56"/>
      <c r="O1072" s="56"/>
      <c r="P1072" s="56"/>
      <c r="Q1072" s="56"/>
      <c r="R1072" s="56"/>
      <c r="S1072" s="56"/>
      <c r="T1072" s="56"/>
      <c r="U1072" s="56"/>
      <c r="V1072" s="56"/>
      <c r="W1072" s="56"/>
      <c r="X1072" s="56"/>
      <c r="Y1072" s="56"/>
      <c r="Z1072" s="56"/>
      <c r="AA1072" s="56"/>
    </row>
    <row r="1073"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  <c r="S1073" s="56"/>
      <c r="T1073" s="56"/>
      <c r="U1073" s="56"/>
      <c r="V1073" s="56"/>
      <c r="W1073" s="56"/>
      <c r="X1073" s="56"/>
      <c r="Y1073" s="56"/>
      <c r="Z1073" s="56"/>
      <c r="AA1073" s="56"/>
    </row>
    <row r="1074">
      <c r="F1074" s="56"/>
      <c r="G1074" s="56"/>
      <c r="H1074" s="56"/>
      <c r="I1074" s="56"/>
      <c r="J1074" s="56"/>
      <c r="K1074" s="56"/>
      <c r="L1074" s="56"/>
      <c r="M1074" s="56"/>
      <c r="N1074" s="56"/>
      <c r="O1074" s="56"/>
      <c r="P1074" s="56"/>
      <c r="Q1074" s="56"/>
      <c r="R1074" s="56"/>
      <c r="S1074" s="56"/>
      <c r="T1074" s="56"/>
      <c r="U1074" s="56"/>
      <c r="V1074" s="56"/>
      <c r="W1074" s="56"/>
      <c r="X1074" s="56"/>
      <c r="Y1074" s="56"/>
      <c r="Z1074" s="56"/>
      <c r="AA1074" s="56"/>
    </row>
    <row r="1075">
      <c r="F1075" s="56"/>
      <c r="G1075" s="56"/>
      <c r="H1075" s="56"/>
      <c r="I1075" s="56"/>
      <c r="J1075" s="56"/>
      <c r="K1075" s="56"/>
      <c r="L1075" s="56"/>
      <c r="M1075" s="56"/>
      <c r="N1075" s="56"/>
      <c r="O1075" s="56"/>
      <c r="P1075" s="56"/>
      <c r="Q1075" s="56"/>
      <c r="R1075" s="56"/>
      <c r="S1075" s="56"/>
      <c r="T1075" s="56"/>
      <c r="U1075" s="56"/>
      <c r="V1075" s="56"/>
      <c r="W1075" s="56"/>
      <c r="X1075" s="56"/>
      <c r="Y1075" s="56"/>
      <c r="Z1075" s="56"/>
      <c r="AA1075" s="56"/>
    </row>
    <row r="1076">
      <c r="F1076" s="56"/>
      <c r="G1076" s="56"/>
      <c r="H1076" s="56"/>
      <c r="I1076" s="56"/>
      <c r="J1076" s="56"/>
      <c r="K1076" s="56"/>
      <c r="L1076" s="56"/>
      <c r="M1076" s="56"/>
      <c r="N1076" s="56"/>
      <c r="O1076" s="56"/>
      <c r="P1076" s="56"/>
      <c r="Q1076" s="56"/>
      <c r="R1076" s="56"/>
      <c r="S1076" s="56"/>
      <c r="T1076" s="56"/>
      <c r="U1076" s="56"/>
      <c r="V1076" s="56"/>
      <c r="W1076" s="56"/>
      <c r="X1076" s="56"/>
      <c r="Y1076" s="56"/>
      <c r="Z1076" s="56"/>
      <c r="AA1076" s="56"/>
    </row>
    <row r="1077"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  <c r="S1077" s="56"/>
      <c r="T1077" s="56"/>
      <c r="U1077" s="56"/>
      <c r="V1077" s="56"/>
      <c r="W1077" s="56"/>
      <c r="X1077" s="56"/>
      <c r="Y1077" s="56"/>
      <c r="Z1077" s="56"/>
      <c r="AA1077" s="56"/>
    </row>
    <row r="1078">
      <c r="F1078" s="56"/>
      <c r="G1078" s="56"/>
      <c r="H1078" s="56"/>
      <c r="I1078" s="56"/>
      <c r="J1078" s="56"/>
      <c r="K1078" s="56"/>
      <c r="L1078" s="56"/>
      <c r="M1078" s="56"/>
      <c r="N1078" s="56"/>
      <c r="O1078" s="56"/>
      <c r="P1078" s="56"/>
      <c r="Q1078" s="56"/>
      <c r="R1078" s="56"/>
      <c r="S1078" s="56"/>
      <c r="T1078" s="56"/>
      <c r="U1078" s="56"/>
      <c r="V1078" s="56"/>
      <c r="W1078" s="56"/>
      <c r="X1078" s="56"/>
      <c r="Y1078" s="56"/>
      <c r="Z1078" s="56"/>
      <c r="AA1078" s="56"/>
    </row>
    <row r="1079">
      <c r="F1079" s="56"/>
      <c r="G1079" s="56"/>
      <c r="H1079" s="56"/>
      <c r="I1079" s="56"/>
      <c r="J1079" s="56"/>
      <c r="K1079" s="56"/>
      <c r="L1079" s="56"/>
      <c r="M1079" s="56"/>
      <c r="N1079" s="56"/>
      <c r="O1079" s="56"/>
      <c r="P1079" s="56"/>
      <c r="Q1079" s="56"/>
      <c r="R1079" s="56"/>
      <c r="S1079" s="56"/>
      <c r="T1079" s="56"/>
      <c r="U1079" s="56"/>
      <c r="V1079" s="56"/>
      <c r="W1079" s="56"/>
      <c r="X1079" s="56"/>
      <c r="Y1079" s="56"/>
      <c r="Z1079" s="56"/>
      <c r="AA1079" s="56"/>
    </row>
    <row r="1080">
      <c r="F1080" s="56"/>
      <c r="G1080" s="56"/>
      <c r="H1080" s="56"/>
      <c r="I1080" s="56"/>
      <c r="J1080" s="56"/>
      <c r="K1080" s="56"/>
      <c r="L1080" s="56"/>
      <c r="M1080" s="56"/>
      <c r="N1080" s="56"/>
      <c r="O1080" s="56"/>
      <c r="P1080" s="56"/>
      <c r="Q1080" s="56"/>
      <c r="R1080" s="56"/>
      <c r="S1080" s="56"/>
      <c r="T1080" s="56"/>
      <c r="U1080" s="56"/>
      <c r="V1080" s="56"/>
      <c r="W1080" s="56"/>
      <c r="X1080" s="56"/>
      <c r="Y1080" s="56"/>
      <c r="Z1080" s="56"/>
      <c r="AA1080" s="56"/>
    </row>
  </sheetData>
  <customSheetViews>
    <customSheetView guid="{A6EEA8A6-6D52-4A58-984C-B7D5CC95F77F}" filter="1" showAutoFilter="1">
      <autoFilter ref="$D$5:$D$111"/>
    </customSheetView>
    <customSheetView guid="{C7FEC64A-1BA8-4925-BFBC-BD1809F9C72B}" filter="1" showAutoFilter="1">
      <autoFilter ref="$A$1:$F$120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2" max="2" width="17.88"/>
    <col customWidth="1" min="3" max="3" width="19.5"/>
    <col customWidth="1" min="5" max="5" width="57.25"/>
    <col customWidth="1" min="6" max="6" width="64.63"/>
  </cols>
  <sheetData>
    <row r="1">
      <c r="A1" s="94"/>
      <c r="B1" s="95" t="s">
        <v>92</v>
      </c>
      <c r="C1" s="95" t="s">
        <v>38</v>
      </c>
      <c r="D1" s="95" t="s">
        <v>93</v>
      </c>
      <c r="E1" s="95" t="s">
        <v>40</v>
      </c>
      <c r="F1" s="96" t="s">
        <v>20</v>
      </c>
    </row>
    <row r="2">
      <c r="A2" s="46" t="s">
        <v>356</v>
      </c>
      <c r="B2" s="46"/>
      <c r="C2" s="46"/>
      <c r="D2" s="46"/>
      <c r="E2" s="46"/>
    </row>
    <row r="3">
      <c r="A3" s="15" t="s">
        <v>357</v>
      </c>
      <c r="B3" s="15" t="s">
        <v>43</v>
      </c>
      <c r="C3" s="15">
        <v>1.0</v>
      </c>
      <c r="D3" s="15">
        <v>1.0</v>
      </c>
      <c r="E3" s="15" t="s">
        <v>358</v>
      </c>
      <c r="F3" s="15" t="s">
        <v>359</v>
      </c>
    </row>
    <row r="4">
      <c r="A4" s="46" t="s">
        <v>360</v>
      </c>
      <c r="B4" s="46"/>
      <c r="C4" s="46"/>
      <c r="D4" s="46"/>
      <c r="E4" s="46"/>
    </row>
    <row r="5">
      <c r="A5" s="15" t="s">
        <v>361</v>
      </c>
      <c r="B5" s="15" t="s">
        <v>43</v>
      </c>
      <c r="C5" s="15">
        <v>1.0</v>
      </c>
      <c r="D5" s="15">
        <v>1.0</v>
      </c>
      <c r="E5" s="16" t="s">
        <v>362</v>
      </c>
      <c r="F5" s="15" t="s">
        <v>363</v>
      </c>
    </row>
    <row r="6">
      <c r="A6" s="16" t="s">
        <v>364</v>
      </c>
      <c r="B6" s="30" t="s">
        <v>43</v>
      </c>
      <c r="C6" s="15">
        <v>1.0</v>
      </c>
      <c r="D6" s="15">
        <v>1.0</v>
      </c>
      <c r="E6" s="15" t="s">
        <v>365</v>
      </c>
      <c r="F6" s="15" t="s">
        <v>366</v>
      </c>
    </row>
    <row r="7">
      <c r="A7" s="46" t="s">
        <v>367</v>
      </c>
      <c r="B7" s="46"/>
      <c r="C7" s="46"/>
      <c r="D7" s="46"/>
      <c r="E7" s="46"/>
    </row>
    <row r="8">
      <c r="A8" s="87" t="s">
        <v>368</v>
      </c>
      <c r="B8" s="87" t="s">
        <v>43</v>
      </c>
      <c r="C8" s="87">
        <v>1.0</v>
      </c>
      <c r="D8" s="87">
        <v>1.0</v>
      </c>
      <c r="E8" s="15" t="s">
        <v>365</v>
      </c>
    </row>
    <row r="9">
      <c r="A9" s="15" t="s">
        <v>369</v>
      </c>
      <c r="B9" s="15" t="s">
        <v>43</v>
      </c>
      <c r="C9" s="15">
        <v>1.0</v>
      </c>
      <c r="D9" s="15">
        <v>1.0</v>
      </c>
      <c r="E9" s="15" t="s">
        <v>370</v>
      </c>
    </row>
    <row r="10">
      <c r="A10" s="30" t="s">
        <v>371</v>
      </c>
      <c r="B10" s="15" t="s">
        <v>43</v>
      </c>
      <c r="C10" s="15">
        <v>1.0</v>
      </c>
      <c r="D10" s="15">
        <v>1.0</v>
      </c>
      <c r="E10" s="15" t="s">
        <v>370</v>
      </c>
    </row>
    <row r="11">
      <c r="A11" s="46" t="s">
        <v>372</v>
      </c>
      <c r="B11" s="47"/>
      <c r="C11" s="47"/>
      <c r="D11" s="47"/>
      <c r="E11" s="47"/>
    </row>
    <row r="12">
      <c r="A12" s="15" t="s">
        <v>373</v>
      </c>
      <c r="B12" s="15" t="s">
        <v>59</v>
      </c>
      <c r="C12" s="15">
        <v>1.0</v>
      </c>
      <c r="D12" s="15">
        <v>1.0</v>
      </c>
      <c r="E12" s="15" t="s">
        <v>374</v>
      </c>
    </row>
    <row r="13">
      <c r="A13" s="16" t="s">
        <v>375</v>
      </c>
      <c r="B13" s="15" t="s">
        <v>59</v>
      </c>
      <c r="C13" s="15">
        <v>1.0</v>
      </c>
      <c r="D13" s="15">
        <v>1.0</v>
      </c>
      <c r="E13" s="16" t="s">
        <v>376</v>
      </c>
      <c r="F13" s="15" t="s">
        <v>377</v>
      </c>
    </row>
    <row r="14">
      <c r="A14" s="16" t="s">
        <v>378</v>
      </c>
      <c r="B14" s="15" t="s">
        <v>59</v>
      </c>
      <c r="C14" s="15">
        <v>1.0</v>
      </c>
      <c r="D14" s="15">
        <v>1.0</v>
      </c>
      <c r="E14" s="16" t="s">
        <v>376</v>
      </c>
    </row>
    <row r="15">
      <c r="A15" s="16" t="s">
        <v>379</v>
      </c>
      <c r="B15" s="15" t="s">
        <v>59</v>
      </c>
      <c r="C15" s="15">
        <v>1.0</v>
      </c>
      <c r="D15" s="15">
        <v>1.0</v>
      </c>
      <c r="E15" s="16" t="s">
        <v>376</v>
      </c>
    </row>
    <row r="16">
      <c r="A16" s="16" t="s">
        <v>380</v>
      </c>
      <c r="B16" s="15" t="s">
        <v>59</v>
      </c>
      <c r="C16" s="15">
        <v>1.0</v>
      </c>
      <c r="D16" s="15">
        <v>1.0</v>
      </c>
      <c r="E16" s="16" t="s">
        <v>362</v>
      </c>
    </row>
    <row r="17">
      <c r="D17" s="19">
        <f>SUM(D2:D16)</f>
        <v>11</v>
      </c>
    </row>
    <row r="18">
      <c r="D18" s="15"/>
    </row>
  </sheetData>
  <customSheetViews>
    <customSheetView guid="{C7FEC64A-1BA8-4925-BFBC-BD1809F9C72B}" filter="1" showAutoFilter="1">
      <autoFilter ref="$E$1:$E$1006">
        <filterColumn colId="0">
          <filters>
            <filter val="(other) WPI bug (conditionals)"/>
            <filter val="(other) local variable"/>
            <filter val="(other) Separate compilation"/>
            <filter val="(other) Defensive programming"/>
          </filters>
        </filterColumn>
      </autoFilter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26.13"/>
    <col customWidth="1" min="3" max="3" width="20.63"/>
    <col customWidth="1" min="4" max="4" width="21.13"/>
    <col customWidth="1" min="5" max="5" width="58.5"/>
    <col customWidth="1" min="6" max="6" width="50.63"/>
  </cols>
  <sheetData>
    <row r="1">
      <c r="A1" s="94" t="s">
        <v>37</v>
      </c>
      <c r="B1" s="95" t="s">
        <v>92</v>
      </c>
      <c r="C1" s="95" t="s">
        <v>38</v>
      </c>
      <c r="D1" s="95" t="s">
        <v>93</v>
      </c>
      <c r="E1" s="95" t="s">
        <v>40</v>
      </c>
      <c r="F1" s="96" t="s">
        <v>20</v>
      </c>
    </row>
    <row r="2">
      <c r="A2" s="46" t="s">
        <v>381</v>
      </c>
      <c r="B2" s="46"/>
      <c r="C2" s="47"/>
      <c r="D2" s="47"/>
      <c r="E2" s="47"/>
    </row>
    <row r="3" ht="15.0" customHeight="1">
      <c r="A3" s="15" t="s">
        <v>382</v>
      </c>
      <c r="B3" s="15" t="s">
        <v>43</v>
      </c>
      <c r="C3" s="15">
        <v>1.0</v>
      </c>
      <c r="D3" s="15">
        <v>1.0</v>
      </c>
      <c r="E3" s="15" t="s">
        <v>376</v>
      </c>
    </row>
    <row r="4">
      <c r="A4" s="46" t="s">
        <v>356</v>
      </c>
      <c r="B4" s="46"/>
      <c r="C4" s="46"/>
      <c r="D4" s="47"/>
      <c r="E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15" t="s">
        <v>383</v>
      </c>
      <c r="B5" s="15" t="s">
        <v>43</v>
      </c>
      <c r="C5" s="15">
        <v>1.0</v>
      </c>
      <c r="D5" s="15">
        <v>1.0</v>
      </c>
      <c r="E5" s="15" t="s">
        <v>362</v>
      </c>
    </row>
    <row r="6">
      <c r="A6" s="46" t="s">
        <v>384</v>
      </c>
      <c r="B6" s="47"/>
      <c r="C6" s="47"/>
      <c r="D6" s="47"/>
      <c r="E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15" t="s">
        <v>385</v>
      </c>
      <c r="B7" s="15" t="s">
        <v>43</v>
      </c>
      <c r="C7" s="15">
        <v>1.0</v>
      </c>
      <c r="D7" s="15">
        <v>1.0</v>
      </c>
      <c r="E7" s="15" t="s">
        <v>299</v>
      </c>
    </row>
    <row r="8">
      <c r="A8" s="15" t="s">
        <v>386</v>
      </c>
      <c r="B8" s="15" t="s">
        <v>43</v>
      </c>
      <c r="C8" s="15">
        <v>1.0</v>
      </c>
      <c r="D8" s="15">
        <v>1.0</v>
      </c>
      <c r="E8" s="15" t="s">
        <v>299</v>
      </c>
    </row>
    <row r="9">
      <c r="A9" s="15" t="s">
        <v>387</v>
      </c>
      <c r="B9" s="15" t="s">
        <v>43</v>
      </c>
      <c r="C9" s="15">
        <v>1.0</v>
      </c>
      <c r="D9" s="15">
        <v>1.0</v>
      </c>
      <c r="E9" s="15" t="s">
        <v>299</v>
      </c>
    </row>
    <row r="10">
      <c r="A10" s="15" t="s">
        <v>388</v>
      </c>
      <c r="B10" s="15" t="s">
        <v>43</v>
      </c>
      <c r="C10" s="15">
        <v>1.0</v>
      </c>
      <c r="D10" s="15">
        <v>1.0</v>
      </c>
      <c r="E10" s="15" t="s">
        <v>299</v>
      </c>
    </row>
    <row r="11">
      <c r="A11" s="15" t="s">
        <v>389</v>
      </c>
      <c r="B11" s="15" t="s">
        <v>43</v>
      </c>
      <c r="C11" s="15">
        <v>1.0</v>
      </c>
      <c r="D11" s="15">
        <v>1.0</v>
      </c>
      <c r="E11" s="15" t="s">
        <v>299</v>
      </c>
    </row>
    <row r="12">
      <c r="A12" s="15" t="s">
        <v>390</v>
      </c>
      <c r="B12" s="15" t="s">
        <v>43</v>
      </c>
      <c r="C12" s="15">
        <v>1.0</v>
      </c>
      <c r="D12" s="15">
        <v>1.0</v>
      </c>
      <c r="E12" s="15" t="s">
        <v>299</v>
      </c>
    </row>
    <row r="13">
      <c r="A13" s="16" t="s">
        <v>391</v>
      </c>
      <c r="B13" s="15" t="s">
        <v>43</v>
      </c>
      <c r="C13" s="15">
        <v>1.0</v>
      </c>
      <c r="D13" s="15">
        <v>1.0</v>
      </c>
      <c r="E13" s="15" t="s">
        <v>280</v>
      </c>
      <c r="F13" s="15" t="s">
        <v>392</v>
      </c>
    </row>
    <row r="14">
      <c r="A14" s="46" t="s">
        <v>393</v>
      </c>
      <c r="B14" s="47"/>
      <c r="C14" s="47"/>
      <c r="D14" s="47"/>
      <c r="E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29" t="s">
        <v>394</v>
      </c>
      <c r="B15" s="85" t="s">
        <v>43</v>
      </c>
      <c r="C15" s="29">
        <v>1.0</v>
      </c>
      <c r="D15" s="29">
        <v>1.0</v>
      </c>
      <c r="E15" s="29" t="s">
        <v>97</v>
      </c>
      <c r="F15" s="15" t="s">
        <v>395</v>
      </c>
    </row>
    <row r="16">
      <c r="A16" s="85" t="s">
        <v>396</v>
      </c>
      <c r="B16" s="85" t="s">
        <v>43</v>
      </c>
      <c r="C16" s="29">
        <v>1.0</v>
      </c>
      <c r="D16" s="29">
        <v>1.0</v>
      </c>
      <c r="E16" s="30" t="s">
        <v>362</v>
      </c>
    </row>
    <row r="17">
      <c r="A17" s="15" t="s">
        <v>397</v>
      </c>
      <c r="B17" s="15" t="s">
        <v>43</v>
      </c>
      <c r="C17" s="15">
        <v>1.0</v>
      </c>
      <c r="D17" s="15">
        <v>1.0</v>
      </c>
      <c r="E17" s="30" t="s">
        <v>362</v>
      </c>
    </row>
    <row r="18">
      <c r="A18" s="16" t="s">
        <v>398</v>
      </c>
      <c r="B18" s="15" t="s">
        <v>43</v>
      </c>
      <c r="C18" s="15">
        <v>1.0</v>
      </c>
      <c r="D18" s="15">
        <v>1.0</v>
      </c>
      <c r="E18" s="30" t="s">
        <v>362</v>
      </c>
      <c r="F18" s="4"/>
    </row>
    <row r="19">
      <c r="A19" s="46" t="s">
        <v>77</v>
      </c>
      <c r="B19" s="47"/>
      <c r="C19" s="47"/>
      <c r="D19" s="47"/>
      <c r="E19" s="47"/>
      <c r="F19" s="4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15" t="s">
        <v>399</v>
      </c>
      <c r="B20" s="15" t="s">
        <v>43</v>
      </c>
      <c r="C20" s="15">
        <v>1.0</v>
      </c>
      <c r="D20" s="15">
        <v>1.0</v>
      </c>
      <c r="E20" s="15" t="s">
        <v>400</v>
      </c>
      <c r="F20" s="4" t="s">
        <v>401</v>
      </c>
    </row>
    <row r="21">
      <c r="A21" s="15" t="s">
        <v>402</v>
      </c>
      <c r="B21" s="15" t="s">
        <v>43</v>
      </c>
      <c r="C21" s="15">
        <v>1.0</v>
      </c>
      <c r="D21" s="15">
        <v>1.0</v>
      </c>
      <c r="E21" s="15" t="s">
        <v>362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15" t="s">
        <v>403</v>
      </c>
      <c r="B22" s="15" t="s">
        <v>43</v>
      </c>
      <c r="C22" s="15">
        <v>1.0</v>
      </c>
      <c r="D22" s="15">
        <v>1.0</v>
      </c>
      <c r="E22" s="15" t="s">
        <v>362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6" t="s">
        <v>356</v>
      </c>
      <c r="B23" s="46"/>
      <c r="C23" s="47"/>
      <c r="D23" s="47"/>
      <c r="E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15" t="s">
        <v>404</v>
      </c>
      <c r="B24" s="15"/>
      <c r="C24" s="15">
        <v>1.0</v>
      </c>
      <c r="D24" s="15">
        <v>1.0</v>
      </c>
      <c r="E24" s="15" t="s">
        <v>219</v>
      </c>
      <c r="F24" s="15"/>
    </row>
    <row r="25">
      <c r="A25" s="46" t="s">
        <v>372</v>
      </c>
      <c r="B25" s="46"/>
      <c r="C25" s="46"/>
      <c r="D25" s="46"/>
      <c r="E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15" t="s">
        <v>405</v>
      </c>
      <c r="B26" s="15" t="s">
        <v>43</v>
      </c>
      <c r="C26" s="15">
        <v>1.0</v>
      </c>
      <c r="D26" s="15">
        <v>1.0</v>
      </c>
      <c r="E26" s="15" t="s">
        <v>299</v>
      </c>
      <c r="F26" s="15"/>
    </row>
    <row r="27">
      <c r="A27" s="15" t="s">
        <v>406</v>
      </c>
      <c r="B27" s="15" t="s">
        <v>43</v>
      </c>
      <c r="C27" s="15">
        <v>1.0</v>
      </c>
      <c r="D27" s="15">
        <v>1.0</v>
      </c>
      <c r="E27" s="15" t="s">
        <v>299</v>
      </c>
    </row>
    <row r="28">
      <c r="A28" s="15" t="s">
        <v>407</v>
      </c>
      <c r="B28" s="15" t="s">
        <v>43</v>
      </c>
      <c r="C28" s="15">
        <v>1.0</v>
      </c>
      <c r="D28" s="15">
        <v>1.0</v>
      </c>
      <c r="E28" s="15" t="s">
        <v>299</v>
      </c>
    </row>
    <row r="29" ht="15.0" customHeight="1">
      <c r="A29" s="15" t="s">
        <v>408</v>
      </c>
      <c r="B29" s="15" t="s">
        <v>43</v>
      </c>
      <c r="C29" s="15">
        <v>2.0</v>
      </c>
      <c r="D29" s="15">
        <v>2.0</v>
      </c>
      <c r="E29" s="15" t="s">
        <v>66</v>
      </c>
    </row>
    <row r="30">
      <c r="A30" s="46" t="s">
        <v>356</v>
      </c>
      <c r="B30" s="46"/>
      <c r="C30" s="46"/>
      <c r="D30" s="46"/>
      <c r="E30" s="46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15" t="s">
        <v>409</v>
      </c>
      <c r="B31" s="15" t="s">
        <v>43</v>
      </c>
      <c r="C31" s="15">
        <v>1.0</v>
      </c>
      <c r="D31" s="15">
        <v>1.0</v>
      </c>
      <c r="E31" s="29" t="s">
        <v>97</v>
      </c>
    </row>
    <row r="32">
      <c r="A32" s="97" t="s">
        <v>410</v>
      </c>
      <c r="B32" s="46"/>
      <c r="C32" s="47"/>
      <c r="D32" s="47"/>
      <c r="E32" s="47"/>
      <c r="F32" s="15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29" t="s">
        <v>411</v>
      </c>
      <c r="B33" s="85" t="s">
        <v>59</v>
      </c>
      <c r="C33" s="17">
        <v>1.0</v>
      </c>
      <c r="D33" s="17">
        <v>1.0</v>
      </c>
      <c r="E33" s="29" t="s">
        <v>362</v>
      </c>
      <c r="F33" s="15"/>
    </row>
    <row r="34">
      <c r="A34" s="29" t="s">
        <v>412</v>
      </c>
      <c r="B34" s="85" t="s">
        <v>59</v>
      </c>
      <c r="C34" s="17">
        <v>1.0</v>
      </c>
      <c r="D34" s="17">
        <v>1.0</v>
      </c>
      <c r="E34" s="29" t="s">
        <v>299</v>
      </c>
      <c r="F34" s="15"/>
    </row>
    <row r="35">
      <c r="A35" s="29" t="s">
        <v>413</v>
      </c>
      <c r="B35" s="85" t="s">
        <v>59</v>
      </c>
      <c r="C35" s="17">
        <v>1.0</v>
      </c>
      <c r="D35" s="17">
        <v>1.0</v>
      </c>
      <c r="E35" s="29" t="s">
        <v>362</v>
      </c>
      <c r="F35" s="15"/>
    </row>
    <row r="36">
      <c r="A36" s="29" t="s">
        <v>414</v>
      </c>
      <c r="B36" s="85" t="s">
        <v>59</v>
      </c>
      <c r="C36" s="17">
        <v>1.0</v>
      </c>
      <c r="D36" s="17">
        <v>1.0</v>
      </c>
      <c r="E36" s="36" t="s">
        <v>415</v>
      </c>
      <c r="F36" s="15"/>
    </row>
    <row r="37">
      <c r="A37" s="85" t="s">
        <v>416</v>
      </c>
      <c r="B37" s="85" t="s">
        <v>59</v>
      </c>
      <c r="C37" s="17">
        <v>1.0</v>
      </c>
      <c r="D37" s="28">
        <v>1.0</v>
      </c>
      <c r="E37" s="29" t="s">
        <v>362</v>
      </c>
      <c r="F37" s="15"/>
    </row>
    <row r="38">
      <c r="A38" s="29" t="s">
        <v>417</v>
      </c>
      <c r="B38" s="85" t="s">
        <v>59</v>
      </c>
      <c r="C38" s="17">
        <v>1.0</v>
      </c>
      <c r="D38" s="17">
        <v>1.0</v>
      </c>
      <c r="E38" s="36" t="s">
        <v>415</v>
      </c>
      <c r="F38" s="15"/>
    </row>
    <row r="39">
      <c r="A39" s="29" t="s">
        <v>418</v>
      </c>
      <c r="B39" s="85" t="s">
        <v>59</v>
      </c>
      <c r="C39" s="17">
        <v>1.0</v>
      </c>
      <c r="D39" s="17">
        <v>1.0</v>
      </c>
      <c r="E39" s="36" t="s">
        <v>415</v>
      </c>
      <c r="F39" s="15"/>
    </row>
    <row r="40">
      <c r="A40" s="29" t="s">
        <v>419</v>
      </c>
      <c r="B40" s="85" t="s">
        <v>59</v>
      </c>
      <c r="C40" s="15">
        <v>1.0</v>
      </c>
      <c r="D40" s="17">
        <v>1.0</v>
      </c>
      <c r="E40" s="36" t="s">
        <v>415</v>
      </c>
      <c r="F40" s="15"/>
    </row>
    <row r="41">
      <c r="A41" s="29" t="s">
        <v>420</v>
      </c>
      <c r="B41" s="85" t="s">
        <v>59</v>
      </c>
      <c r="C41" s="17">
        <v>1.0</v>
      </c>
      <c r="D41" s="28">
        <v>1.0</v>
      </c>
      <c r="E41" s="29" t="s">
        <v>362</v>
      </c>
      <c r="F41" s="15"/>
    </row>
    <row r="42">
      <c r="A42" s="29" t="s">
        <v>421</v>
      </c>
      <c r="B42" s="85" t="s">
        <v>59</v>
      </c>
      <c r="C42" s="17">
        <v>1.0</v>
      </c>
      <c r="D42" s="28">
        <v>1.0</v>
      </c>
      <c r="E42" s="29" t="s">
        <v>362</v>
      </c>
      <c r="F42" s="15"/>
    </row>
    <row r="43">
      <c r="A43" s="29" t="s">
        <v>422</v>
      </c>
      <c r="B43" s="85" t="s">
        <v>59</v>
      </c>
      <c r="C43" s="17">
        <v>1.0</v>
      </c>
      <c r="D43" s="28">
        <v>1.0</v>
      </c>
      <c r="E43" s="29" t="s">
        <v>362</v>
      </c>
      <c r="F43" s="15"/>
    </row>
    <row r="44">
      <c r="A44" s="29" t="s">
        <v>423</v>
      </c>
      <c r="B44" s="85" t="s">
        <v>59</v>
      </c>
      <c r="C44" s="17">
        <v>1.0</v>
      </c>
      <c r="D44" s="17">
        <v>1.0</v>
      </c>
      <c r="E44" s="36" t="s">
        <v>415</v>
      </c>
      <c r="F44" s="15"/>
    </row>
    <row r="45">
      <c r="A45" s="29" t="s">
        <v>424</v>
      </c>
      <c r="B45" s="85" t="s">
        <v>59</v>
      </c>
      <c r="C45" s="17">
        <v>1.0</v>
      </c>
      <c r="D45" s="28">
        <v>1.0</v>
      </c>
      <c r="E45" s="30" t="s">
        <v>362</v>
      </c>
      <c r="F45" s="15"/>
    </row>
    <row r="46">
      <c r="A46" s="16" t="s">
        <v>425</v>
      </c>
      <c r="B46" s="29" t="s">
        <v>59</v>
      </c>
      <c r="C46" s="28">
        <v>1.0</v>
      </c>
      <c r="D46" s="28">
        <v>1.0</v>
      </c>
      <c r="E46" s="30" t="s">
        <v>362</v>
      </c>
      <c r="F46" s="15"/>
    </row>
    <row r="47">
      <c r="A47" s="29" t="s">
        <v>426</v>
      </c>
      <c r="B47" s="85" t="s">
        <v>59</v>
      </c>
      <c r="C47" s="17">
        <v>1.0</v>
      </c>
      <c r="D47" s="17">
        <v>1.0</v>
      </c>
      <c r="E47" s="36" t="s">
        <v>415</v>
      </c>
      <c r="F47" s="15"/>
    </row>
    <row r="48">
      <c r="A48" s="97" t="s">
        <v>427</v>
      </c>
      <c r="B48" s="46"/>
      <c r="C48" s="47"/>
      <c r="D48" s="47"/>
      <c r="E48" s="47"/>
      <c r="F48" s="15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55" t="s">
        <v>428</v>
      </c>
      <c r="B49" s="55" t="s">
        <v>43</v>
      </c>
      <c r="C49" s="55">
        <v>1.0</v>
      </c>
      <c r="D49" s="55">
        <v>1.0</v>
      </c>
      <c r="E49" s="55" t="s">
        <v>376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55" t="s">
        <v>429</v>
      </c>
      <c r="B50" s="55" t="s">
        <v>43</v>
      </c>
      <c r="C50" s="55">
        <v>1.0</v>
      </c>
      <c r="D50" s="55">
        <v>1.0</v>
      </c>
      <c r="E50" s="30" t="s">
        <v>362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55" t="s">
        <v>430</v>
      </c>
      <c r="B51" s="55" t="s">
        <v>43</v>
      </c>
      <c r="C51" s="55">
        <v>1.0</v>
      </c>
      <c r="D51" s="55">
        <v>1.0</v>
      </c>
      <c r="E51" s="30" t="s">
        <v>362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55" t="s">
        <v>431</v>
      </c>
      <c r="B52" s="55" t="s">
        <v>43</v>
      </c>
      <c r="C52" s="55">
        <v>1.0</v>
      </c>
      <c r="D52" s="55">
        <v>1.0</v>
      </c>
      <c r="E52" s="30" t="s">
        <v>362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55" t="s">
        <v>432</v>
      </c>
      <c r="B53" s="55" t="s">
        <v>43</v>
      </c>
      <c r="C53" s="55">
        <v>1.0</v>
      </c>
      <c r="D53" s="55">
        <v>1.0</v>
      </c>
      <c r="E53" s="55" t="s">
        <v>97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55" t="s">
        <v>433</v>
      </c>
      <c r="B54" s="55" t="s">
        <v>43</v>
      </c>
      <c r="C54" s="55">
        <v>1.0</v>
      </c>
      <c r="D54" s="55">
        <v>1.0</v>
      </c>
      <c r="E54" s="55" t="s">
        <v>434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55" t="s">
        <v>435</v>
      </c>
      <c r="B55" s="55" t="s">
        <v>43</v>
      </c>
      <c r="C55" s="55">
        <v>1.0</v>
      </c>
      <c r="D55" s="55">
        <v>1.0</v>
      </c>
      <c r="E55" s="29" t="s">
        <v>362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55" t="s">
        <v>436</v>
      </c>
      <c r="B56" s="55" t="s">
        <v>43</v>
      </c>
      <c r="C56" s="55">
        <v>1.0</v>
      </c>
      <c r="D56" s="55">
        <v>1.0</v>
      </c>
      <c r="E56" s="29" t="s">
        <v>97</v>
      </c>
      <c r="F56" s="55" t="s">
        <v>437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55" t="s">
        <v>438</v>
      </c>
      <c r="B57" s="55" t="s">
        <v>43</v>
      </c>
      <c r="C57" s="55">
        <v>1.0</v>
      </c>
      <c r="D57" s="55">
        <v>1.0</v>
      </c>
      <c r="E57" s="29" t="s">
        <v>97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55" t="s">
        <v>439</v>
      </c>
      <c r="B58" s="55" t="s">
        <v>43</v>
      </c>
      <c r="C58" s="55">
        <v>1.0</v>
      </c>
      <c r="D58" s="55">
        <v>1.0</v>
      </c>
      <c r="E58" s="29" t="s">
        <v>97</v>
      </c>
      <c r="F58" s="55" t="s">
        <v>437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55" t="s">
        <v>440</v>
      </c>
      <c r="B59" s="55" t="s">
        <v>43</v>
      </c>
      <c r="C59" s="55">
        <v>1.0</v>
      </c>
      <c r="D59" s="55">
        <v>1.0</v>
      </c>
      <c r="E59" s="29" t="s">
        <v>97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55" t="s">
        <v>441</v>
      </c>
      <c r="B60" s="55" t="s">
        <v>43</v>
      </c>
      <c r="C60" s="55">
        <v>1.0</v>
      </c>
      <c r="D60" s="55">
        <v>1.0</v>
      </c>
      <c r="E60" s="29" t="s">
        <v>97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55" t="s">
        <v>442</v>
      </c>
      <c r="B61" s="55" t="s">
        <v>43</v>
      </c>
      <c r="C61" s="55">
        <v>1.0</v>
      </c>
      <c r="D61" s="55">
        <v>1.0</v>
      </c>
      <c r="E61" s="29" t="s">
        <v>97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55" t="s">
        <v>443</v>
      </c>
      <c r="B62" s="55" t="s">
        <v>43</v>
      </c>
      <c r="C62" s="55">
        <v>1.0</v>
      </c>
      <c r="D62" s="55">
        <v>1.0</v>
      </c>
      <c r="E62" s="29" t="s">
        <v>362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55" t="s">
        <v>444</v>
      </c>
      <c r="B63" s="55" t="s">
        <v>43</v>
      </c>
      <c r="C63" s="55">
        <v>1.0</v>
      </c>
      <c r="D63" s="55">
        <v>1.0</v>
      </c>
      <c r="E63" s="29" t="s">
        <v>362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55" t="s">
        <v>445</v>
      </c>
      <c r="B64" s="55" t="s">
        <v>43</v>
      </c>
      <c r="C64" s="55">
        <v>1.0</v>
      </c>
      <c r="D64" s="55">
        <v>1.0</v>
      </c>
      <c r="E64" s="29" t="s">
        <v>362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6" t="s">
        <v>360</v>
      </c>
      <c r="B65" s="47"/>
      <c r="C65" s="47"/>
      <c r="D65" s="47"/>
      <c r="E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15" t="s">
        <v>446</v>
      </c>
      <c r="B66" s="15" t="s">
        <v>43</v>
      </c>
      <c r="C66" s="15">
        <v>1.0</v>
      </c>
      <c r="D66" s="15">
        <v>1.0</v>
      </c>
      <c r="E66" s="15" t="s">
        <v>97</v>
      </c>
      <c r="F66" s="15" t="s">
        <v>447</v>
      </c>
    </row>
    <row r="67">
      <c r="A67" s="16" t="s">
        <v>448</v>
      </c>
      <c r="B67" s="15" t="s">
        <v>43</v>
      </c>
      <c r="C67" s="15">
        <v>1.0</v>
      </c>
      <c r="D67" s="15">
        <v>1.0</v>
      </c>
      <c r="E67" s="15" t="s">
        <v>97</v>
      </c>
    </row>
    <row r="68">
      <c r="A68" s="46" t="s">
        <v>449</v>
      </c>
      <c r="B68" s="46"/>
      <c r="C68" s="46"/>
      <c r="D68" s="46"/>
      <c r="E68" s="46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15" t="s">
        <v>450</v>
      </c>
      <c r="B69" s="15" t="s">
        <v>43</v>
      </c>
      <c r="C69" s="15">
        <v>1.0</v>
      </c>
      <c r="D69" s="15">
        <v>1.0</v>
      </c>
      <c r="E69" s="15" t="s">
        <v>299</v>
      </c>
    </row>
    <row r="70">
      <c r="A70" s="16" t="s">
        <v>451</v>
      </c>
      <c r="B70" s="15" t="s">
        <v>43</v>
      </c>
      <c r="C70" s="15">
        <v>1.0</v>
      </c>
      <c r="D70" s="15">
        <v>1.0</v>
      </c>
      <c r="E70" s="15" t="s">
        <v>376</v>
      </c>
    </row>
    <row r="71">
      <c r="A71" s="16" t="s">
        <v>452</v>
      </c>
      <c r="B71" s="15" t="s">
        <v>43</v>
      </c>
      <c r="C71" s="15">
        <v>1.0</v>
      </c>
      <c r="D71" s="15">
        <v>1.0</v>
      </c>
      <c r="E71" s="15" t="s">
        <v>362</v>
      </c>
    </row>
    <row r="72">
      <c r="A72" s="46" t="s">
        <v>360</v>
      </c>
      <c r="B72" s="46"/>
      <c r="C72" s="46"/>
      <c r="D72" s="46"/>
      <c r="E72" s="4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15" t="s">
        <v>453</v>
      </c>
      <c r="B73" s="15" t="s">
        <v>43</v>
      </c>
      <c r="C73" s="15">
        <v>1.0</v>
      </c>
      <c r="D73" s="15">
        <v>1.0</v>
      </c>
      <c r="E73" s="15" t="s">
        <v>415</v>
      </c>
    </row>
    <row r="74">
      <c r="A74" s="15" t="s">
        <v>454</v>
      </c>
      <c r="B74" s="15" t="s">
        <v>43</v>
      </c>
      <c r="C74" s="15">
        <v>1.0</v>
      </c>
      <c r="D74" s="15">
        <v>1.0</v>
      </c>
      <c r="E74" s="15" t="s">
        <v>455</v>
      </c>
    </row>
    <row r="75">
      <c r="A75" s="46" t="s">
        <v>456</v>
      </c>
      <c r="B75" s="47"/>
      <c r="C75" s="47"/>
      <c r="D75" s="47"/>
      <c r="E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53" t="s">
        <v>457</v>
      </c>
      <c r="B76" s="53" t="s">
        <v>43</v>
      </c>
      <c r="C76" s="53">
        <v>1.0</v>
      </c>
      <c r="D76" s="53"/>
      <c r="E76" s="98" t="s">
        <v>458</v>
      </c>
      <c r="F76" s="53" t="s">
        <v>459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15" t="s">
        <v>457</v>
      </c>
      <c r="B77" s="15" t="s">
        <v>43</v>
      </c>
      <c r="C77" s="15">
        <v>1.0</v>
      </c>
      <c r="D77" s="15">
        <v>1.0</v>
      </c>
      <c r="E77" s="16" t="s">
        <v>97</v>
      </c>
    </row>
    <row r="78">
      <c r="A78" s="15"/>
    </row>
    <row r="79">
      <c r="A79" s="15"/>
    </row>
  </sheetData>
  <customSheetViews>
    <customSheetView guid="{8F317793-A4E7-4B93-A723-D027F6C0842A}" filter="1" showAutoFilter="1">
      <autoFilter ref="$A$1:$F$77">
        <filterColumn colId="4">
          <filters>
            <filter val="(other) Defensive Programming"/>
            <filter val="WPI bug (conditional)"/>
            <filter val="(other) varargs"/>
            <filter val="WPI bug (other)"/>
            <filter val="WPI bug (interface)"/>
            <filter val="(other) local variable"/>
            <filter val="WPI bug (interfaces)"/>
            <filter val="This one seems to have been inferred but IAC does not report it"/>
            <filter val="(other) Defensive programming"/>
          </filters>
        </filterColumn>
      </autoFilter>
    </customSheetView>
    <customSheetView guid="{43D8D39F-298B-4419-AEE7-267850D34F9D}" filter="1" showAutoFilter="1">
      <autoFilter ref="$E$5"/>
    </customSheetView>
  </customSheetView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19.13"/>
    <col customWidth="1" min="3" max="3" width="26.13"/>
    <col customWidth="1" min="4" max="4" width="20.13"/>
    <col customWidth="1" min="5" max="5" width="39.75"/>
    <col customWidth="1" min="6" max="6" width="46.5"/>
  </cols>
  <sheetData>
    <row r="1">
      <c r="A1" s="94" t="s">
        <v>37</v>
      </c>
      <c r="B1" s="95" t="s">
        <v>92</v>
      </c>
      <c r="C1" s="95" t="s">
        <v>38</v>
      </c>
      <c r="D1" s="95" t="s">
        <v>93</v>
      </c>
      <c r="E1" s="95" t="s">
        <v>40</v>
      </c>
      <c r="F1" s="96" t="s">
        <v>20</v>
      </c>
    </row>
    <row r="2">
      <c r="A2" s="46" t="s">
        <v>356</v>
      </c>
      <c r="B2" s="47"/>
      <c r="C2" s="47"/>
      <c r="D2" s="47"/>
      <c r="E2" s="47"/>
      <c r="F2" s="15"/>
    </row>
    <row r="3">
      <c r="A3" s="15" t="s">
        <v>460</v>
      </c>
      <c r="B3" s="15" t="s">
        <v>461</v>
      </c>
      <c r="C3" s="15">
        <v>1.0</v>
      </c>
      <c r="D3" s="15">
        <v>1.0</v>
      </c>
      <c r="E3" s="15" t="s">
        <v>376</v>
      </c>
    </row>
    <row r="4">
      <c r="A4" s="78" t="s">
        <v>356</v>
      </c>
      <c r="B4" s="83"/>
      <c r="C4" s="83"/>
      <c r="D4" s="83"/>
      <c r="E4" s="83"/>
    </row>
    <row r="5">
      <c r="A5" s="63" t="s">
        <v>462</v>
      </c>
      <c r="B5" s="56"/>
      <c r="C5" s="63">
        <v>1.0</v>
      </c>
      <c r="D5" s="63">
        <v>1.0</v>
      </c>
      <c r="E5" s="63" t="s">
        <v>97</v>
      </c>
      <c r="F5" s="15" t="s">
        <v>463</v>
      </c>
    </row>
    <row r="6">
      <c r="A6" s="46" t="s">
        <v>81</v>
      </c>
      <c r="B6" s="47"/>
      <c r="C6" s="47"/>
      <c r="D6" s="47"/>
      <c r="E6" s="47"/>
    </row>
    <row r="7">
      <c r="A7" s="15" t="s">
        <v>464</v>
      </c>
      <c r="B7" s="15" t="s">
        <v>461</v>
      </c>
      <c r="C7" s="15">
        <v>1.0</v>
      </c>
      <c r="D7" s="15">
        <v>1.0</v>
      </c>
      <c r="E7" s="15" t="s">
        <v>344</v>
      </c>
    </row>
    <row r="8">
      <c r="A8" s="46" t="s">
        <v>356</v>
      </c>
      <c r="B8" s="47"/>
      <c r="C8" s="47"/>
      <c r="D8" s="47"/>
      <c r="E8" s="47"/>
    </row>
    <row r="9">
      <c r="A9" s="15" t="s">
        <v>465</v>
      </c>
      <c r="B9" s="15" t="s">
        <v>461</v>
      </c>
      <c r="C9" s="15">
        <v>1.0</v>
      </c>
      <c r="D9" s="15">
        <v>1.0</v>
      </c>
      <c r="E9" s="15" t="s">
        <v>376</v>
      </c>
    </row>
    <row r="10">
      <c r="A10" s="46" t="s">
        <v>356</v>
      </c>
      <c r="B10" s="47"/>
      <c r="C10" s="47"/>
      <c r="D10" s="47"/>
      <c r="E10" s="47"/>
    </row>
    <row r="11">
      <c r="A11" s="15" t="s">
        <v>466</v>
      </c>
      <c r="B11" s="15" t="s">
        <v>461</v>
      </c>
      <c r="C11" s="15">
        <v>1.0</v>
      </c>
      <c r="D11" s="15">
        <v>1.0</v>
      </c>
      <c r="E11" s="15" t="s">
        <v>376</v>
      </c>
    </row>
    <row r="12">
      <c r="B12" s="15"/>
      <c r="C12" s="19">
        <f>SUM(C2:C11)</f>
        <v>5</v>
      </c>
      <c r="D12" s="15">
        <v>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15.13"/>
    <col customWidth="1" min="3" max="3" width="17.5"/>
    <col customWidth="1" min="4" max="4" width="19.38"/>
    <col customWidth="1" min="5" max="5" width="57.25"/>
    <col customWidth="1" min="6" max="6" width="28.63"/>
  </cols>
  <sheetData>
    <row r="1">
      <c r="A1" s="94" t="s">
        <v>37</v>
      </c>
      <c r="B1" s="95"/>
      <c r="C1" s="95" t="s">
        <v>38</v>
      </c>
      <c r="D1" s="95" t="s">
        <v>93</v>
      </c>
      <c r="E1" s="95" t="s">
        <v>40</v>
      </c>
      <c r="F1" s="96" t="s">
        <v>20</v>
      </c>
    </row>
    <row r="2">
      <c r="A2" s="46" t="s">
        <v>467</v>
      </c>
      <c r="B2" s="46"/>
      <c r="C2" s="46"/>
      <c r="D2" s="46"/>
      <c r="E2" s="24"/>
    </row>
    <row r="3">
      <c r="A3" s="15" t="s">
        <v>468</v>
      </c>
      <c r="B3" s="15" t="s">
        <v>86</v>
      </c>
      <c r="C3" s="15">
        <v>2.0</v>
      </c>
      <c r="D3" s="15">
        <v>1.0</v>
      </c>
      <c r="E3" s="30" t="s">
        <v>469</v>
      </c>
    </row>
    <row r="4">
      <c r="A4" s="85" t="s">
        <v>470</v>
      </c>
      <c r="B4" s="85" t="s">
        <v>86</v>
      </c>
      <c r="C4" s="86">
        <v>1.0</v>
      </c>
      <c r="D4" s="28">
        <v>1.0</v>
      </c>
      <c r="E4" s="29" t="s">
        <v>344</v>
      </c>
      <c r="F4" s="15" t="s">
        <v>471</v>
      </c>
    </row>
    <row r="5">
      <c r="A5" s="30" t="s">
        <v>472</v>
      </c>
      <c r="B5" s="15" t="s">
        <v>86</v>
      </c>
      <c r="C5" s="15">
        <v>2.0</v>
      </c>
      <c r="D5" s="15">
        <v>1.0</v>
      </c>
      <c r="E5" s="15" t="s">
        <v>469</v>
      </c>
    </row>
    <row r="6">
      <c r="A6" s="46" t="s">
        <v>473</v>
      </c>
      <c r="B6" s="46"/>
      <c r="C6" s="46"/>
      <c r="D6" s="46"/>
      <c r="E6" s="46"/>
    </row>
    <row r="7">
      <c r="A7" s="15" t="s">
        <v>474</v>
      </c>
      <c r="B7" s="15" t="s">
        <v>43</v>
      </c>
      <c r="C7" s="15">
        <v>1.0</v>
      </c>
      <c r="D7" s="15">
        <v>1.0</v>
      </c>
      <c r="E7" s="15" t="s">
        <v>8</v>
      </c>
      <c r="F7" s="15" t="s">
        <v>475</v>
      </c>
    </row>
    <row r="8">
      <c r="A8" s="15" t="s">
        <v>476</v>
      </c>
      <c r="B8" s="15" t="s">
        <v>86</v>
      </c>
      <c r="C8" s="15">
        <v>2.0</v>
      </c>
      <c r="D8" s="15">
        <v>1.0</v>
      </c>
      <c r="E8" s="15" t="s">
        <v>469</v>
      </c>
    </row>
    <row r="9">
      <c r="A9" s="15" t="s">
        <v>477</v>
      </c>
      <c r="B9" s="15" t="s">
        <v>86</v>
      </c>
      <c r="C9" s="15">
        <v>3.0</v>
      </c>
      <c r="D9" s="15">
        <v>1.0</v>
      </c>
      <c r="E9" s="15" t="s">
        <v>478</v>
      </c>
    </row>
    <row r="10">
      <c r="A10" s="15" t="s">
        <v>479</v>
      </c>
      <c r="B10" s="15" t="s">
        <v>86</v>
      </c>
      <c r="C10" s="15">
        <v>1.0</v>
      </c>
      <c r="D10" s="15">
        <v>1.0</v>
      </c>
      <c r="E10" s="15" t="s">
        <v>480</v>
      </c>
    </row>
    <row r="11">
      <c r="A11" s="15" t="s">
        <v>481</v>
      </c>
      <c r="B11" s="15" t="s">
        <v>86</v>
      </c>
      <c r="C11" s="15">
        <v>2.0</v>
      </c>
      <c r="D11" s="15">
        <v>1.0</v>
      </c>
      <c r="E11" s="15" t="s">
        <v>482</v>
      </c>
    </row>
    <row r="12">
      <c r="A12" s="15" t="s">
        <v>483</v>
      </c>
      <c r="B12" s="15" t="s">
        <v>86</v>
      </c>
      <c r="C12" s="15">
        <v>2.0</v>
      </c>
      <c r="D12" s="15">
        <v>1.0</v>
      </c>
      <c r="E12" s="15" t="s">
        <v>482</v>
      </c>
    </row>
    <row r="13">
      <c r="A13" s="15" t="s">
        <v>484</v>
      </c>
      <c r="B13" s="15" t="s">
        <v>86</v>
      </c>
      <c r="C13" s="15">
        <v>2.0</v>
      </c>
      <c r="D13" s="15">
        <v>1.0</v>
      </c>
      <c r="E13" s="15" t="s">
        <v>482</v>
      </c>
    </row>
    <row r="14">
      <c r="A14" s="15" t="s">
        <v>485</v>
      </c>
      <c r="B14" s="15" t="s">
        <v>86</v>
      </c>
      <c r="C14" s="15">
        <v>2.0</v>
      </c>
      <c r="D14" s="15">
        <v>1.0</v>
      </c>
      <c r="E14" s="15" t="s">
        <v>486</v>
      </c>
    </row>
    <row r="15">
      <c r="A15" s="15" t="s">
        <v>487</v>
      </c>
      <c r="B15" s="15" t="s">
        <v>86</v>
      </c>
      <c r="C15" s="15">
        <v>1.0</v>
      </c>
      <c r="D15" s="15">
        <v>1.0</v>
      </c>
      <c r="E15" s="15" t="s">
        <v>488</v>
      </c>
      <c r="F15" s="37" t="s">
        <v>489</v>
      </c>
    </row>
    <row r="16">
      <c r="A16" s="15" t="s">
        <v>490</v>
      </c>
      <c r="B16" s="15" t="s">
        <v>491</v>
      </c>
      <c r="C16" s="15">
        <v>4.0</v>
      </c>
      <c r="D16" s="15">
        <v>4.0</v>
      </c>
      <c r="E16" s="15" t="s">
        <v>492</v>
      </c>
      <c r="F16" s="37" t="s">
        <v>493</v>
      </c>
    </row>
    <row r="17">
      <c r="A17" s="15" t="s">
        <v>494</v>
      </c>
      <c r="B17" s="15" t="s">
        <v>86</v>
      </c>
      <c r="C17" s="15">
        <v>2.0</v>
      </c>
      <c r="D17" s="15">
        <v>2.0</v>
      </c>
      <c r="E17" s="15" t="s">
        <v>492</v>
      </c>
    </row>
    <row r="18">
      <c r="A18" s="15" t="s">
        <v>495</v>
      </c>
      <c r="B18" s="15" t="s">
        <v>86</v>
      </c>
      <c r="C18" s="15">
        <v>3.0</v>
      </c>
      <c r="D18" s="15">
        <v>2.0</v>
      </c>
      <c r="E18" s="15" t="s">
        <v>492</v>
      </c>
    </row>
    <row r="19">
      <c r="A19" s="46" t="s">
        <v>496</v>
      </c>
      <c r="B19" s="46"/>
      <c r="C19" s="46"/>
      <c r="D19" s="46"/>
      <c r="E19" s="46"/>
    </row>
    <row r="20">
      <c r="A20" s="15" t="s">
        <v>497</v>
      </c>
      <c r="B20" s="15" t="s">
        <v>86</v>
      </c>
      <c r="C20" s="15">
        <v>1.0</v>
      </c>
      <c r="D20" s="15">
        <v>1.0</v>
      </c>
      <c r="E20" s="15" t="s">
        <v>492</v>
      </c>
    </row>
    <row r="21">
      <c r="A21" s="16" t="s">
        <v>498</v>
      </c>
      <c r="B21" s="15" t="s">
        <v>43</v>
      </c>
      <c r="C21" s="15">
        <v>1.0</v>
      </c>
      <c r="D21" s="15">
        <v>1.0</v>
      </c>
      <c r="E21" s="15" t="s">
        <v>344</v>
      </c>
    </row>
    <row r="22">
      <c r="A22" s="16" t="s">
        <v>499</v>
      </c>
      <c r="B22" s="15" t="s">
        <v>43</v>
      </c>
      <c r="C22" s="15">
        <v>1.0</v>
      </c>
      <c r="D22" s="15">
        <v>1.0</v>
      </c>
      <c r="E22" s="15" t="s">
        <v>376</v>
      </c>
    </row>
    <row r="23">
      <c r="A23" s="16" t="s">
        <v>500</v>
      </c>
      <c r="B23" s="15" t="s">
        <v>43</v>
      </c>
      <c r="C23" s="15">
        <v>1.0</v>
      </c>
      <c r="D23" s="15">
        <v>1.0</v>
      </c>
      <c r="E23" s="15" t="s">
        <v>362</v>
      </c>
    </row>
    <row r="24">
      <c r="A24" s="46" t="s">
        <v>323</v>
      </c>
      <c r="B24" s="47"/>
      <c r="C24" s="47"/>
      <c r="D24" s="47"/>
      <c r="E24" s="47"/>
    </row>
    <row r="25">
      <c r="A25" s="15" t="s">
        <v>501</v>
      </c>
      <c r="B25" s="15" t="s">
        <v>43</v>
      </c>
      <c r="C25" s="15">
        <v>1.0</v>
      </c>
      <c r="D25" s="15">
        <v>1.0</v>
      </c>
      <c r="E25" s="15" t="s">
        <v>344</v>
      </c>
    </row>
    <row r="26">
      <c r="A26" s="46" t="s">
        <v>502</v>
      </c>
      <c r="B26" s="46"/>
      <c r="C26" s="46"/>
      <c r="D26" s="46"/>
      <c r="E26" s="46"/>
    </row>
    <row r="27">
      <c r="A27" s="16" t="s">
        <v>503</v>
      </c>
      <c r="B27" s="15" t="s">
        <v>43</v>
      </c>
      <c r="C27" s="15">
        <v>1.0</v>
      </c>
      <c r="D27" s="15">
        <v>1.0</v>
      </c>
      <c r="E27" s="15" t="s">
        <v>344</v>
      </c>
    </row>
    <row r="28">
      <c r="A28" s="15" t="s">
        <v>504</v>
      </c>
      <c r="B28" s="15" t="s">
        <v>86</v>
      </c>
      <c r="C28" s="15">
        <v>2.0</v>
      </c>
      <c r="D28" s="15">
        <v>2.0</v>
      </c>
      <c r="E28" s="15" t="s">
        <v>505</v>
      </c>
    </row>
    <row r="29">
      <c r="A29" s="30" t="s">
        <v>506</v>
      </c>
      <c r="B29" s="15" t="s">
        <v>86</v>
      </c>
      <c r="C29" s="15">
        <v>2.0</v>
      </c>
      <c r="D29" s="15">
        <v>1.0</v>
      </c>
      <c r="E29" s="15" t="s">
        <v>507</v>
      </c>
    </row>
    <row r="30">
      <c r="A30" s="46" t="s">
        <v>508</v>
      </c>
      <c r="B30" s="46"/>
      <c r="C30" s="46"/>
      <c r="D30" s="46"/>
      <c r="E30" s="47"/>
    </row>
    <row r="31">
      <c r="A31" s="53" t="s">
        <v>509</v>
      </c>
      <c r="B31" s="53" t="s">
        <v>86</v>
      </c>
      <c r="C31" s="53">
        <v>1.0</v>
      </c>
      <c r="D31" s="53"/>
      <c r="E31" s="53" t="s">
        <v>510</v>
      </c>
      <c r="F31" s="53" t="s">
        <v>511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46" t="s">
        <v>512</v>
      </c>
      <c r="B32" s="46"/>
      <c r="C32" s="46"/>
      <c r="D32" s="46"/>
      <c r="E32" s="47"/>
    </row>
    <row r="33">
      <c r="A33" s="85" t="s">
        <v>513</v>
      </c>
      <c r="B33" s="85" t="s">
        <v>86</v>
      </c>
      <c r="C33" s="86">
        <v>1.0</v>
      </c>
      <c r="D33" s="29">
        <v>1.0</v>
      </c>
      <c r="E33" s="29" t="s">
        <v>344</v>
      </c>
      <c r="F33" s="15" t="s">
        <v>471</v>
      </c>
    </row>
    <row r="34">
      <c r="A34" s="85" t="s">
        <v>514</v>
      </c>
      <c r="B34" s="36" t="s">
        <v>86</v>
      </c>
      <c r="C34" s="17">
        <v>1.0</v>
      </c>
      <c r="D34" s="29">
        <v>1.0</v>
      </c>
      <c r="E34" s="29" t="s">
        <v>344</v>
      </c>
      <c r="F34" s="15" t="s">
        <v>471</v>
      </c>
    </row>
    <row r="35">
      <c r="A35" s="46" t="s">
        <v>309</v>
      </c>
      <c r="B35" s="46"/>
      <c r="C35" s="46"/>
      <c r="D35" s="46"/>
      <c r="E35" s="46"/>
    </row>
    <row r="36">
      <c r="A36" s="15" t="s">
        <v>515</v>
      </c>
      <c r="B36" s="15" t="s">
        <v>86</v>
      </c>
      <c r="C36" s="15">
        <v>1.0</v>
      </c>
      <c r="D36" s="15">
        <v>1.0</v>
      </c>
      <c r="E36" s="29" t="s">
        <v>344</v>
      </c>
      <c r="F36" s="15" t="s">
        <v>471</v>
      </c>
    </row>
    <row r="37">
      <c r="A37" s="46" t="s">
        <v>516</v>
      </c>
      <c r="B37" s="46"/>
      <c r="C37" s="46"/>
      <c r="D37" s="46"/>
      <c r="E37" s="46"/>
    </row>
    <row r="38">
      <c r="A38" s="16" t="s">
        <v>517</v>
      </c>
      <c r="B38" s="15" t="s">
        <v>43</v>
      </c>
      <c r="C38" s="15">
        <v>1.0</v>
      </c>
      <c r="D38" s="15">
        <v>1.0</v>
      </c>
      <c r="E38" s="15" t="s">
        <v>344</v>
      </c>
    </row>
    <row r="39">
      <c r="A39" s="16" t="s">
        <v>518</v>
      </c>
      <c r="B39" s="15" t="s">
        <v>43</v>
      </c>
      <c r="C39" s="15">
        <v>1.0</v>
      </c>
      <c r="D39" s="15">
        <v>1.0</v>
      </c>
      <c r="E39" s="15" t="s">
        <v>344</v>
      </c>
    </row>
    <row r="40">
      <c r="A40" s="16" t="s">
        <v>519</v>
      </c>
      <c r="B40" s="15" t="s">
        <v>43</v>
      </c>
      <c r="C40" s="15">
        <v>1.0</v>
      </c>
      <c r="D40" s="15">
        <v>1.0</v>
      </c>
      <c r="E40" s="15" t="s">
        <v>344</v>
      </c>
    </row>
    <row r="41">
      <c r="A41" s="16" t="s">
        <v>520</v>
      </c>
      <c r="B41" s="15" t="s">
        <v>43</v>
      </c>
      <c r="C41" s="15">
        <v>1.0</v>
      </c>
      <c r="D41" s="15">
        <v>1.0</v>
      </c>
      <c r="E41" s="15" t="s">
        <v>344</v>
      </c>
    </row>
    <row r="42">
      <c r="A42" s="15" t="s">
        <v>521</v>
      </c>
      <c r="B42" s="15" t="s">
        <v>43</v>
      </c>
      <c r="C42" s="15">
        <v>1.0</v>
      </c>
      <c r="D42" s="15">
        <v>1.0</v>
      </c>
      <c r="E42" s="15" t="s">
        <v>522</v>
      </c>
    </row>
    <row r="43">
      <c r="A43" s="15" t="s">
        <v>523</v>
      </c>
      <c r="B43" s="15" t="s">
        <v>43</v>
      </c>
      <c r="C43" s="15">
        <v>1.0</v>
      </c>
      <c r="D43" s="15">
        <v>1.0</v>
      </c>
      <c r="E43" s="15" t="s">
        <v>522</v>
      </c>
    </row>
    <row r="44">
      <c r="A44" s="30" t="s">
        <v>524</v>
      </c>
      <c r="B44" s="15" t="s">
        <v>43</v>
      </c>
      <c r="C44" s="15">
        <v>1.0</v>
      </c>
      <c r="D44" s="15">
        <v>1.0</v>
      </c>
      <c r="E44" s="15" t="s">
        <v>522</v>
      </c>
    </row>
    <row r="45">
      <c r="A45" s="15" t="s">
        <v>525</v>
      </c>
      <c r="B45" s="15" t="s">
        <v>43</v>
      </c>
      <c r="C45" s="15">
        <v>1.0</v>
      </c>
      <c r="D45" s="15">
        <v>1.0</v>
      </c>
      <c r="E45" s="15" t="s">
        <v>522</v>
      </c>
    </row>
    <row r="46">
      <c r="A46" s="46" t="s">
        <v>526</v>
      </c>
      <c r="B46" s="47"/>
      <c r="C46" s="47"/>
      <c r="D46" s="47"/>
      <c r="E46" s="47"/>
    </row>
    <row r="47">
      <c r="A47" s="30" t="s">
        <v>527</v>
      </c>
      <c r="B47" s="15" t="s">
        <v>86</v>
      </c>
      <c r="C47" s="15">
        <v>1.0</v>
      </c>
      <c r="D47" s="15">
        <v>1.0</v>
      </c>
      <c r="E47" s="15" t="s">
        <v>492</v>
      </c>
    </row>
    <row r="48">
      <c r="A48" s="30" t="s">
        <v>528</v>
      </c>
      <c r="B48" s="15" t="s">
        <v>86</v>
      </c>
      <c r="C48" s="15">
        <v>2.0</v>
      </c>
      <c r="D48" s="15">
        <v>1.0</v>
      </c>
      <c r="E48" s="15" t="s">
        <v>529</v>
      </c>
    </row>
    <row r="49">
      <c r="A49" s="30" t="s">
        <v>530</v>
      </c>
      <c r="B49" s="15" t="s">
        <v>86</v>
      </c>
      <c r="C49" s="15">
        <v>2.0</v>
      </c>
      <c r="D49" s="15">
        <v>2.0</v>
      </c>
      <c r="E49" s="15" t="s">
        <v>492</v>
      </c>
    </row>
    <row r="50">
      <c r="A50" s="30" t="s">
        <v>531</v>
      </c>
      <c r="B50" s="15" t="s">
        <v>86</v>
      </c>
      <c r="C50" s="15">
        <v>2.0</v>
      </c>
      <c r="D50" s="15">
        <v>2.0</v>
      </c>
      <c r="E50" s="15" t="s">
        <v>492</v>
      </c>
    </row>
    <row r="51">
      <c r="A51" s="30" t="s">
        <v>532</v>
      </c>
      <c r="B51" s="15" t="s">
        <v>86</v>
      </c>
      <c r="C51" s="15">
        <v>2.0</v>
      </c>
      <c r="D51" s="15">
        <v>2.0</v>
      </c>
      <c r="E51" s="15" t="s">
        <v>522</v>
      </c>
    </row>
    <row r="52">
      <c r="A52" s="30" t="s">
        <v>533</v>
      </c>
      <c r="B52" s="15" t="s">
        <v>86</v>
      </c>
      <c r="C52" s="15">
        <v>1.0</v>
      </c>
      <c r="D52" s="15">
        <v>1.0</v>
      </c>
      <c r="E52" s="15" t="s">
        <v>522</v>
      </c>
    </row>
    <row r="53">
      <c r="A53" s="30" t="s">
        <v>534</v>
      </c>
      <c r="B53" s="15" t="s">
        <v>86</v>
      </c>
      <c r="C53" s="15">
        <v>1.0</v>
      </c>
      <c r="D53" s="15">
        <v>1.0</v>
      </c>
      <c r="E53" s="15" t="s">
        <v>522</v>
      </c>
    </row>
    <row r="54">
      <c r="A54" s="30" t="s">
        <v>535</v>
      </c>
      <c r="B54" s="15" t="s">
        <v>86</v>
      </c>
      <c r="C54" s="15">
        <v>1.0</v>
      </c>
      <c r="D54" s="15">
        <v>1.0</v>
      </c>
      <c r="E54" s="15" t="s">
        <v>522</v>
      </c>
    </row>
    <row r="55">
      <c r="A55" s="30" t="s">
        <v>536</v>
      </c>
      <c r="B55" s="15" t="s">
        <v>86</v>
      </c>
      <c r="C55" s="15">
        <v>2.0</v>
      </c>
      <c r="D55" s="15">
        <v>1.0</v>
      </c>
      <c r="E55" s="15" t="s">
        <v>299</v>
      </c>
    </row>
    <row r="56">
      <c r="A56" s="16" t="s">
        <v>537</v>
      </c>
      <c r="B56" s="15" t="s">
        <v>86</v>
      </c>
      <c r="C56" s="15">
        <v>1.0</v>
      </c>
      <c r="D56" s="15">
        <v>1.0</v>
      </c>
      <c r="E56" s="29" t="s">
        <v>344</v>
      </c>
      <c r="F56" s="15" t="s">
        <v>471</v>
      </c>
    </row>
    <row r="57">
      <c r="A57" s="46" t="s">
        <v>323</v>
      </c>
      <c r="B57" s="47"/>
      <c r="C57" s="47"/>
      <c r="D57" s="47"/>
      <c r="E57" s="47"/>
    </row>
    <row r="58">
      <c r="A58" s="15" t="s">
        <v>538</v>
      </c>
      <c r="B58" s="15" t="s">
        <v>43</v>
      </c>
      <c r="C58" s="15">
        <v>1.0</v>
      </c>
      <c r="D58" s="15">
        <v>1.0</v>
      </c>
      <c r="E58" s="29" t="s">
        <v>344</v>
      </c>
    </row>
    <row r="59">
      <c r="A59" s="46" t="s">
        <v>276</v>
      </c>
      <c r="B59" s="47"/>
      <c r="C59" s="47"/>
      <c r="D59" s="47"/>
      <c r="E59" s="47"/>
    </row>
    <row r="60">
      <c r="A60" s="63" t="s">
        <v>539</v>
      </c>
      <c r="B60" s="63" t="s">
        <v>43</v>
      </c>
      <c r="C60" s="63">
        <v>1.0</v>
      </c>
      <c r="D60" s="63">
        <v>1.0</v>
      </c>
      <c r="E60" s="29" t="s">
        <v>344</v>
      </c>
    </row>
    <row r="61">
      <c r="A61" s="46" t="s">
        <v>540</v>
      </c>
      <c r="B61" s="46"/>
      <c r="C61" s="46"/>
      <c r="D61" s="46"/>
      <c r="E61" s="46"/>
    </row>
    <row r="62">
      <c r="A62" s="16" t="s">
        <v>541</v>
      </c>
      <c r="B62" s="15" t="s">
        <v>86</v>
      </c>
      <c r="C62" s="15">
        <v>1.0</v>
      </c>
      <c r="D62" s="15">
        <v>1.0</v>
      </c>
      <c r="E62" s="15" t="s">
        <v>522</v>
      </c>
    </row>
    <row r="63">
      <c r="A63" s="16" t="s">
        <v>542</v>
      </c>
      <c r="B63" s="15" t="s">
        <v>86</v>
      </c>
      <c r="C63" s="15">
        <v>1.0</v>
      </c>
      <c r="D63" s="15">
        <v>1.0</v>
      </c>
      <c r="E63" s="15" t="s">
        <v>522</v>
      </c>
    </row>
    <row r="64">
      <c r="A64" s="16" t="s">
        <v>543</v>
      </c>
      <c r="B64" s="15" t="s">
        <v>86</v>
      </c>
      <c r="C64" s="15">
        <v>1.0</v>
      </c>
      <c r="D64" s="15">
        <v>1.0</v>
      </c>
      <c r="E64" s="15" t="s">
        <v>522</v>
      </c>
    </row>
    <row r="65">
      <c r="A65" s="16" t="s">
        <v>544</v>
      </c>
      <c r="B65" s="15" t="s">
        <v>86</v>
      </c>
      <c r="C65" s="15">
        <v>1.0</v>
      </c>
      <c r="D65" s="15">
        <v>1.0</v>
      </c>
      <c r="E65" s="15" t="s">
        <v>522</v>
      </c>
    </row>
    <row r="66">
      <c r="A66" s="16" t="s">
        <v>545</v>
      </c>
      <c r="B66" s="15" t="s">
        <v>86</v>
      </c>
      <c r="C66" s="15">
        <v>1.0</v>
      </c>
      <c r="D66" s="15">
        <v>1.0</v>
      </c>
      <c r="E66" s="15" t="s">
        <v>522</v>
      </c>
    </row>
    <row r="67">
      <c r="A67" s="15" t="s">
        <v>546</v>
      </c>
      <c r="B67" s="15" t="s">
        <v>86</v>
      </c>
      <c r="C67" s="15">
        <v>1.0</v>
      </c>
      <c r="D67" s="15">
        <v>1.0</v>
      </c>
      <c r="E67" s="15" t="s">
        <v>522</v>
      </c>
    </row>
    <row r="68">
      <c r="A68" s="15" t="s">
        <v>547</v>
      </c>
      <c r="B68" s="15" t="s">
        <v>86</v>
      </c>
      <c r="C68" s="15">
        <v>2.0</v>
      </c>
      <c r="D68" s="15">
        <v>2.0</v>
      </c>
      <c r="E68" s="15" t="s">
        <v>548</v>
      </c>
    </row>
    <row r="69">
      <c r="A69" s="15" t="s">
        <v>549</v>
      </c>
      <c r="B69" s="15" t="s">
        <v>86</v>
      </c>
      <c r="C69" s="15">
        <v>1.0</v>
      </c>
      <c r="D69" s="15">
        <v>1.0</v>
      </c>
      <c r="E69" s="15" t="s">
        <v>522</v>
      </c>
    </row>
    <row r="70">
      <c r="A70" s="24" t="s">
        <v>309</v>
      </c>
      <c r="B70" s="46"/>
      <c r="C70" s="46"/>
      <c r="D70" s="46"/>
      <c r="E70" s="46"/>
    </row>
    <row r="71">
      <c r="A71" s="16" t="s">
        <v>550</v>
      </c>
      <c r="B71" s="15" t="s">
        <v>86</v>
      </c>
      <c r="C71" s="15">
        <v>1.0</v>
      </c>
      <c r="D71" s="15">
        <v>1.0</v>
      </c>
      <c r="E71" s="15" t="s">
        <v>492</v>
      </c>
    </row>
    <row r="72">
      <c r="A72" s="46" t="s">
        <v>323</v>
      </c>
      <c r="B72" s="47"/>
      <c r="C72" s="47"/>
      <c r="D72" s="47"/>
      <c r="E72" s="47"/>
    </row>
    <row r="73">
      <c r="A73" s="15" t="s">
        <v>551</v>
      </c>
      <c r="B73" s="15" t="s">
        <v>43</v>
      </c>
      <c r="C73" s="15">
        <v>1.0</v>
      </c>
      <c r="D73" s="15">
        <v>1.0</v>
      </c>
      <c r="E73" s="15" t="s">
        <v>344</v>
      </c>
    </row>
    <row r="74">
      <c r="A74" s="46" t="s">
        <v>323</v>
      </c>
      <c r="B74" s="47"/>
      <c r="C74" s="47"/>
      <c r="D74" s="47"/>
      <c r="E74" s="47"/>
    </row>
    <row r="75">
      <c r="A75" s="15" t="s">
        <v>552</v>
      </c>
      <c r="B75" s="15" t="s">
        <v>43</v>
      </c>
      <c r="C75" s="15">
        <v>1.0</v>
      </c>
      <c r="D75" s="15">
        <v>1.0</v>
      </c>
      <c r="E75" s="15" t="s">
        <v>344</v>
      </c>
    </row>
    <row r="76">
      <c r="A76" s="46" t="s">
        <v>553</v>
      </c>
      <c r="B76" s="47"/>
      <c r="C76" s="47"/>
      <c r="D76" s="47"/>
      <c r="E76" s="47"/>
    </row>
    <row r="77">
      <c r="A77" s="15" t="s">
        <v>554</v>
      </c>
      <c r="B77" s="15" t="s">
        <v>43</v>
      </c>
      <c r="C77" s="15">
        <v>1.0</v>
      </c>
      <c r="D77" s="15">
        <v>1.0</v>
      </c>
      <c r="E77" s="15" t="s">
        <v>344</v>
      </c>
    </row>
    <row r="78">
      <c r="A78" s="15" t="s">
        <v>555</v>
      </c>
      <c r="B78" s="15" t="s">
        <v>43</v>
      </c>
      <c r="C78" s="15">
        <v>1.0</v>
      </c>
      <c r="D78" s="15">
        <v>1.0</v>
      </c>
      <c r="E78" s="15" t="s">
        <v>344</v>
      </c>
    </row>
    <row r="79">
      <c r="A79" s="15" t="s">
        <v>556</v>
      </c>
      <c r="B79" s="15" t="s">
        <v>43</v>
      </c>
      <c r="C79" s="15">
        <v>1.0</v>
      </c>
      <c r="D79" s="15">
        <v>1.0</v>
      </c>
      <c r="E79" s="15" t="s">
        <v>344</v>
      </c>
    </row>
    <row r="80">
      <c r="A80" s="24" t="s">
        <v>557</v>
      </c>
      <c r="B80" s="47"/>
      <c r="C80" s="47"/>
      <c r="D80" s="47"/>
      <c r="E80" s="47"/>
    </row>
    <row r="81">
      <c r="A81" s="15" t="s">
        <v>558</v>
      </c>
      <c r="B81" s="15" t="s">
        <v>86</v>
      </c>
      <c r="C81" s="15">
        <v>1.0</v>
      </c>
      <c r="D81" s="15">
        <v>1.0</v>
      </c>
      <c r="E81" s="29" t="s">
        <v>344</v>
      </c>
      <c r="F81" s="15" t="s">
        <v>471</v>
      </c>
    </row>
    <row r="82">
      <c r="A82" s="46" t="s">
        <v>559</v>
      </c>
      <c r="B82" s="47"/>
      <c r="C82" s="47"/>
      <c r="D82" s="47"/>
      <c r="E82" s="47"/>
    </row>
    <row r="83">
      <c r="A83" s="15" t="s">
        <v>560</v>
      </c>
      <c r="B83" s="15" t="s">
        <v>86</v>
      </c>
      <c r="C83" s="15">
        <v>1.0</v>
      </c>
      <c r="D83" s="15">
        <v>1.0</v>
      </c>
      <c r="E83" s="29" t="s">
        <v>344</v>
      </c>
      <c r="F83" s="15" t="s">
        <v>561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0"/>
    <col customWidth="1" min="2" max="2" width="21.13"/>
    <col customWidth="1" min="3" max="3" width="23.13"/>
    <col customWidth="1" min="4" max="4" width="26.13"/>
    <col customWidth="1" min="5" max="5" width="43.88"/>
    <col customWidth="1" min="6" max="6" width="58.63"/>
  </cols>
  <sheetData>
    <row r="1">
      <c r="A1" s="94" t="s">
        <v>37</v>
      </c>
      <c r="B1" s="95" t="s">
        <v>92</v>
      </c>
      <c r="C1" s="95" t="s">
        <v>38</v>
      </c>
      <c r="D1" s="95" t="s">
        <v>93</v>
      </c>
      <c r="E1" s="95" t="s">
        <v>40</v>
      </c>
      <c r="F1" s="96" t="s">
        <v>20</v>
      </c>
    </row>
    <row r="2">
      <c r="A2" s="46" t="s">
        <v>562</v>
      </c>
      <c r="B2" s="46"/>
      <c r="C2" s="46"/>
      <c r="D2" s="46"/>
      <c r="E2" s="46"/>
    </row>
    <row r="3">
      <c r="A3" s="52" t="s">
        <v>563</v>
      </c>
      <c r="B3" s="53" t="s">
        <v>564</v>
      </c>
      <c r="C3" s="53">
        <v>1.0</v>
      </c>
      <c r="D3" s="53">
        <v>0.0</v>
      </c>
      <c r="E3" s="98" t="s">
        <v>565</v>
      </c>
      <c r="F3" s="98" t="s">
        <v>566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16" t="s">
        <v>567</v>
      </c>
      <c r="B4" s="16" t="s">
        <v>96</v>
      </c>
      <c r="C4" s="15">
        <v>1.0</v>
      </c>
      <c r="D4" s="15">
        <v>1.0</v>
      </c>
      <c r="E4" s="15" t="s">
        <v>376</v>
      </c>
      <c r="F4" s="15" t="s">
        <v>568</v>
      </c>
    </row>
    <row r="5">
      <c r="A5" s="16" t="s">
        <v>569</v>
      </c>
      <c r="B5" s="16" t="s">
        <v>160</v>
      </c>
      <c r="C5" s="15">
        <v>1.0</v>
      </c>
      <c r="D5" s="15">
        <v>1.0</v>
      </c>
      <c r="E5" s="15" t="s">
        <v>128</v>
      </c>
      <c r="F5" s="37" t="s">
        <v>570</v>
      </c>
    </row>
    <row r="6">
      <c r="A6" s="16" t="s">
        <v>571</v>
      </c>
      <c r="B6" s="16" t="s">
        <v>160</v>
      </c>
      <c r="C6" s="15">
        <v>1.0</v>
      </c>
      <c r="D6" s="15">
        <v>1.0</v>
      </c>
      <c r="E6" s="15" t="s">
        <v>128</v>
      </c>
      <c r="F6" s="37"/>
    </row>
    <row r="7">
      <c r="A7" s="16" t="s">
        <v>572</v>
      </c>
      <c r="B7" s="16" t="s">
        <v>160</v>
      </c>
      <c r="C7" s="15">
        <v>1.0</v>
      </c>
      <c r="D7" s="15">
        <v>1.0</v>
      </c>
      <c r="E7" s="15" t="s">
        <v>362</v>
      </c>
      <c r="F7" s="30" t="s">
        <v>106</v>
      </c>
    </row>
    <row r="8">
      <c r="A8" s="16" t="s">
        <v>573</v>
      </c>
      <c r="B8" s="16" t="s">
        <v>574</v>
      </c>
      <c r="C8" s="15">
        <v>1.0</v>
      </c>
      <c r="D8" s="15">
        <v>1.0</v>
      </c>
      <c r="E8" s="15" t="s">
        <v>362</v>
      </c>
      <c r="F8" s="30" t="s">
        <v>106</v>
      </c>
    </row>
    <row r="9">
      <c r="A9" s="29" t="s">
        <v>575</v>
      </c>
      <c r="B9" s="29" t="s">
        <v>160</v>
      </c>
      <c r="C9" s="86">
        <v>1.0</v>
      </c>
      <c r="D9" s="29">
        <v>1.0</v>
      </c>
      <c r="E9" s="15" t="s">
        <v>362</v>
      </c>
      <c r="F9" s="30" t="s">
        <v>106</v>
      </c>
    </row>
    <row r="10">
      <c r="A10" s="16" t="s">
        <v>576</v>
      </c>
      <c r="B10" s="16" t="s">
        <v>96</v>
      </c>
      <c r="C10" s="15">
        <v>1.0</v>
      </c>
      <c r="D10" s="15">
        <v>1.0</v>
      </c>
      <c r="E10" s="15" t="s">
        <v>362</v>
      </c>
      <c r="F10" s="30" t="s">
        <v>106</v>
      </c>
    </row>
    <row r="11">
      <c r="A11" s="16" t="s">
        <v>577</v>
      </c>
      <c r="B11" s="15" t="s">
        <v>86</v>
      </c>
      <c r="C11" s="15">
        <v>1.0</v>
      </c>
      <c r="D11" s="15">
        <v>1.0</v>
      </c>
      <c r="E11" s="15" t="s">
        <v>578</v>
      </c>
      <c r="F11" s="15" t="s">
        <v>579</v>
      </c>
    </row>
    <row r="12">
      <c r="A12" s="15" t="s">
        <v>580</v>
      </c>
      <c r="B12" s="15" t="s">
        <v>581</v>
      </c>
      <c r="C12" s="15">
        <v>1.0</v>
      </c>
      <c r="D12" s="15">
        <v>1.0</v>
      </c>
      <c r="E12" s="15" t="s">
        <v>582</v>
      </c>
    </row>
    <row r="13">
      <c r="A13" s="16" t="s">
        <v>583</v>
      </c>
      <c r="B13" s="15" t="s">
        <v>43</v>
      </c>
      <c r="C13" s="15">
        <v>3.0</v>
      </c>
      <c r="D13" s="15">
        <v>2.0</v>
      </c>
      <c r="E13" s="15" t="s">
        <v>584</v>
      </c>
      <c r="F13" s="15" t="s">
        <v>585</v>
      </c>
    </row>
    <row r="14">
      <c r="A14" s="15" t="s">
        <v>586</v>
      </c>
      <c r="B14" s="15" t="s">
        <v>43</v>
      </c>
      <c r="C14" s="15">
        <v>1.0</v>
      </c>
      <c r="D14" s="15">
        <v>1.0</v>
      </c>
      <c r="E14" s="15" t="s">
        <v>587</v>
      </c>
    </row>
    <row r="15">
      <c r="A15" s="15" t="s">
        <v>588</v>
      </c>
      <c r="B15" s="15" t="s">
        <v>43</v>
      </c>
      <c r="C15" s="15">
        <v>1.0</v>
      </c>
      <c r="D15" s="15">
        <v>1.0</v>
      </c>
      <c r="E15" s="15" t="s">
        <v>582</v>
      </c>
    </row>
    <row r="16">
      <c r="A16" s="16" t="s">
        <v>589</v>
      </c>
      <c r="B16" s="15" t="s">
        <v>590</v>
      </c>
      <c r="C16" s="15">
        <v>1.0</v>
      </c>
      <c r="D16" s="15">
        <v>1.0</v>
      </c>
      <c r="E16" s="15" t="s">
        <v>582</v>
      </c>
      <c r="F16" s="29" t="s">
        <v>591</v>
      </c>
    </row>
    <row r="17">
      <c r="A17" s="30" t="s">
        <v>589</v>
      </c>
      <c r="B17" s="16" t="s">
        <v>592</v>
      </c>
      <c r="C17" s="28">
        <v>1.0</v>
      </c>
      <c r="D17" s="28">
        <v>1.0</v>
      </c>
      <c r="E17" s="30" t="s">
        <v>128</v>
      </c>
      <c r="F17" s="30" t="s">
        <v>593</v>
      </c>
    </row>
    <row r="18">
      <c r="A18" s="85" t="s">
        <v>594</v>
      </c>
      <c r="B18" s="85" t="s">
        <v>595</v>
      </c>
      <c r="C18" s="28">
        <v>1.0</v>
      </c>
      <c r="D18" s="28">
        <v>1.0</v>
      </c>
      <c r="E18" s="85" t="s">
        <v>582</v>
      </c>
      <c r="F18" s="36"/>
    </row>
    <row r="19">
      <c r="A19" s="24" t="s">
        <v>596</v>
      </c>
      <c r="B19" s="46"/>
      <c r="C19" s="46"/>
      <c r="D19" s="46"/>
      <c r="E19" s="46"/>
    </row>
    <row r="20">
      <c r="A20" s="30" t="s">
        <v>597</v>
      </c>
      <c r="B20" s="15" t="s">
        <v>598</v>
      </c>
      <c r="C20" s="86">
        <v>2.0</v>
      </c>
      <c r="D20" s="15">
        <v>2.0</v>
      </c>
      <c r="E20" s="15" t="s">
        <v>599</v>
      </c>
      <c r="F20" s="15" t="s">
        <v>600</v>
      </c>
    </row>
    <row r="21">
      <c r="A21" s="30" t="s">
        <v>601</v>
      </c>
      <c r="B21" s="15" t="s">
        <v>598</v>
      </c>
      <c r="C21" s="86">
        <v>2.0</v>
      </c>
      <c r="D21" s="15">
        <v>2.0</v>
      </c>
      <c r="E21" s="15" t="s">
        <v>599</v>
      </c>
      <c r="F21" s="15" t="s">
        <v>602</v>
      </c>
    </row>
    <row r="22">
      <c r="A22" s="30" t="s">
        <v>603</v>
      </c>
      <c r="B22" s="15" t="s">
        <v>598</v>
      </c>
      <c r="C22" s="86">
        <v>2.0</v>
      </c>
      <c r="D22" s="15">
        <v>2.0</v>
      </c>
      <c r="E22" s="15" t="s">
        <v>599</v>
      </c>
    </row>
    <row r="23">
      <c r="A23" s="30" t="s">
        <v>604</v>
      </c>
      <c r="B23" s="15" t="s">
        <v>598</v>
      </c>
      <c r="C23" s="86">
        <v>2.0</v>
      </c>
      <c r="D23" s="15">
        <v>2.0</v>
      </c>
      <c r="E23" s="15" t="s">
        <v>599</v>
      </c>
      <c r="F23" s="15" t="s">
        <v>602</v>
      </c>
    </row>
    <row r="24">
      <c r="A24" s="30" t="s">
        <v>605</v>
      </c>
      <c r="B24" s="15" t="s">
        <v>598</v>
      </c>
      <c r="C24" s="86">
        <v>2.0</v>
      </c>
      <c r="D24" s="15">
        <v>2.0</v>
      </c>
      <c r="E24" s="15" t="s">
        <v>599</v>
      </c>
    </row>
    <row r="25">
      <c r="A25" s="30" t="s">
        <v>606</v>
      </c>
      <c r="B25" s="15" t="s">
        <v>598</v>
      </c>
      <c r="C25" s="86">
        <v>1.0</v>
      </c>
      <c r="D25" s="15">
        <v>1.0</v>
      </c>
      <c r="E25" s="15" t="s">
        <v>599</v>
      </c>
    </row>
    <row r="26">
      <c r="A26" s="30" t="s">
        <v>607</v>
      </c>
      <c r="B26" s="15" t="s">
        <v>598</v>
      </c>
      <c r="C26" s="86">
        <v>1.0</v>
      </c>
      <c r="D26" s="15">
        <v>1.0</v>
      </c>
      <c r="E26" s="15" t="s">
        <v>599</v>
      </c>
    </row>
    <row r="27">
      <c r="A27" s="30" t="s">
        <v>608</v>
      </c>
      <c r="B27" s="15" t="s">
        <v>598</v>
      </c>
      <c r="C27" s="86">
        <v>1.0</v>
      </c>
      <c r="D27" s="15">
        <v>1.0</v>
      </c>
      <c r="E27" s="15" t="s">
        <v>599</v>
      </c>
    </row>
    <row r="28">
      <c r="A28" s="30" t="s">
        <v>609</v>
      </c>
      <c r="B28" s="15" t="s">
        <v>598</v>
      </c>
      <c r="C28" s="86">
        <v>1.0</v>
      </c>
      <c r="D28" s="15">
        <v>1.0</v>
      </c>
      <c r="E28" s="15" t="s">
        <v>599</v>
      </c>
    </row>
    <row r="29">
      <c r="A29" s="30" t="s">
        <v>610</v>
      </c>
      <c r="B29" s="15" t="s">
        <v>598</v>
      </c>
      <c r="C29" s="86">
        <v>1.0</v>
      </c>
      <c r="D29" s="15">
        <v>1.0</v>
      </c>
      <c r="E29" s="15" t="s">
        <v>599</v>
      </c>
    </row>
    <row r="30">
      <c r="A30" s="30" t="s">
        <v>611</v>
      </c>
      <c r="B30" s="15" t="s">
        <v>598</v>
      </c>
      <c r="C30" s="86">
        <v>1.0</v>
      </c>
      <c r="D30" s="15">
        <v>1.0</v>
      </c>
      <c r="E30" s="15" t="s">
        <v>599</v>
      </c>
    </row>
    <row r="31">
      <c r="A31" s="30" t="s">
        <v>612</v>
      </c>
      <c r="B31" s="15" t="s">
        <v>598</v>
      </c>
      <c r="C31" s="86">
        <v>1.0</v>
      </c>
      <c r="D31" s="15">
        <v>1.0</v>
      </c>
      <c r="E31" s="15" t="s">
        <v>599</v>
      </c>
    </row>
    <row r="32">
      <c r="A32" s="30"/>
      <c r="B32" s="15" t="s">
        <v>598</v>
      </c>
      <c r="C32" s="86">
        <v>1.0</v>
      </c>
      <c r="D32" s="15">
        <v>1.0</v>
      </c>
      <c r="E32" s="15" t="s">
        <v>599</v>
      </c>
    </row>
    <row r="33">
      <c r="A33" s="30" t="s">
        <v>613</v>
      </c>
      <c r="B33" s="15" t="s">
        <v>598</v>
      </c>
      <c r="C33" s="86">
        <v>1.0</v>
      </c>
      <c r="D33" s="15">
        <v>1.0</v>
      </c>
      <c r="E33" s="15" t="s">
        <v>599</v>
      </c>
    </row>
    <row r="34">
      <c r="A34" s="30" t="s">
        <v>614</v>
      </c>
      <c r="B34" s="15" t="s">
        <v>598</v>
      </c>
      <c r="C34" s="86">
        <v>1.0</v>
      </c>
      <c r="D34" s="15">
        <v>1.0</v>
      </c>
      <c r="E34" s="15" t="s">
        <v>599</v>
      </c>
    </row>
    <row r="35">
      <c r="A35" s="30" t="s">
        <v>615</v>
      </c>
      <c r="B35" s="15" t="s">
        <v>598</v>
      </c>
      <c r="C35" s="86">
        <v>1.0</v>
      </c>
      <c r="D35" s="15">
        <v>1.0</v>
      </c>
      <c r="E35" s="15" t="s">
        <v>599</v>
      </c>
    </row>
    <row r="36">
      <c r="A36" s="30" t="s">
        <v>616</v>
      </c>
      <c r="B36" s="15" t="s">
        <v>598</v>
      </c>
      <c r="C36" s="86">
        <v>1.0</v>
      </c>
      <c r="D36" s="15">
        <v>1.0</v>
      </c>
      <c r="E36" s="15" t="s">
        <v>599</v>
      </c>
    </row>
    <row r="37">
      <c r="A37" s="30" t="s">
        <v>617</v>
      </c>
      <c r="B37" s="15" t="s">
        <v>598</v>
      </c>
      <c r="C37" s="86">
        <v>1.0</v>
      </c>
      <c r="D37" s="15">
        <v>1.0</v>
      </c>
      <c r="E37" s="15" t="s">
        <v>599</v>
      </c>
    </row>
    <row r="38">
      <c r="A38" s="30" t="s">
        <v>618</v>
      </c>
      <c r="B38" s="15" t="s">
        <v>598</v>
      </c>
      <c r="C38" s="86">
        <v>1.0</v>
      </c>
      <c r="D38" s="15">
        <v>1.0</v>
      </c>
      <c r="E38" s="15" t="s">
        <v>599</v>
      </c>
    </row>
    <row r="39">
      <c r="A39" s="30" t="s">
        <v>619</v>
      </c>
      <c r="B39" s="15" t="s">
        <v>598</v>
      </c>
      <c r="C39" s="86">
        <v>1.0</v>
      </c>
      <c r="D39" s="15">
        <v>1.0</v>
      </c>
      <c r="E39" s="15" t="s">
        <v>599</v>
      </c>
    </row>
    <row r="40">
      <c r="A40" s="30" t="s">
        <v>620</v>
      </c>
      <c r="B40" s="15" t="s">
        <v>598</v>
      </c>
      <c r="C40" s="86">
        <v>1.0</v>
      </c>
      <c r="D40" s="15">
        <v>1.0</v>
      </c>
      <c r="E40" s="15" t="s">
        <v>599</v>
      </c>
    </row>
    <row r="41">
      <c r="A41" s="30" t="s">
        <v>621</v>
      </c>
      <c r="B41" s="15" t="s">
        <v>598</v>
      </c>
      <c r="C41" s="86">
        <v>1.0</v>
      </c>
      <c r="D41" s="15">
        <v>1.0</v>
      </c>
      <c r="E41" s="15" t="s">
        <v>599</v>
      </c>
    </row>
    <row r="42">
      <c r="A42" s="30" t="s">
        <v>622</v>
      </c>
      <c r="B42" s="15" t="s">
        <v>598</v>
      </c>
      <c r="C42" s="86">
        <v>1.0</v>
      </c>
      <c r="D42" s="15">
        <v>1.0</v>
      </c>
      <c r="E42" s="15" t="s">
        <v>599</v>
      </c>
    </row>
    <row r="43">
      <c r="A43" s="30" t="s">
        <v>623</v>
      </c>
      <c r="B43" s="15" t="s">
        <v>598</v>
      </c>
      <c r="C43" s="86">
        <v>1.0</v>
      </c>
      <c r="D43" s="15">
        <v>1.0</v>
      </c>
      <c r="E43" s="15" t="s">
        <v>599</v>
      </c>
    </row>
    <row r="44">
      <c r="A44" s="30" t="s">
        <v>624</v>
      </c>
      <c r="B44" s="15" t="s">
        <v>598</v>
      </c>
      <c r="C44" s="86">
        <v>1.0</v>
      </c>
      <c r="D44" s="15">
        <v>1.0</v>
      </c>
      <c r="E44" s="15" t="s">
        <v>599</v>
      </c>
    </row>
    <row r="45">
      <c r="A45" s="30" t="s">
        <v>625</v>
      </c>
      <c r="B45" s="15" t="s">
        <v>598</v>
      </c>
      <c r="C45" s="86">
        <v>1.0</v>
      </c>
      <c r="D45" s="15">
        <v>1.0</v>
      </c>
      <c r="E45" s="15" t="s">
        <v>599</v>
      </c>
    </row>
    <row r="46">
      <c r="A46" s="30" t="s">
        <v>626</v>
      </c>
      <c r="B46" s="15" t="s">
        <v>598</v>
      </c>
      <c r="C46" s="86">
        <v>1.0</v>
      </c>
      <c r="D46" s="15">
        <v>1.0</v>
      </c>
      <c r="E46" s="15" t="s">
        <v>599</v>
      </c>
    </row>
    <row r="47">
      <c r="A47" s="30" t="s">
        <v>627</v>
      </c>
      <c r="B47" s="15" t="s">
        <v>598</v>
      </c>
      <c r="C47" s="86">
        <v>1.0</v>
      </c>
      <c r="D47" s="15">
        <v>1.0</v>
      </c>
      <c r="E47" s="15" t="s">
        <v>599</v>
      </c>
    </row>
    <row r="48">
      <c r="A48" s="30" t="s">
        <v>628</v>
      </c>
      <c r="B48" s="15" t="s">
        <v>598</v>
      </c>
      <c r="C48" s="86">
        <v>1.0</v>
      </c>
      <c r="D48" s="15">
        <v>1.0</v>
      </c>
      <c r="E48" s="15" t="s">
        <v>599</v>
      </c>
    </row>
    <row r="49">
      <c r="A49" s="85" t="s">
        <v>629</v>
      </c>
      <c r="B49" s="15" t="s">
        <v>598</v>
      </c>
      <c r="C49" s="86">
        <v>1.0</v>
      </c>
      <c r="D49" s="15">
        <v>1.0</v>
      </c>
      <c r="E49" s="15" t="s">
        <v>599</v>
      </c>
    </row>
    <row r="50">
      <c r="A50" s="30" t="s">
        <v>630</v>
      </c>
      <c r="B50" s="15" t="s">
        <v>598</v>
      </c>
      <c r="C50" s="86">
        <v>1.0</v>
      </c>
      <c r="D50" s="15">
        <v>1.0</v>
      </c>
      <c r="E50" s="15" t="s">
        <v>599</v>
      </c>
    </row>
    <row r="51">
      <c r="A51" s="30" t="s">
        <v>631</v>
      </c>
      <c r="B51" s="15" t="s">
        <v>598</v>
      </c>
      <c r="C51" s="86">
        <v>1.0</v>
      </c>
      <c r="D51" s="15">
        <v>1.0</v>
      </c>
      <c r="E51" s="15" t="s">
        <v>599</v>
      </c>
    </row>
    <row r="52">
      <c r="A52" s="30" t="s">
        <v>632</v>
      </c>
      <c r="B52" s="15" t="s">
        <v>598</v>
      </c>
      <c r="C52" s="86">
        <v>1.0</v>
      </c>
      <c r="D52" s="15">
        <v>1.0</v>
      </c>
      <c r="E52" s="15" t="s">
        <v>599</v>
      </c>
    </row>
    <row r="53">
      <c r="A53" s="30" t="s">
        <v>633</v>
      </c>
      <c r="B53" s="15" t="s">
        <v>598</v>
      </c>
      <c r="C53" s="86">
        <v>1.0</v>
      </c>
      <c r="D53" s="15">
        <v>1.0</v>
      </c>
      <c r="E53" s="15" t="s">
        <v>599</v>
      </c>
    </row>
    <row r="54">
      <c r="A54" s="30" t="s">
        <v>634</v>
      </c>
      <c r="B54" s="15" t="s">
        <v>598</v>
      </c>
      <c r="C54" s="86">
        <v>1.0</v>
      </c>
      <c r="D54" s="15">
        <v>1.0</v>
      </c>
      <c r="E54" s="15" t="s">
        <v>599</v>
      </c>
    </row>
    <row r="55">
      <c r="A55" s="24" t="s">
        <v>635</v>
      </c>
      <c r="B55" s="15"/>
      <c r="C55" s="15"/>
      <c r="D55" s="15"/>
      <c r="E55" s="15"/>
    </row>
    <row r="56">
      <c r="A56" s="29"/>
      <c r="B56" s="85"/>
      <c r="C56" s="86"/>
      <c r="D56" s="29"/>
      <c r="E56" s="29"/>
      <c r="F56" s="15"/>
    </row>
    <row r="57">
      <c r="A57" s="99" t="s">
        <v>636</v>
      </c>
      <c r="B57" s="100" t="s">
        <v>637</v>
      </c>
      <c r="C57" s="101"/>
      <c r="D57" s="99">
        <v>0.0</v>
      </c>
      <c r="E57" s="99" t="s">
        <v>638</v>
      </c>
      <c r="F57" s="53" t="s">
        <v>639</v>
      </c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29" t="s">
        <v>640</v>
      </c>
      <c r="B58" s="85" t="s">
        <v>160</v>
      </c>
      <c r="C58" s="86">
        <v>1.0</v>
      </c>
      <c r="D58" s="29">
        <v>1.0</v>
      </c>
      <c r="E58" s="29" t="s">
        <v>641</v>
      </c>
      <c r="F58" s="15" t="s">
        <v>642</v>
      </c>
    </row>
    <row r="59">
      <c r="A59" s="31" t="s">
        <v>643</v>
      </c>
      <c r="B59" s="85" t="s">
        <v>160</v>
      </c>
      <c r="C59" s="86">
        <v>1.0</v>
      </c>
      <c r="D59" s="29">
        <v>1.0</v>
      </c>
      <c r="E59" s="29" t="s">
        <v>264</v>
      </c>
    </row>
    <row r="60">
      <c r="A60" s="15" t="s">
        <v>643</v>
      </c>
      <c r="B60" s="85" t="s">
        <v>644</v>
      </c>
      <c r="C60" s="86">
        <v>1.0</v>
      </c>
      <c r="D60" s="29">
        <v>1.0</v>
      </c>
      <c r="E60" s="29" t="s">
        <v>264</v>
      </c>
    </row>
    <row r="61">
      <c r="A61" s="15" t="s">
        <v>643</v>
      </c>
      <c r="B61" s="85" t="s">
        <v>43</v>
      </c>
      <c r="C61" s="86">
        <v>1.0</v>
      </c>
      <c r="D61" s="29">
        <v>1.0</v>
      </c>
      <c r="E61" s="29" t="s">
        <v>264</v>
      </c>
    </row>
    <row r="62">
      <c r="A62" s="15" t="s">
        <v>645</v>
      </c>
      <c r="B62" s="85" t="s">
        <v>100</v>
      </c>
      <c r="C62" s="86">
        <v>1.0</v>
      </c>
      <c r="D62" s="29">
        <v>1.0</v>
      </c>
      <c r="E62" s="29" t="s">
        <v>97</v>
      </c>
      <c r="F62" s="15" t="s">
        <v>646</v>
      </c>
    </row>
    <row r="63">
      <c r="A63" s="30" t="s">
        <v>647</v>
      </c>
      <c r="B63" s="102" t="s">
        <v>100</v>
      </c>
      <c r="C63" s="86">
        <v>1.0</v>
      </c>
      <c r="D63" s="29">
        <v>1.0</v>
      </c>
      <c r="E63" s="29" t="s">
        <v>97</v>
      </c>
    </row>
    <row r="64">
      <c r="A64" s="30" t="s">
        <v>648</v>
      </c>
      <c r="B64" s="102" t="s">
        <v>100</v>
      </c>
      <c r="C64" s="86">
        <v>1.0</v>
      </c>
      <c r="D64" s="29">
        <v>1.0</v>
      </c>
      <c r="E64" s="29" t="s">
        <v>97</v>
      </c>
    </row>
    <row r="65">
      <c r="A65" s="52" t="s">
        <v>649</v>
      </c>
      <c r="B65" s="100" t="s">
        <v>100</v>
      </c>
      <c r="C65" s="101"/>
      <c r="D65" s="99">
        <v>0.0</v>
      </c>
      <c r="E65" s="103" t="s">
        <v>650</v>
      </c>
      <c r="F65" s="98" t="s">
        <v>651</v>
      </c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16" t="s">
        <v>652</v>
      </c>
      <c r="B66" s="85" t="s">
        <v>653</v>
      </c>
      <c r="C66" s="86">
        <v>1.0</v>
      </c>
      <c r="D66" s="86">
        <v>1.0</v>
      </c>
      <c r="E66" s="85" t="s">
        <v>299</v>
      </c>
    </row>
    <row r="67">
      <c r="A67" s="16" t="s">
        <v>652</v>
      </c>
      <c r="B67" s="85" t="s">
        <v>654</v>
      </c>
      <c r="C67" s="86">
        <v>1.0</v>
      </c>
      <c r="D67" s="86">
        <v>1.0</v>
      </c>
      <c r="E67" s="85" t="s">
        <v>299</v>
      </c>
    </row>
    <row r="68">
      <c r="A68" s="29" t="s">
        <v>655</v>
      </c>
      <c r="B68" s="85" t="s">
        <v>653</v>
      </c>
      <c r="C68" s="86">
        <v>1.0</v>
      </c>
      <c r="D68" s="86">
        <v>1.0</v>
      </c>
      <c r="E68" s="29" t="s">
        <v>264</v>
      </c>
      <c r="F68" s="15"/>
    </row>
    <row r="69">
      <c r="A69" s="53" t="s">
        <v>656</v>
      </c>
      <c r="B69" s="100" t="s">
        <v>657</v>
      </c>
      <c r="C69" s="101"/>
      <c r="D69" s="99">
        <v>0.0</v>
      </c>
      <c r="E69" s="103" t="s">
        <v>658</v>
      </c>
      <c r="F69" s="53" t="s">
        <v>651</v>
      </c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30" t="s">
        <v>659</v>
      </c>
      <c r="B70" s="33" t="s">
        <v>657</v>
      </c>
      <c r="C70" s="86">
        <v>1.0</v>
      </c>
      <c r="D70" s="29">
        <v>1.0</v>
      </c>
      <c r="E70" s="29" t="s">
        <v>264</v>
      </c>
      <c r="F70" s="15" t="s">
        <v>660</v>
      </c>
    </row>
    <row r="71">
      <c r="A71" s="30" t="s">
        <v>661</v>
      </c>
      <c r="B71" s="36" t="s">
        <v>662</v>
      </c>
      <c r="C71" s="17">
        <v>1.0</v>
      </c>
      <c r="D71" s="29">
        <v>1.0</v>
      </c>
      <c r="E71" s="29" t="s">
        <v>362</v>
      </c>
      <c r="F71" s="30"/>
    </row>
    <row r="72">
      <c r="A72" s="29" t="s">
        <v>663</v>
      </c>
      <c r="B72" s="85" t="s">
        <v>160</v>
      </c>
      <c r="C72" s="17">
        <v>1.0</v>
      </c>
      <c r="D72" s="29">
        <v>1.0</v>
      </c>
      <c r="E72" s="29" t="s">
        <v>264</v>
      </c>
      <c r="F72" s="15" t="s">
        <v>660</v>
      </c>
    </row>
    <row r="73">
      <c r="A73" s="30" t="s">
        <v>664</v>
      </c>
      <c r="B73" s="102" t="s">
        <v>665</v>
      </c>
      <c r="C73" s="17">
        <v>1.0</v>
      </c>
      <c r="D73" s="29">
        <v>1.0</v>
      </c>
      <c r="E73" s="29" t="s">
        <v>264</v>
      </c>
      <c r="F73" s="15" t="s">
        <v>660</v>
      </c>
    </row>
    <row r="74">
      <c r="A74" s="30" t="s">
        <v>664</v>
      </c>
      <c r="B74" s="102" t="s">
        <v>96</v>
      </c>
      <c r="C74" s="17">
        <v>1.0</v>
      </c>
      <c r="D74" s="29">
        <v>1.0</v>
      </c>
      <c r="E74" s="29" t="s">
        <v>264</v>
      </c>
    </row>
    <row r="75">
      <c r="A75" s="30" t="s">
        <v>666</v>
      </c>
      <c r="B75" s="33" t="s">
        <v>665</v>
      </c>
      <c r="C75" s="17">
        <v>1.0</v>
      </c>
      <c r="D75" s="29">
        <v>1.0</v>
      </c>
      <c r="E75" s="29" t="s">
        <v>264</v>
      </c>
      <c r="F75" s="15" t="s">
        <v>660</v>
      </c>
    </row>
    <row r="76">
      <c r="A76" s="30" t="s">
        <v>666</v>
      </c>
      <c r="B76" s="33" t="s">
        <v>160</v>
      </c>
      <c r="C76" s="17">
        <v>1.0</v>
      </c>
      <c r="D76" s="29">
        <v>1.0</v>
      </c>
      <c r="E76" s="29" t="s">
        <v>264</v>
      </c>
      <c r="F76" s="15" t="s">
        <v>660</v>
      </c>
    </row>
    <row r="77">
      <c r="A77" s="30" t="s">
        <v>667</v>
      </c>
      <c r="B77" s="31" t="s">
        <v>668</v>
      </c>
      <c r="C77" s="17">
        <v>1.0</v>
      </c>
      <c r="D77" s="29">
        <v>1.0</v>
      </c>
      <c r="E77" s="29" t="s">
        <v>264</v>
      </c>
    </row>
    <row r="78">
      <c r="A78" s="52" t="s">
        <v>669</v>
      </c>
      <c r="B78" s="100" t="s">
        <v>160</v>
      </c>
      <c r="C78" s="104"/>
      <c r="D78" s="99">
        <v>0.0</v>
      </c>
      <c r="E78" s="103" t="s">
        <v>658</v>
      </c>
      <c r="F78" s="52" t="s">
        <v>651</v>
      </c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2" t="s">
        <v>670</v>
      </c>
      <c r="B79" s="99" t="s">
        <v>671</v>
      </c>
      <c r="C79" s="99">
        <v>1.0</v>
      </c>
      <c r="D79" s="99">
        <v>0.0</v>
      </c>
      <c r="E79" s="52" t="s">
        <v>672</v>
      </c>
    </row>
    <row r="80">
      <c r="A80" s="52" t="s">
        <v>673</v>
      </c>
      <c r="B80" s="99" t="s">
        <v>671</v>
      </c>
      <c r="C80" s="99">
        <v>1.0</v>
      </c>
      <c r="D80" s="99">
        <v>0.0</v>
      </c>
      <c r="E80" s="52" t="s">
        <v>672</v>
      </c>
    </row>
    <row r="81">
      <c r="A81" s="52" t="s">
        <v>674</v>
      </c>
      <c r="B81" s="99" t="s">
        <v>671</v>
      </c>
      <c r="C81" s="99">
        <v>1.0</v>
      </c>
      <c r="D81" s="99">
        <v>0.0</v>
      </c>
      <c r="E81" s="52" t="s">
        <v>672</v>
      </c>
    </row>
    <row r="82">
      <c r="A82" s="52" t="s">
        <v>675</v>
      </c>
      <c r="B82" s="99" t="s">
        <v>671</v>
      </c>
      <c r="C82" s="99">
        <v>1.0</v>
      </c>
      <c r="D82" s="99">
        <v>0.0</v>
      </c>
      <c r="E82" s="52" t="s">
        <v>672</v>
      </c>
    </row>
    <row r="83">
      <c r="A83" s="52" t="s">
        <v>676</v>
      </c>
      <c r="B83" s="99" t="s">
        <v>671</v>
      </c>
      <c r="C83" s="99">
        <v>1.0</v>
      </c>
      <c r="D83" s="99">
        <v>0.0</v>
      </c>
      <c r="E83" s="52" t="s">
        <v>672</v>
      </c>
    </row>
    <row r="84">
      <c r="A84" s="52" t="s">
        <v>677</v>
      </c>
      <c r="B84" s="99" t="s">
        <v>671</v>
      </c>
      <c r="C84" s="53">
        <v>1.0</v>
      </c>
      <c r="D84" s="99">
        <v>0.0</v>
      </c>
      <c r="E84" s="52" t="s">
        <v>672</v>
      </c>
    </row>
    <row r="85">
      <c r="A85" s="52" t="s">
        <v>678</v>
      </c>
      <c r="B85" s="99" t="s">
        <v>671</v>
      </c>
      <c r="C85" s="53">
        <v>1.0</v>
      </c>
      <c r="D85" s="99">
        <v>0.0</v>
      </c>
      <c r="E85" s="52" t="s">
        <v>672</v>
      </c>
    </row>
    <row r="86">
      <c r="A86" s="52" t="s">
        <v>679</v>
      </c>
      <c r="B86" s="99" t="s">
        <v>671</v>
      </c>
      <c r="C86" s="53">
        <v>1.0</v>
      </c>
      <c r="D86" s="99">
        <v>0.0</v>
      </c>
      <c r="E86" s="52" t="s">
        <v>672</v>
      </c>
      <c r="F86" s="30"/>
    </row>
    <row r="87">
      <c r="A87" s="52" t="s">
        <v>680</v>
      </c>
      <c r="B87" s="99" t="s">
        <v>671</v>
      </c>
      <c r="C87" s="53">
        <v>1.0</v>
      </c>
      <c r="D87" s="99">
        <v>0.0</v>
      </c>
      <c r="E87" s="52" t="s">
        <v>672</v>
      </c>
    </row>
    <row r="88">
      <c r="A88" s="52" t="s">
        <v>681</v>
      </c>
      <c r="B88" s="99" t="s">
        <v>671</v>
      </c>
      <c r="C88" s="53">
        <v>1.0</v>
      </c>
      <c r="D88" s="99">
        <v>0.0</v>
      </c>
      <c r="E88" s="52" t="s">
        <v>672</v>
      </c>
    </row>
    <row r="89">
      <c r="A89" s="52" t="s">
        <v>682</v>
      </c>
      <c r="B89" s="99" t="s">
        <v>671</v>
      </c>
      <c r="C89" s="53">
        <v>1.0</v>
      </c>
      <c r="D89" s="99">
        <v>0.0</v>
      </c>
      <c r="E89" s="52" t="s">
        <v>672</v>
      </c>
    </row>
    <row r="90">
      <c r="A90" s="52" t="s">
        <v>683</v>
      </c>
      <c r="B90" s="99" t="s">
        <v>671</v>
      </c>
      <c r="C90" s="53">
        <v>1.0</v>
      </c>
      <c r="D90" s="99">
        <v>0.0</v>
      </c>
      <c r="E90" s="52" t="s">
        <v>672</v>
      </c>
    </row>
    <row r="91">
      <c r="A91" s="52" t="s">
        <v>684</v>
      </c>
      <c r="B91" s="99" t="s">
        <v>671</v>
      </c>
      <c r="C91" s="53">
        <v>1.0</v>
      </c>
      <c r="D91" s="99">
        <v>0.0</v>
      </c>
      <c r="E91" s="52" t="s">
        <v>672</v>
      </c>
    </row>
    <row r="92">
      <c r="A92" s="52" t="s">
        <v>685</v>
      </c>
      <c r="B92" s="99" t="s">
        <v>671</v>
      </c>
      <c r="C92" s="53">
        <v>1.0</v>
      </c>
      <c r="D92" s="99">
        <v>0.0</v>
      </c>
      <c r="E92" s="52" t="s">
        <v>672</v>
      </c>
    </row>
    <row r="93">
      <c r="A93" s="52" t="s">
        <v>686</v>
      </c>
      <c r="B93" s="99" t="s">
        <v>671</v>
      </c>
      <c r="C93" s="53">
        <v>1.0</v>
      </c>
      <c r="D93" s="99">
        <v>0.0</v>
      </c>
      <c r="E93" s="52" t="s">
        <v>672</v>
      </c>
    </row>
    <row r="94">
      <c r="A94" s="52" t="s">
        <v>687</v>
      </c>
      <c r="B94" s="99" t="s">
        <v>671</v>
      </c>
      <c r="C94" s="53">
        <v>1.0</v>
      </c>
      <c r="D94" s="99">
        <v>0.0</v>
      </c>
      <c r="E94" s="52" t="s">
        <v>672</v>
      </c>
    </row>
    <row r="95">
      <c r="A95" s="52" t="s">
        <v>688</v>
      </c>
      <c r="B95" s="99" t="s">
        <v>671</v>
      </c>
      <c r="C95" s="53">
        <v>1.0</v>
      </c>
      <c r="D95" s="99">
        <v>0.0</v>
      </c>
      <c r="E95" s="52" t="s">
        <v>672</v>
      </c>
    </row>
    <row r="96">
      <c r="A96" s="16"/>
      <c r="B96" s="29"/>
    </row>
    <row r="97">
      <c r="A97" s="16"/>
      <c r="B97" s="29"/>
    </row>
    <row r="98">
      <c r="A98" s="16"/>
      <c r="B98" s="29"/>
    </row>
    <row r="99">
      <c r="A99" s="16"/>
      <c r="B99" s="29"/>
    </row>
    <row r="100">
      <c r="A100" s="16"/>
      <c r="B100" s="29"/>
    </row>
    <row r="101">
      <c r="A101" s="16"/>
      <c r="B101" s="29"/>
    </row>
    <row r="102">
      <c r="A102" s="16"/>
      <c r="B102" s="29"/>
    </row>
    <row r="103">
      <c r="A103" s="16"/>
      <c r="B103" s="29"/>
    </row>
    <row r="104">
      <c r="A104" s="16"/>
      <c r="B104" s="29"/>
    </row>
    <row r="105">
      <c r="A105" s="16"/>
      <c r="B105" s="29"/>
    </row>
    <row r="106">
      <c r="A106" s="16"/>
      <c r="B106" s="29"/>
    </row>
    <row r="107">
      <c r="A107" s="16"/>
    </row>
  </sheetData>
  <customSheetViews>
    <customSheetView guid="{C7FEC64A-1BA8-4925-BFBC-BD1809F9C72B}" filter="1" showAutoFilter="1">
      <autoFilter ref="$E$1:$E$1080">
        <filterColumn colId="0">
          <filters>
            <filter val="No usage parameter"/>
            <filter val="No usage"/>
            <filter val="No usage (return type)"/>
            <filter val="(other) derived from a warning suppression"/>
          </filters>
        </filterColumn>
      </autoFilter>
    </customSheetView>
  </customSheetViews>
  <drawing r:id="rId2"/>
  <legacyDrawing r:id="rId3"/>
</worksheet>
</file>