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lly_donahue/Desktop/"/>
    </mc:Choice>
  </mc:AlternateContent>
  <bookViews>
    <workbookView xWindow="10740" yWindow="460" windowWidth="15180" windowHeight="14420" xr2:uid="{7DD7F497-D344-4C4A-A510-1BA26B54FC60}"/>
  </bookViews>
  <sheets>
    <sheet name="Sheet1" sheetId="1" r:id="rId1"/>
    <sheet name="Sheet2" sheetId="2" r:id="rId2"/>
  </sheets>
  <definedNames>
    <definedName name="_xlnm._FilterDatabase" localSheetId="0" hidden="1">Sheet1!$A$1:$P$1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2" i="1" l="1"/>
  <c r="O16" i="1"/>
  <c r="O9" i="1"/>
  <c r="O10" i="1"/>
  <c r="O17" i="1"/>
  <c r="K23" i="1"/>
  <c r="K22" i="1"/>
  <c r="K21" i="1"/>
  <c r="K20" i="1"/>
  <c r="K19" i="1"/>
  <c r="K18" i="1"/>
  <c r="K17" i="1"/>
  <c r="K16" i="1"/>
  <c r="K14" i="1"/>
  <c r="K15" i="1"/>
  <c r="K13" i="1"/>
  <c r="K11" i="1"/>
  <c r="K10" i="1"/>
  <c r="K9" i="1"/>
  <c r="K8" i="1"/>
  <c r="K7" i="1"/>
  <c r="K6" i="1"/>
  <c r="K5" i="1"/>
  <c r="K4" i="1"/>
  <c r="K3" i="1"/>
  <c r="K2" i="1"/>
  <c r="G24" i="1"/>
  <c r="G23" i="1"/>
  <c r="G21" i="1"/>
  <c r="G20" i="1"/>
  <c r="G19" i="1"/>
  <c r="G18" i="1"/>
  <c r="G17" i="1"/>
  <c r="G16" i="1"/>
  <c r="G15" i="1"/>
  <c r="L15" i="1" s="1"/>
  <c r="G13" i="1"/>
  <c r="G12" i="1"/>
  <c r="G11" i="1"/>
  <c r="G10" i="1"/>
  <c r="G9" i="1"/>
  <c r="G8" i="1"/>
  <c r="L8" i="1" s="1"/>
  <c r="G7" i="1"/>
  <c r="G6" i="1"/>
  <c r="G5" i="1"/>
  <c r="G4" i="1"/>
  <c r="G3" i="1"/>
  <c r="G2" i="1"/>
  <c r="J29" i="1"/>
  <c r="F29" i="1"/>
  <c r="L2" i="1" l="1"/>
  <c r="L6" i="1"/>
  <c r="L23" i="1"/>
  <c r="L10" i="1"/>
  <c r="L19" i="1"/>
  <c r="L4" i="1"/>
  <c r="L13" i="1"/>
  <c r="L18" i="1"/>
  <c r="L22" i="1"/>
  <c r="G29" i="1"/>
  <c r="L7" i="1"/>
  <c r="L11" i="1"/>
  <c r="L16" i="1"/>
  <c r="L20" i="1"/>
  <c r="L5" i="1"/>
  <c r="L9" i="1"/>
  <c r="L17" i="1"/>
  <c r="L21" i="1"/>
  <c r="K29" i="1"/>
  <c r="L3" i="1"/>
  <c r="L29" i="1" l="1"/>
</calcChain>
</file>

<file path=xl/sharedStrings.xml><?xml version="1.0" encoding="utf-8"?>
<sst xmlns="http://schemas.openxmlformats.org/spreadsheetml/2006/main" count="93" uniqueCount="76">
  <si>
    <t>Months</t>
  </si>
  <si>
    <t>Year</t>
  </si>
  <si>
    <t>Bachelor</t>
  </si>
  <si>
    <t>Winner</t>
  </si>
  <si>
    <t>Low</t>
  </si>
  <si>
    <t>High</t>
  </si>
  <si>
    <t>March - April</t>
  </si>
  <si>
    <t>Alex Michel</t>
  </si>
  <si>
    <t>Amanda Marsh</t>
  </si>
  <si>
    <t>Sept - Nov</t>
  </si>
  <si>
    <t>Aaron Buerge</t>
  </si>
  <si>
    <t>Helene Eksterowicz</t>
  </si>
  <si>
    <t>March - May</t>
  </si>
  <si>
    <t>Andrew Firestone</t>
  </si>
  <si>
    <t>Jen Schefft</t>
  </si>
  <si>
    <t>Bob Guiney</t>
  </si>
  <si>
    <t>Estella Gardinier</t>
  </si>
  <si>
    <t>Apr - May</t>
  </si>
  <si>
    <t> Jesse Palmer</t>
  </si>
  <si>
    <t>Jessica Bowlin</t>
  </si>
  <si>
    <t>Sep - Nov</t>
  </si>
  <si>
    <t>Byron Velvick</t>
  </si>
  <si>
    <t>Mary Delgado</t>
  </si>
  <si>
    <t>Mar - May</t>
  </si>
  <si>
    <t>Charlie O'Connell</t>
  </si>
  <si>
    <t>Sarah Brice</t>
  </si>
  <si>
    <t>Jan - Feb</t>
  </si>
  <si>
    <t>Travis Lane Stork</t>
  </si>
  <si>
    <t>Sarah Stone</t>
  </si>
  <si>
    <t>Oct - Nov</t>
  </si>
  <si>
    <t> Lorenzo Borghese</t>
  </si>
  <si>
    <t>Jennifer Wilson</t>
  </si>
  <si>
    <t>Andrew Baldwin</t>
  </si>
  <si>
    <t>Tessa Horst</t>
  </si>
  <si>
    <t>Brad Womack</t>
  </si>
  <si>
    <t>None</t>
  </si>
  <si>
    <t> Matt Grant</t>
  </si>
  <si>
    <t>Shayne Lamas</t>
  </si>
  <si>
    <t>Jan - Mar</t>
  </si>
  <si>
    <t>Jason Mesnick</t>
  </si>
  <si>
    <t>Melissa Rycroft</t>
  </si>
  <si>
    <t>Jason Mesnick Runner Up</t>
  </si>
  <si>
    <t>Molly Malaney</t>
  </si>
  <si>
    <t>Jake Pavelka</t>
  </si>
  <si>
    <t>Vienna Girardi</t>
  </si>
  <si>
    <t>Brad Womack[43]</t>
  </si>
  <si>
    <t>Emily Maynard</t>
  </si>
  <si>
    <t>Ben Flajnik[45]</t>
  </si>
  <si>
    <t>Courtney Robertson</t>
  </si>
  <si>
    <t>Sean Lowe[48]</t>
  </si>
  <si>
    <t>Catherine Giudici</t>
  </si>
  <si>
    <t> Juan Pablo Galavis[52]</t>
  </si>
  <si>
    <t>Nikki Ferrell</t>
  </si>
  <si>
    <t>Chris Soules[56]</t>
  </si>
  <si>
    <t>Whitney Bischoff</t>
  </si>
  <si>
    <t>Ben Higgins[60]</t>
  </si>
  <si>
    <t>Lauren Bushnell</t>
  </si>
  <si>
    <t>Nick Viall[63]</t>
  </si>
  <si>
    <t> Vanessa Grimaldi</t>
  </si>
  <si>
    <t>Arie Luyendyk Jr.[65]</t>
  </si>
  <si>
    <t>42 in 2010 - http://www.tvguide.com/news/mary-delgado-arrested-1021844/</t>
  </si>
  <si>
    <t>26 in 2007 - http://www.realitytvworld.com/news/the-bachelor-paris-bachelorette-sarah-stone-would-do-it-all-again-4695.php</t>
  </si>
  <si>
    <t>24 in 2007 - http://www.realitytvworld.com/news/bachelor-producers-confirm-lorenzo-borghese-jennifer-wilson-split-4609.php</t>
  </si>
  <si>
    <t>26 in 2007 - http://people.com/celebrity/bachelor-andy-and-tessa-break-off-engagement/</t>
  </si>
  <si>
    <t>32 in 2017 - http://people.com/tv/whitney-bischoff-is-married/</t>
  </si>
  <si>
    <t>29 in 2018 - https://www.usmagazine.com/celebrity-news/news/vanessa-grimaldi-i-dont-know-how-to-date-after-nick-viall-split/</t>
  </si>
  <si>
    <t>https://www.usmagazine.com/entertainment/pictures/the-bachelor-where-are-they-now-2012123/21363/</t>
  </si>
  <si>
    <t>http://people.com/celebrity/bachelors-estella-splits-from-new-beau/feed/</t>
  </si>
  <si>
    <t>https://www.bustle.com/p/the-youngest-ever-bachelor-winner-makes-bekah-ms-chances-look-a-lot-better-7973069</t>
  </si>
  <si>
    <t>Birthdate</t>
  </si>
  <si>
    <t>Year Estimate</t>
  </si>
  <si>
    <t>Age Reference</t>
  </si>
  <si>
    <t>Age on Show</t>
  </si>
  <si>
    <t>Age Difference</t>
  </si>
  <si>
    <t>Season</t>
  </si>
  <si>
    <t>Avg Length Post-ATFR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</si>
</sst>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1"/>
      <color theme="1"/>
      <name val="Helvetica"/>
      <family val="2"/>
    </font>
    <font>
      <b/>
      <sz val="11"/>
      <color rgb="FF222222"/>
      <name val="Helvetica"/>
      <family val="2"/>
    </font>
    <font>
      <b/>
      <sz val="11"/>
      <color rgb="FF000000"/>
      <name val="Helvetica"/>
      <family val="2"/>
    </font>
    <font>
      <sz val="11"/>
      <color theme="1"/>
      <name val="Helvetica"/>
      <family val="2"/>
    </font>
    <font>
      <sz val="11"/>
      <color rgb="FF222222"/>
      <name val="Helvetica"/>
      <family val="2"/>
    </font>
    <font>
      <b/>
      <sz val="9"/>
      <color rgb="FF222222"/>
      <name val="Helvetica"/>
      <family val="2"/>
    </font>
    <font>
      <b/>
      <sz val="11"/>
      <color theme="0"/>
      <name val="Helvetica"/>
      <family val="2"/>
    </font>
    <font>
      <sz val="8"/>
      <color theme="1"/>
      <name val="Helvetica"/>
      <family val="2"/>
    </font>
    <font>
      <sz val="8"/>
      <color rgb="FF222222"/>
      <name val="Helvetica"/>
      <family val="2"/>
    </font>
    <font>
      <u/>
      <sz val="8"/>
      <color theme="10"/>
      <name val="Helvetica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2">
    <xf numFmtId="0" fontId="0" fillId="0" borderId="0" xfId="0"/>
    <xf numFmtId="0" fontId="3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2" fontId="3" fillId="3" borderId="0" xfId="0" applyNumberFormat="1" applyFont="1" applyFill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4" fontId="5" fillId="0" borderId="0" xfId="0" applyNumberFormat="1" applyFont="1" applyAlignment="1">
      <alignment horizontal="center" vertical="center"/>
    </xf>
    <xf numFmtId="2" fontId="5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2" fontId="6" fillId="0" borderId="0" xfId="0" applyNumberFormat="1" applyFont="1" applyAlignment="1">
      <alignment horizontal="center" vertical="center" wrapText="1"/>
    </xf>
    <xf numFmtId="14" fontId="6" fillId="0" borderId="0" xfId="0" applyNumberFormat="1" applyFont="1" applyAlignment="1">
      <alignment horizontal="center" vertical="center"/>
    </xf>
    <xf numFmtId="2" fontId="6" fillId="0" borderId="0" xfId="0" applyNumberFormat="1" applyFont="1" applyAlignment="1">
      <alignment horizontal="center" vertical="center"/>
    </xf>
    <xf numFmtId="2" fontId="5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 wrapText="1"/>
    </xf>
    <xf numFmtId="0" fontId="8" fillId="5" borderId="0" xfId="0" applyFont="1" applyFill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1" fillId="0" borderId="0" xfId="1" applyFont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bustle.com/p/the-youngest-ever-bachelor-winner-makes-bekah-ms-chances-look-a-lot-better-797306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66C52-8971-4A4F-8EF1-75EA42A2C0B3}">
  <dimension ref="A1:P77"/>
  <sheetViews>
    <sheetView tabSelected="1" topLeftCell="F1" workbookViewId="0">
      <selection activeCell="G11" sqref="G11"/>
    </sheetView>
  </sheetViews>
  <sheetFormatPr baseColWidth="10" defaultRowHeight="15" x14ac:dyDescent="0.2"/>
  <cols>
    <col min="1" max="3" width="10.83203125" style="6"/>
    <col min="4" max="4" width="17.1640625" style="6" customWidth="1"/>
    <col min="5" max="5" width="9.33203125" style="6" bestFit="1" customWidth="1"/>
    <col min="6" max="9" width="17.1640625" style="6" customWidth="1"/>
    <col min="10" max="12" width="17.1640625" style="9" customWidth="1"/>
    <col min="13" max="14" width="4" style="6" customWidth="1"/>
    <col min="15" max="15" width="20" style="6" bestFit="1" customWidth="1"/>
    <col min="16" max="16" width="44.6640625" style="5" customWidth="1"/>
    <col min="17" max="16384" width="10.83203125" style="6"/>
  </cols>
  <sheetData>
    <row r="1" spans="1:16" x14ac:dyDescent="0.2">
      <c r="A1" s="18" t="s">
        <v>74</v>
      </c>
      <c r="B1" s="18" t="s">
        <v>0</v>
      </c>
      <c r="C1" s="18" t="s">
        <v>1</v>
      </c>
      <c r="D1" s="2" t="s">
        <v>2</v>
      </c>
      <c r="E1" s="2" t="s">
        <v>69</v>
      </c>
      <c r="F1" s="2" t="s">
        <v>70</v>
      </c>
      <c r="G1" s="2" t="s">
        <v>72</v>
      </c>
      <c r="H1" s="3" t="s">
        <v>3</v>
      </c>
      <c r="I1" s="3" t="s">
        <v>69</v>
      </c>
      <c r="J1" s="4" t="s">
        <v>70</v>
      </c>
      <c r="K1" s="4" t="s">
        <v>72</v>
      </c>
      <c r="L1" s="4" t="s">
        <v>73</v>
      </c>
      <c r="M1" s="1" t="s">
        <v>4</v>
      </c>
      <c r="N1" s="1" t="s">
        <v>5</v>
      </c>
      <c r="O1" s="16" t="s">
        <v>75</v>
      </c>
      <c r="P1" s="17" t="s">
        <v>71</v>
      </c>
    </row>
    <row r="2" spans="1:16" ht="22" x14ac:dyDescent="0.2">
      <c r="A2" s="6">
        <v>1</v>
      </c>
      <c r="B2" s="7" t="s">
        <v>6</v>
      </c>
      <c r="C2" s="7">
        <v>2002</v>
      </c>
      <c r="D2" s="6" t="s">
        <v>7</v>
      </c>
      <c r="E2" s="8">
        <v>25790</v>
      </c>
      <c r="F2" s="9">
        <v>1970.7</v>
      </c>
      <c r="G2" s="9">
        <f>C2-F2</f>
        <v>31.299999999999955</v>
      </c>
      <c r="H2" s="7" t="s">
        <v>8</v>
      </c>
      <c r="I2" s="10">
        <v>1978</v>
      </c>
      <c r="J2" s="11">
        <v>1978</v>
      </c>
      <c r="K2" s="11">
        <f>C2-J2</f>
        <v>24</v>
      </c>
      <c r="L2" s="11">
        <f>G2-K2</f>
        <v>7.2999999999999545</v>
      </c>
      <c r="M2" s="7"/>
      <c r="N2" s="7"/>
      <c r="O2" s="7"/>
      <c r="P2" s="19" t="s">
        <v>66</v>
      </c>
    </row>
    <row r="3" spans="1:16" x14ac:dyDescent="0.2">
      <c r="A3" s="6">
        <v>2</v>
      </c>
      <c r="B3" s="7" t="s">
        <v>9</v>
      </c>
      <c r="C3" s="7">
        <v>2002</v>
      </c>
      <c r="D3" s="6" t="s">
        <v>10</v>
      </c>
      <c r="E3" s="8">
        <v>27141</v>
      </c>
      <c r="F3" s="9">
        <v>1974.3</v>
      </c>
      <c r="G3" s="9">
        <f>C3-F3</f>
        <v>27.700000000000045</v>
      </c>
      <c r="H3" s="7" t="s">
        <v>11</v>
      </c>
      <c r="I3" s="10">
        <v>1976</v>
      </c>
      <c r="J3" s="11">
        <v>1976</v>
      </c>
      <c r="K3" s="11">
        <f>C3-J3</f>
        <v>26</v>
      </c>
      <c r="L3" s="11">
        <f>G3-K3</f>
        <v>1.7000000000000455</v>
      </c>
      <c r="M3" s="7"/>
      <c r="N3" s="7"/>
      <c r="O3" s="7"/>
      <c r="P3" s="19"/>
    </row>
    <row r="4" spans="1:16" x14ac:dyDescent="0.2">
      <c r="A4" s="6">
        <v>3</v>
      </c>
      <c r="B4" s="7" t="s">
        <v>12</v>
      </c>
      <c r="C4" s="7">
        <v>2003</v>
      </c>
      <c r="D4" s="6" t="s">
        <v>13</v>
      </c>
      <c r="E4" s="8">
        <v>27585</v>
      </c>
      <c r="F4" s="9">
        <v>1970.5</v>
      </c>
      <c r="G4" s="9">
        <f>C4-F4</f>
        <v>32.5</v>
      </c>
      <c r="H4" s="7" t="s">
        <v>14</v>
      </c>
      <c r="I4" s="12">
        <v>27964</v>
      </c>
      <c r="J4" s="13">
        <v>1976.6</v>
      </c>
      <c r="K4" s="11">
        <f>C4-J4</f>
        <v>26.400000000000091</v>
      </c>
      <c r="L4" s="11">
        <f>G4-K4</f>
        <v>6.0999999999999091</v>
      </c>
      <c r="M4" s="7"/>
      <c r="N4" s="7"/>
      <c r="O4" s="7"/>
      <c r="P4" s="19"/>
    </row>
    <row r="5" spans="1:16" x14ac:dyDescent="0.2">
      <c r="A5" s="6">
        <v>4</v>
      </c>
      <c r="B5" s="7" t="s">
        <v>9</v>
      </c>
      <c r="C5" s="7">
        <v>2003</v>
      </c>
      <c r="D5" s="6" t="s">
        <v>15</v>
      </c>
      <c r="E5" s="8">
        <v>26061</v>
      </c>
      <c r="F5" s="9">
        <v>1971.5</v>
      </c>
      <c r="G5" s="9">
        <f>C5-F5</f>
        <v>31.5</v>
      </c>
      <c r="H5" s="7" t="s">
        <v>16</v>
      </c>
      <c r="I5" s="10">
        <v>1976</v>
      </c>
      <c r="J5" s="11">
        <v>1976</v>
      </c>
      <c r="K5" s="11">
        <f>C5-J5</f>
        <v>27</v>
      </c>
      <c r="L5" s="11">
        <f>G5-K5</f>
        <v>4.5</v>
      </c>
      <c r="M5" s="7"/>
      <c r="N5" s="7"/>
      <c r="O5" s="7"/>
      <c r="P5" s="19" t="s">
        <v>67</v>
      </c>
    </row>
    <row r="6" spans="1:16" ht="22" x14ac:dyDescent="0.2">
      <c r="A6" s="6">
        <v>5</v>
      </c>
      <c r="B6" s="7" t="s">
        <v>17</v>
      </c>
      <c r="C6" s="7">
        <v>2004</v>
      </c>
      <c r="D6" s="6" t="s">
        <v>18</v>
      </c>
      <c r="E6" s="8">
        <v>28768</v>
      </c>
      <c r="F6" s="9">
        <v>1978.8</v>
      </c>
      <c r="G6" s="9">
        <f>C6-F6</f>
        <v>25.200000000000045</v>
      </c>
      <c r="H6" s="7" t="s">
        <v>19</v>
      </c>
      <c r="I6" s="10">
        <v>1982</v>
      </c>
      <c r="J6" s="11">
        <v>1982</v>
      </c>
      <c r="K6" s="11">
        <f>C6-J6</f>
        <v>22</v>
      </c>
      <c r="L6" s="11">
        <f>G6-K6</f>
        <v>3.2000000000000455</v>
      </c>
      <c r="M6" s="7"/>
      <c r="N6" s="7"/>
      <c r="O6" s="7"/>
      <c r="P6" s="21" t="s">
        <v>68</v>
      </c>
    </row>
    <row r="7" spans="1:16" x14ac:dyDescent="0.2">
      <c r="A7" s="6">
        <v>6</v>
      </c>
      <c r="B7" s="7" t="s">
        <v>20</v>
      </c>
      <c r="C7" s="7">
        <v>2004</v>
      </c>
      <c r="D7" s="6" t="s">
        <v>21</v>
      </c>
      <c r="E7" s="8">
        <v>23552</v>
      </c>
      <c r="F7" s="9">
        <v>1964.5</v>
      </c>
      <c r="G7" s="9">
        <f>C7-F7</f>
        <v>39.5</v>
      </c>
      <c r="H7" s="7" t="s">
        <v>22</v>
      </c>
      <c r="I7" s="10">
        <v>1968</v>
      </c>
      <c r="J7" s="11">
        <v>1968</v>
      </c>
      <c r="K7" s="11">
        <f>C7-J7</f>
        <v>36</v>
      </c>
      <c r="L7" s="11">
        <f>G7-K7</f>
        <v>3.5</v>
      </c>
      <c r="M7" s="1"/>
      <c r="N7" s="1"/>
      <c r="O7" s="1"/>
      <c r="P7" s="20" t="s">
        <v>60</v>
      </c>
    </row>
    <row r="8" spans="1:16" x14ac:dyDescent="0.2">
      <c r="A8" s="6">
        <v>7</v>
      </c>
      <c r="B8" s="7" t="s">
        <v>23</v>
      </c>
      <c r="C8" s="7">
        <v>2005</v>
      </c>
      <c r="D8" s="6" t="s">
        <v>24</v>
      </c>
      <c r="E8" s="8">
        <v>27505</v>
      </c>
      <c r="F8" s="9">
        <v>1975</v>
      </c>
      <c r="G8" s="9">
        <f>C8-F8</f>
        <v>30</v>
      </c>
      <c r="H8" s="7" t="s">
        <v>25</v>
      </c>
      <c r="I8" s="12">
        <v>29387</v>
      </c>
      <c r="J8" s="13">
        <v>1980.5</v>
      </c>
      <c r="K8" s="11">
        <f>C8-J8</f>
        <v>24.5</v>
      </c>
      <c r="L8" s="11">
        <f>G8-K8</f>
        <v>5.5</v>
      </c>
      <c r="M8" s="1"/>
      <c r="N8" s="1"/>
      <c r="O8" s="1"/>
      <c r="P8" s="19"/>
    </row>
    <row r="9" spans="1:16" ht="22" x14ac:dyDescent="0.2">
      <c r="A9" s="6">
        <v>8</v>
      </c>
      <c r="B9" s="7" t="s">
        <v>26</v>
      </c>
      <c r="C9" s="7">
        <v>2006</v>
      </c>
      <c r="D9" s="6" t="s">
        <v>27</v>
      </c>
      <c r="E9" s="8">
        <v>26367</v>
      </c>
      <c r="F9" s="9">
        <v>1972</v>
      </c>
      <c r="G9" s="9">
        <f>C9-F9</f>
        <v>34</v>
      </c>
      <c r="H9" s="7" t="s">
        <v>28</v>
      </c>
      <c r="I9" s="10">
        <v>1981</v>
      </c>
      <c r="J9" s="11">
        <v>1981</v>
      </c>
      <c r="K9" s="11">
        <f>C9-J9</f>
        <v>25</v>
      </c>
      <c r="L9" s="11">
        <f>G9-K9</f>
        <v>9</v>
      </c>
      <c r="M9" s="7">
        <v>0</v>
      </c>
      <c r="N9" s="7">
        <v>0.25</v>
      </c>
      <c r="O9" s="7">
        <f>AVERAGE(M9:N9)</f>
        <v>0.125</v>
      </c>
      <c r="P9" s="20" t="s">
        <v>61</v>
      </c>
    </row>
    <row r="10" spans="1:16" ht="22" x14ac:dyDescent="0.2">
      <c r="A10" s="6">
        <v>9</v>
      </c>
      <c r="B10" s="7" t="s">
        <v>29</v>
      </c>
      <c r="C10" s="7">
        <v>2006</v>
      </c>
      <c r="D10" s="6" t="s">
        <v>30</v>
      </c>
      <c r="E10" s="8">
        <v>26459</v>
      </c>
      <c r="F10" s="9">
        <v>1972.5</v>
      </c>
      <c r="G10" s="9">
        <f>C10-F10</f>
        <v>33.5</v>
      </c>
      <c r="H10" s="7" t="s">
        <v>31</v>
      </c>
      <c r="I10" s="10">
        <v>1983</v>
      </c>
      <c r="J10" s="11">
        <v>1983</v>
      </c>
      <c r="K10" s="11">
        <f>C10-J10</f>
        <v>23</v>
      </c>
      <c r="L10" s="11">
        <f>G10-K10</f>
        <v>10.5</v>
      </c>
      <c r="M10" s="7">
        <v>0.25</v>
      </c>
      <c r="N10" s="7">
        <v>0.5</v>
      </c>
      <c r="O10" s="7">
        <f>AVERAGE(M10:N10)</f>
        <v>0.375</v>
      </c>
      <c r="P10" s="20" t="s">
        <v>62</v>
      </c>
    </row>
    <row r="11" spans="1:16" ht="22" x14ac:dyDescent="0.2">
      <c r="A11" s="6">
        <v>10</v>
      </c>
      <c r="B11" s="7" t="s">
        <v>17</v>
      </c>
      <c r="C11" s="7">
        <v>2007</v>
      </c>
      <c r="D11" s="6" t="s">
        <v>32</v>
      </c>
      <c r="E11" s="8">
        <v>28250</v>
      </c>
      <c r="F11" s="9">
        <v>1977.5</v>
      </c>
      <c r="G11" s="9">
        <f>C11-F11</f>
        <v>29.5</v>
      </c>
      <c r="H11" s="7" t="s">
        <v>33</v>
      </c>
      <c r="I11" s="10">
        <v>1981</v>
      </c>
      <c r="J11" s="11">
        <v>1981</v>
      </c>
      <c r="K11" s="11">
        <f>C11-J11</f>
        <v>26</v>
      </c>
      <c r="L11" s="11">
        <f>G11-K11</f>
        <v>3.5</v>
      </c>
      <c r="M11" s="7"/>
      <c r="N11" s="7"/>
      <c r="O11" s="7"/>
      <c r="P11" s="20" t="s">
        <v>63</v>
      </c>
    </row>
    <row r="12" spans="1:16" x14ac:dyDescent="0.2">
      <c r="A12" s="6">
        <v>11</v>
      </c>
      <c r="B12" s="7" t="s">
        <v>20</v>
      </c>
      <c r="C12" s="7">
        <v>2007</v>
      </c>
      <c r="D12" s="6" t="s">
        <v>34</v>
      </c>
      <c r="E12" s="8">
        <v>26613</v>
      </c>
      <c r="F12" s="9">
        <v>1972.9</v>
      </c>
      <c r="G12" s="9">
        <f>C12-F12</f>
        <v>34.099999999999909</v>
      </c>
      <c r="H12" s="7" t="s">
        <v>35</v>
      </c>
      <c r="I12" s="7"/>
      <c r="J12" s="13"/>
      <c r="K12" s="11"/>
      <c r="L12" s="11"/>
      <c r="M12" s="7"/>
      <c r="N12" s="7"/>
      <c r="O12" s="7"/>
      <c r="P12" s="19"/>
    </row>
    <row r="13" spans="1:16" x14ac:dyDescent="0.2">
      <c r="A13" s="6">
        <v>12</v>
      </c>
      <c r="B13" s="7" t="s">
        <v>23</v>
      </c>
      <c r="C13" s="7">
        <v>2008</v>
      </c>
      <c r="D13" s="6" t="s">
        <v>36</v>
      </c>
      <c r="E13" s="5">
        <v>1981</v>
      </c>
      <c r="F13" s="14">
        <v>1981</v>
      </c>
      <c r="G13" s="9">
        <f>C13-F13</f>
        <v>27</v>
      </c>
      <c r="H13" s="6" t="s">
        <v>37</v>
      </c>
      <c r="I13" s="8">
        <v>31357</v>
      </c>
      <c r="J13" s="9">
        <v>1985.9</v>
      </c>
      <c r="K13" s="11">
        <f>C13-J13</f>
        <v>22.099999999999909</v>
      </c>
      <c r="L13" s="11">
        <f>G13-K13</f>
        <v>4.9000000000000909</v>
      </c>
      <c r="M13" s="7"/>
      <c r="N13" s="7"/>
      <c r="O13" s="7"/>
      <c r="P13" s="19"/>
    </row>
    <row r="14" spans="1:16" x14ac:dyDescent="0.2">
      <c r="A14" s="6">
        <v>13</v>
      </c>
      <c r="B14" s="7" t="s">
        <v>38</v>
      </c>
      <c r="C14" s="7">
        <v>2009</v>
      </c>
      <c r="D14" s="6" t="s">
        <v>41</v>
      </c>
      <c r="E14" s="8">
        <v>27946</v>
      </c>
      <c r="F14" s="9">
        <v>1976.6</v>
      </c>
      <c r="G14" s="9"/>
      <c r="H14" s="6" t="s">
        <v>42</v>
      </c>
      <c r="I14" s="6">
        <v>1984</v>
      </c>
      <c r="J14" s="9">
        <v>1984</v>
      </c>
      <c r="K14" s="11">
        <f>C14-J14</f>
        <v>25</v>
      </c>
      <c r="L14" s="11">
        <v>7.4</v>
      </c>
      <c r="M14" s="1"/>
      <c r="N14" s="1"/>
      <c r="O14" s="1"/>
      <c r="P14" s="19"/>
    </row>
    <row r="15" spans="1:16" ht="56" customHeight="1" x14ac:dyDescent="0.2">
      <c r="A15" s="6">
        <v>13</v>
      </c>
      <c r="B15" s="7" t="s">
        <v>38</v>
      </c>
      <c r="C15" s="7">
        <v>2009</v>
      </c>
      <c r="D15" s="6" t="s">
        <v>39</v>
      </c>
      <c r="E15" s="8">
        <v>27946</v>
      </c>
      <c r="F15" s="9">
        <v>1976.6</v>
      </c>
      <c r="G15" s="9">
        <f>C15-F15</f>
        <v>32.400000000000091</v>
      </c>
      <c r="H15" s="6" t="s">
        <v>40</v>
      </c>
      <c r="I15" s="8">
        <v>30386</v>
      </c>
      <c r="J15" s="9">
        <v>1983.2</v>
      </c>
      <c r="K15" s="11">
        <f>C15-J15</f>
        <v>25.799999999999955</v>
      </c>
      <c r="L15" s="11">
        <f>G15-K15</f>
        <v>6.6000000000001364</v>
      </c>
      <c r="M15" s="1"/>
      <c r="N15" s="1"/>
      <c r="O15" s="7"/>
      <c r="P15" s="19"/>
    </row>
    <row r="16" spans="1:16" x14ac:dyDescent="0.2">
      <c r="A16" s="6">
        <v>14</v>
      </c>
      <c r="B16" s="7" t="s">
        <v>38</v>
      </c>
      <c r="C16" s="7">
        <v>2010</v>
      </c>
      <c r="D16" s="6" t="s">
        <v>43</v>
      </c>
      <c r="E16" s="8">
        <v>28517</v>
      </c>
      <c r="F16" s="9">
        <v>1978</v>
      </c>
      <c r="G16" s="9">
        <f>C16-F16</f>
        <v>32</v>
      </c>
      <c r="H16" s="7" t="s">
        <v>44</v>
      </c>
      <c r="I16" s="12">
        <v>31561</v>
      </c>
      <c r="J16" s="13">
        <v>1986.4</v>
      </c>
      <c r="K16" s="11">
        <f>C16-J16</f>
        <v>23.599999999999909</v>
      </c>
      <c r="L16" s="11">
        <f>G16-K16</f>
        <v>8.4000000000000909</v>
      </c>
      <c r="M16" s="7">
        <v>0.25</v>
      </c>
      <c r="N16" s="7">
        <v>0.5</v>
      </c>
      <c r="O16" s="7">
        <f>AVERAGE(M16:N16)</f>
        <v>0.375</v>
      </c>
      <c r="P16" s="19"/>
    </row>
    <row r="17" spans="1:16" x14ac:dyDescent="0.2">
      <c r="A17" s="6">
        <v>15</v>
      </c>
      <c r="B17" s="7" t="s">
        <v>38</v>
      </c>
      <c r="C17" s="7">
        <v>2011</v>
      </c>
      <c r="D17" s="6" t="s">
        <v>45</v>
      </c>
      <c r="E17" s="8">
        <v>26613</v>
      </c>
      <c r="F17" s="9">
        <v>1972.8</v>
      </c>
      <c r="G17" s="9">
        <f>C17-F17</f>
        <v>38.200000000000045</v>
      </c>
      <c r="H17" s="7" t="s">
        <v>46</v>
      </c>
      <c r="I17" s="12">
        <v>31444</v>
      </c>
      <c r="J17" s="13">
        <v>1986.1</v>
      </c>
      <c r="K17" s="11">
        <f>C17-J17</f>
        <v>24.900000000000091</v>
      </c>
      <c r="L17" s="11">
        <f>G17-K17</f>
        <v>13.299999999999955</v>
      </c>
      <c r="M17" s="7">
        <v>0</v>
      </c>
      <c r="N17" s="7">
        <v>0.25</v>
      </c>
      <c r="O17" s="7">
        <f>AVERAGE(M17:N17)</f>
        <v>0.125</v>
      </c>
      <c r="P17" s="19"/>
    </row>
    <row r="18" spans="1:16" x14ac:dyDescent="0.2">
      <c r="A18" s="6">
        <v>16</v>
      </c>
      <c r="B18" s="7" t="s">
        <v>38</v>
      </c>
      <c r="C18" s="7">
        <v>2012</v>
      </c>
      <c r="D18" s="6" t="s">
        <v>47</v>
      </c>
      <c r="E18" s="8">
        <v>30204</v>
      </c>
      <c r="F18" s="9">
        <v>1982.7</v>
      </c>
      <c r="G18" s="9">
        <f>C18-F18</f>
        <v>29.299999999999955</v>
      </c>
      <c r="H18" s="7" t="s">
        <v>48</v>
      </c>
      <c r="I18" s="12">
        <v>30502</v>
      </c>
      <c r="J18" s="13">
        <v>1983.6</v>
      </c>
      <c r="K18" s="11">
        <f>C18-J18</f>
        <v>28.400000000000091</v>
      </c>
      <c r="L18" s="11">
        <f>G18-K18</f>
        <v>0.89999999999986358</v>
      </c>
      <c r="M18" s="7"/>
      <c r="N18" s="7"/>
      <c r="O18" s="7"/>
      <c r="P18" s="19"/>
    </row>
    <row r="19" spans="1:16" x14ac:dyDescent="0.2">
      <c r="A19" s="6">
        <v>17</v>
      </c>
      <c r="B19" s="7" t="s">
        <v>38</v>
      </c>
      <c r="C19" s="7">
        <v>2013</v>
      </c>
      <c r="D19" s="6" t="s">
        <v>49</v>
      </c>
      <c r="E19" s="8">
        <v>30636</v>
      </c>
      <c r="F19" s="9">
        <v>1983.9</v>
      </c>
      <c r="G19" s="9">
        <f>C19-F19</f>
        <v>29.099999999999909</v>
      </c>
      <c r="H19" s="6" t="s">
        <v>50</v>
      </c>
      <c r="I19" s="8">
        <v>31531</v>
      </c>
      <c r="J19" s="9">
        <v>1986.4</v>
      </c>
      <c r="K19" s="11">
        <f>C19-J19</f>
        <v>26.599999999999909</v>
      </c>
      <c r="L19" s="11">
        <f>G19-K19</f>
        <v>2.5</v>
      </c>
      <c r="P19" s="19"/>
    </row>
    <row r="20" spans="1:16" x14ac:dyDescent="0.2">
      <c r="A20" s="6">
        <v>18</v>
      </c>
      <c r="B20" s="7" t="s">
        <v>38</v>
      </c>
      <c r="C20" s="7">
        <v>2014</v>
      </c>
      <c r="D20" s="6" t="s">
        <v>51</v>
      </c>
      <c r="E20" s="8">
        <v>29803</v>
      </c>
      <c r="F20" s="9">
        <v>1981.6</v>
      </c>
      <c r="G20" s="9">
        <f>C20-F20</f>
        <v>32.400000000000091</v>
      </c>
      <c r="H20" s="7" t="s">
        <v>52</v>
      </c>
      <c r="I20" s="12">
        <v>31714</v>
      </c>
      <c r="J20" s="13">
        <v>1986.8</v>
      </c>
      <c r="K20" s="11">
        <f>C20-J20</f>
        <v>27.200000000000045</v>
      </c>
      <c r="L20" s="11">
        <f>G20-K20</f>
        <v>5.2000000000000455</v>
      </c>
      <c r="M20" s="7"/>
      <c r="N20" s="7"/>
      <c r="O20" s="7"/>
      <c r="P20" s="19"/>
    </row>
    <row r="21" spans="1:16" x14ac:dyDescent="0.2">
      <c r="A21" s="6">
        <v>19</v>
      </c>
      <c r="B21" s="7" t="s">
        <v>38</v>
      </c>
      <c r="C21" s="7">
        <v>2015</v>
      </c>
      <c r="D21" s="6" t="s">
        <v>53</v>
      </c>
      <c r="E21" s="8">
        <v>29896</v>
      </c>
      <c r="F21" s="9">
        <v>1981.8</v>
      </c>
      <c r="G21" s="9">
        <f>C21-F21</f>
        <v>33.200000000000045</v>
      </c>
      <c r="H21" s="7" t="s">
        <v>54</v>
      </c>
      <c r="I21" s="10">
        <v>1985</v>
      </c>
      <c r="J21" s="11">
        <v>1985</v>
      </c>
      <c r="K21" s="11">
        <f>C21-J21</f>
        <v>30</v>
      </c>
      <c r="L21" s="11">
        <f>G21-K21</f>
        <v>3.2000000000000455</v>
      </c>
      <c r="M21" s="7"/>
      <c r="N21" s="7"/>
      <c r="O21" s="7"/>
      <c r="P21" s="20" t="s">
        <v>64</v>
      </c>
    </row>
    <row r="22" spans="1:16" x14ac:dyDescent="0.2">
      <c r="A22" s="6">
        <v>20</v>
      </c>
      <c r="B22" s="7" t="s">
        <v>38</v>
      </c>
      <c r="C22" s="7">
        <v>2016</v>
      </c>
      <c r="D22" s="6" t="s">
        <v>55</v>
      </c>
      <c r="E22" s="8">
        <v>32225</v>
      </c>
      <c r="F22" s="9">
        <v>1988.2</v>
      </c>
      <c r="G22" s="9">
        <f>C22-F22</f>
        <v>27.799999999999955</v>
      </c>
      <c r="H22" s="7" t="s">
        <v>56</v>
      </c>
      <c r="I22" s="7">
        <v>1990</v>
      </c>
      <c r="J22" s="13">
        <v>1990</v>
      </c>
      <c r="K22" s="11">
        <f>C22-J22</f>
        <v>26</v>
      </c>
      <c r="L22" s="11">
        <f>G22-K22</f>
        <v>1.7999999999999545</v>
      </c>
      <c r="M22" s="7"/>
      <c r="N22" s="7"/>
      <c r="O22" s="7"/>
      <c r="P22" s="19"/>
    </row>
    <row r="23" spans="1:16" ht="22" x14ac:dyDescent="0.2">
      <c r="A23" s="6">
        <v>21</v>
      </c>
      <c r="B23" s="7" t="s">
        <v>38</v>
      </c>
      <c r="C23" s="7">
        <v>2017</v>
      </c>
      <c r="D23" s="6" t="s">
        <v>57</v>
      </c>
      <c r="E23" s="8">
        <v>29493</v>
      </c>
      <c r="F23" s="9">
        <v>1980.7</v>
      </c>
      <c r="G23" s="9">
        <f>C23-F23</f>
        <v>36.299999999999955</v>
      </c>
      <c r="H23" s="6" t="s">
        <v>58</v>
      </c>
      <c r="I23" s="5">
        <v>1988</v>
      </c>
      <c r="J23" s="14">
        <v>1988</v>
      </c>
      <c r="K23" s="11">
        <f>C23-J23</f>
        <v>29</v>
      </c>
      <c r="L23" s="11">
        <f>G23-K23</f>
        <v>7.2999999999999545</v>
      </c>
      <c r="M23" s="7"/>
      <c r="N23" s="7"/>
      <c r="O23" s="7"/>
      <c r="P23" s="19" t="s">
        <v>65</v>
      </c>
    </row>
    <row r="24" spans="1:16" x14ac:dyDescent="0.2">
      <c r="A24" s="6">
        <v>22</v>
      </c>
      <c r="B24" s="7" t="s">
        <v>38</v>
      </c>
      <c r="C24" s="7">
        <v>2018</v>
      </c>
      <c r="D24" s="6" t="s">
        <v>59</v>
      </c>
      <c r="E24" s="8">
        <v>29847</v>
      </c>
      <c r="F24" s="9">
        <v>1981.7</v>
      </c>
      <c r="G24" s="9">
        <f>C24-F24</f>
        <v>36.299999999999955</v>
      </c>
      <c r="P24" s="19"/>
    </row>
    <row r="25" spans="1:16" x14ac:dyDescent="0.2">
      <c r="B25" s="7"/>
      <c r="C25" s="7"/>
      <c r="E25" s="8"/>
      <c r="F25" s="9"/>
      <c r="G25" s="11"/>
      <c r="H25" s="7"/>
      <c r="I25" s="12"/>
      <c r="J25" s="13"/>
      <c r="K25" s="11"/>
      <c r="L25" s="11"/>
      <c r="M25" s="7"/>
      <c r="N25" s="7"/>
      <c r="O25" s="7"/>
      <c r="P25" s="19"/>
    </row>
    <row r="26" spans="1:16" x14ac:dyDescent="0.2">
      <c r="B26" s="7"/>
      <c r="C26" s="7"/>
      <c r="E26" s="8"/>
      <c r="F26" s="9"/>
      <c r="G26" s="9"/>
      <c r="H26" s="7"/>
      <c r="I26" s="10"/>
      <c r="J26" s="11"/>
      <c r="K26" s="11"/>
      <c r="L26" s="11"/>
      <c r="M26" s="7"/>
      <c r="N26" s="7"/>
      <c r="O26" s="7"/>
      <c r="P26" s="19"/>
    </row>
    <row r="27" spans="1:16" x14ac:dyDescent="0.2">
      <c r="B27" s="7"/>
      <c r="C27" s="7"/>
      <c r="E27" s="8"/>
      <c r="F27" s="9"/>
      <c r="G27" s="9"/>
      <c r="H27" s="7"/>
      <c r="I27" s="10"/>
      <c r="J27" s="11"/>
      <c r="K27" s="11"/>
      <c r="L27" s="11"/>
      <c r="M27" s="7"/>
      <c r="N27" s="7"/>
      <c r="O27" s="7"/>
      <c r="P27" s="20"/>
    </row>
    <row r="28" spans="1:16" x14ac:dyDescent="0.2">
      <c r="F28" s="9"/>
      <c r="G28" s="9"/>
      <c r="P28" s="19"/>
    </row>
    <row r="29" spans="1:16" x14ac:dyDescent="0.2">
      <c r="F29" s="9">
        <f>AVERAGE(F2:F27)</f>
        <v>1976.7739130434777</v>
      </c>
      <c r="G29" s="9">
        <f>AVERAGE(G2:G27)</f>
        <v>31.945454545454542</v>
      </c>
      <c r="J29" s="9">
        <f>AVERAGE(J2:J27)</f>
        <v>1982.2619047619048</v>
      </c>
      <c r="K29" s="9">
        <f>AVERAGE(K2:K27)</f>
        <v>26.11904761904762</v>
      </c>
      <c r="L29" s="9">
        <f>AVERAGE(L2:L27)</f>
        <v>5.5380952380952424</v>
      </c>
      <c r="P29" s="19"/>
    </row>
    <row r="30" spans="1:16" x14ac:dyDescent="0.2">
      <c r="F30" s="9"/>
      <c r="G30" s="9"/>
      <c r="P30" s="19"/>
    </row>
    <row r="31" spans="1:16" x14ac:dyDescent="0.2">
      <c r="F31" s="9"/>
      <c r="G31" s="9"/>
      <c r="O31" s="15"/>
      <c r="P31" s="19"/>
    </row>
    <row r="32" spans="1:16" x14ac:dyDescent="0.2">
      <c r="F32" s="9"/>
      <c r="G32" s="9"/>
      <c r="P32" s="19"/>
    </row>
    <row r="33" spans="6:16" x14ac:dyDescent="0.2">
      <c r="F33" s="9"/>
      <c r="G33" s="9"/>
      <c r="P33" s="19"/>
    </row>
    <row r="34" spans="6:16" x14ac:dyDescent="0.2">
      <c r="F34" s="9"/>
      <c r="G34" s="9"/>
      <c r="P34" s="19"/>
    </row>
    <row r="35" spans="6:16" x14ac:dyDescent="0.2">
      <c r="F35" s="9"/>
      <c r="G35" s="9"/>
      <c r="P35" s="19"/>
    </row>
    <row r="36" spans="6:16" x14ac:dyDescent="0.2">
      <c r="F36" s="9"/>
      <c r="G36" s="9"/>
      <c r="P36" s="19"/>
    </row>
    <row r="37" spans="6:16" x14ac:dyDescent="0.2">
      <c r="F37" s="9"/>
      <c r="G37" s="9"/>
      <c r="P37" s="19"/>
    </row>
    <row r="38" spans="6:16" x14ac:dyDescent="0.2">
      <c r="F38" s="9"/>
      <c r="G38" s="9"/>
      <c r="P38" s="19"/>
    </row>
    <row r="39" spans="6:16" x14ac:dyDescent="0.2">
      <c r="F39" s="9"/>
      <c r="G39" s="9"/>
      <c r="P39" s="19"/>
    </row>
    <row r="40" spans="6:16" x14ac:dyDescent="0.2">
      <c r="F40" s="9"/>
      <c r="G40" s="9"/>
      <c r="P40" s="19"/>
    </row>
    <row r="41" spans="6:16" x14ac:dyDescent="0.2">
      <c r="F41" s="9"/>
      <c r="G41" s="9"/>
      <c r="P41" s="19"/>
    </row>
    <row r="42" spans="6:16" x14ac:dyDescent="0.2">
      <c r="F42" s="9"/>
      <c r="G42" s="9"/>
      <c r="P42" s="19"/>
    </row>
    <row r="43" spans="6:16" x14ac:dyDescent="0.2">
      <c r="F43" s="9"/>
      <c r="G43" s="9"/>
      <c r="P43" s="19"/>
    </row>
    <row r="44" spans="6:16" x14ac:dyDescent="0.2">
      <c r="F44" s="9"/>
      <c r="G44" s="9"/>
      <c r="P44" s="19"/>
    </row>
    <row r="45" spans="6:16" x14ac:dyDescent="0.2">
      <c r="F45" s="9"/>
      <c r="G45" s="9"/>
      <c r="P45" s="19"/>
    </row>
    <row r="46" spans="6:16" x14ac:dyDescent="0.2">
      <c r="F46" s="9"/>
      <c r="G46" s="9"/>
      <c r="P46" s="19"/>
    </row>
    <row r="47" spans="6:16" x14ac:dyDescent="0.2">
      <c r="F47" s="9"/>
      <c r="G47" s="9"/>
      <c r="P47" s="19"/>
    </row>
    <row r="48" spans="6:16" x14ac:dyDescent="0.2">
      <c r="F48" s="9"/>
      <c r="G48" s="9"/>
      <c r="P48" s="19"/>
    </row>
    <row r="49" spans="6:16" x14ac:dyDescent="0.2">
      <c r="F49" s="9"/>
      <c r="G49" s="9"/>
      <c r="P49" s="19"/>
    </row>
    <row r="50" spans="6:16" x14ac:dyDescent="0.2">
      <c r="F50" s="9"/>
      <c r="G50" s="9"/>
      <c r="P50" s="19"/>
    </row>
    <row r="51" spans="6:16" x14ac:dyDescent="0.2">
      <c r="F51" s="9"/>
      <c r="G51" s="9"/>
      <c r="P51" s="19"/>
    </row>
    <row r="52" spans="6:16" x14ac:dyDescent="0.2">
      <c r="F52" s="9"/>
      <c r="G52" s="9"/>
      <c r="P52" s="19"/>
    </row>
    <row r="53" spans="6:16" x14ac:dyDescent="0.2">
      <c r="F53" s="9"/>
      <c r="G53" s="9"/>
      <c r="P53" s="19"/>
    </row>
    <row r="54" spans="6:16" x14ac:dyDescent="0.2">
      <c r="F54" s="9"/>
      <c r="G54" s="9"/>
      <c r="P54" s="19"/>
    </row>
    <row r="55" spans="6:16" x14ac:dyDescent="0.2">
      <c r="F55" s="9"/>
      <c r="G55" s="9"/>
      <c r="P55" s="19"/>
    </row>
    <row r="56" spans="6:16" x14ac:dyDescent="0.2">
      <c r="F56" s="9"/>
      <c r="G56" s="9"/>
      <c r="P56" s="19"/>
    </row>
    <row r="57" spans="6:16" x14ac:dyDescent="0.2">
      <c r="F57" s="9"/>
      <c r="G57" s="9"/>
      <c r="P57" s="19"/>
    </row>
    <row r="58" spans="6:16" x14ac:dyDescent="0.2">
      <c r="F58" s="9"/>
      <c r="G58" s="9"/>
      <c r="P58" s="19"/>
    </row>
    <row r="59" spans="6:16" x14ac:dyDescent="0.2">
      <c r="P59" s="19"/>
    </row>
    <row r="60" spans="6:16" x14ac:dyDescent="0.2">
      <c r="P60" s="19"/>
    </row>
    <row r="61" spans="6:16" x14ac:dyDescent="0.2">
      <c r="P61" s="19"/>
    </row>
    <row r="62" spans="6:16" x14ac:dyDescent="0.2">
      <c r="P62" s="19"/>
    </row>
    <row r="63" spans="6:16" x14ac:dyDescent="0.2">
      <c r="P63" s="19"/>
    </row>
    <row r="64" spans="6:16" x14ac:dyDescent="0.2">
      <c r="P64" s="19"/>
    </row>
    <row r="65" spans="16:16" x14ac:dyDescent="0.2">
      <c r="P65" s="19"/>
    </row>
    <row r="66" spans="16:16" x14ac:dyDescent="0.2">
      <c r="P66" s="19"/>
    </row>
    <row r="67" spans="16:16" x14ac:dyDescent="0.2">
      <c r="P67" s="19"/>
    </row>
    <row r="68" spans="16:16" x14ac:dyDescent="0.2">
      <c r="P68" s="19"/>
    </row>
    <row r="69" spans="16:16" x14ac:dyDescent="0.2">
      <c r="P69" s="19"/>
    </row>
    <row r="70" spans="16:16" x14ac:dyDescent="0.2">
      <c r="P70" s="19"/>
    </row>
    <row r="71" spans="16:16" x14ac:dyDescent="0.2">
      <c r="P71" s="19"/>
    </row>
    <row r="72" spans="16:16" x14ac:dyDescent="0.2">
      <c r="P72" s="19"/>
    </row>
    <row r="73" spans="16:16" x14ac:dyDescent="0.2">
      <c r="P73" s="19"/>
    </row>
    <row r="74" spans="16:16" x14ac:dyDescent="0.2">
      <c r="P74" s="19"/>
    </row>
    <row r="75" spans="16:16" x14ac:dyDescent="0.2">
      <c r="P75" s="19"/>
    </row>
    <row r="76" spans="16:16" x14ac:dyDescent="0.2">
      <c r="P76" s="19"/>
    </row>
    <row r="77" spans="16:16" x14ac:dyDescent="0.2">
      <c r="P77" s="19"/>
    </row>
  </sheetData>
  <autoFilter ref="A1:P1" xr:uid="{23292AFB-9381-CE4C-9C06-906FE8F5F7BE}">
    <sortState ref="A2:P24">
      <sortCondition ref="A1:A24"/>
    </sortState>
  </autoFilter>
  <hyperlinks>
    <hyperlink ref="P6" r:id="rId1" xr:uid="{643231E5-1D37-8045-9105-F4AB4C70F68F}"/>
  </hyperlink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3E7C0-E566-8A41-A138-85FE2140EF55}">
  <dimension ref="A1"/>
  <sheetViews>
    <sheetView workbookViewId="0">
      <selection sqref="A1:A31"/>
    </sheetView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Kelly Donahue</dc:creator>
  <cp:lastModifiedBy>Kelly Donahue</cp:lastModifiedBy>
  <dcterms:created xsi:type="dcterms:W3CDTF">2018-02-13T18:03:39Z</dcterms:created>
  <dcterms:modified xsi:type="dcterms:W3CDTF">2018-02-14T02:46:26Z</dcterms:modified>
</cp:coreProperties>
</file>