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mc:AlternateContent xmlns:mc="http://schemas.openxmlformats.org/markup-compatibility/2006">
    <mc:Choice Requires="x15">
      <x15ac:absPath xmlns:x15ac="http://schemas.microsoft.com/office/spreadsheetml/2010/11/ac" url="P:\Artificial Intelligence\"/>
    </mc:Choice>
  </mc:AlternateContent>
  <xr:revisionPtr revIDLastSave="0" documentId="8_{AE980A5C-3ED9-4BE3-B093-026A45E815D9}" xr6:coauthVersionLast="47" xr6:coauthVersionMax="47" xr10:uidLastSave="{00000000-0000-0000-0000-000000000000}"/>
  <bookViews>
    <workbookView xWindow="-28920" yWindow="-120" windowWidth="29040" windowHeight="15840" xr2:uid="{124E88C6-CDF1-4BF9-B2E3-60DAEC921C60}"/>
  </bookViews>
  <sheets>
    <sheet name="Checklist Items" sheetId="3" r:id="rId1"/>
    <sheet name="rings " sheetId="5" state="hidden" r:id="rId2"/>
    <sheet name="Labor-Platform"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8" i="3" l="1"/>
  <c r="M57" i="3"/>
  <c r="M47" i="3"/>
  <c r="L50" i="3"/>
  <c r="L44" i="3" l="1"/>
  <c r="E16" i="4"/>
  <c r="E15" i="4"/>
  <c r="E14" i="4"/>
  <c r="E13" i="4"/>
  <c r="E12" i="4"/>
  <c r="E11" i="4"/>
  <c r="E10" i="4"/>
  <c r="L9" i="4"/>
  <c r="E9" i="4" s="1"/>
  <c r="L8" i="4"/>
  <c r="E8" i="4" s="1"/>
  <c r="L7" i="4"/>
  <c r="E7" i="4" s="1"/>
  <c r="L6" i="4"/>
  <c r="E6" i="4" s="1"/>
  <c r="L41" i="3"/>
</calcChain>
</file>

<file path=xl/sharedStrings.xml><?xml version="1.0" encoding="utf-8"?>
<sst xmlns="http://schemas.openxmlformats.org/spreadsheetml/2006/main" count="240" uniqueCount="167">
  <si>
    <t>Items that are not in calculations but need to be a yes or no that we have them.  From the yes no there may be additional questions that need to be answered.  And lines will need to be added to the estimate based on the selections</t>
  </si>
  <si>
    <t>Item</t>
  </si>
  <si>
    <t>additional questions needed</t>
  </si>
  <si>
    <t>questions</t>
  </si>
  <si>
    <t>rules</t>
  </si>
  <si>
    <t>ITEM</t>
  </si>
  <si>
    <t>QTY</t>
  </si>
  <si>
    <t>DESCRIPTION</t>
  </si>
  <si>
    <t>MOC</t>
  </si>
  <si>
    <t>MTRL $</t>
  </si>
  <si>
    <t>LABOR</t>
  </si>
  <si>
    <t>baffles</t>
  </si>
  <si>
    <t>yes</t>
  </si>
  <si>
    <t>qty of Baffles
Length of Baffles
Width of Baffles</t>
  </si>
  <si>
    <t>There will be a baffle support every 4' for each baffle plus 1 additional support per baffle (example: a tank with (4) 20' baffles will have a total of (24) baffle supports)
Baffles and supports will always be 1/4" thick
If there are baffles there will be baffle supports
MOC will match shell MOC</t>
  </si>
  <si>
    <t>BAFFLES</t>
  </si>
  <si>
    <r>
      <t xml:space="preserve">1/4" X </t>
    </r>
    <r>
      <rPr>
        <b/>
        <sz val="11"/>
        <color rgb="FFFF0000"/>
        <rFont val="Aptos Narrow"/>
        <family val="2"/>
        <scheme val="minor"/>
      </rPr>
      <t>(width)</t>
    </r>
    <r>
      <rPr>
        <b/>
        <sz val="11"/>
        <rFont val="Aptos Narrow"/>
        <family val="2"/>
        <scheme val="minor"/>
      </rPr>
      <t xml:space="preserve">" X </t>
    </r>
    <r>
      <rPr>
        <b/>
        <sz val="11"/>
        <color rgb="FFFF0000"/>
        <rFont val="Aptos Narrow"/>
        <family val="2"/>
        <scheme val="minor"/>
      </rPr>
      <t>(length)</t>
    </r>
    <r>
      <rPr>
        <b/>
        <sz val="11"/>
        <rFont val="Aptos Narrow"/>
        <family val="2"/>
        <scheme val="minor"/>
      </rPr>
      <t xml:space="preserve">" </t>
    </r>
  </si>
  <si>
    <t xml:space="preserve">use plate formula </t>
  </si>
  <si>
    <t>from labor-baffles table</t>
  </si>
  <si>
    <t>BAFFLE SUPPORTS</t>
  </si>
  <si>
    <t xml:space="preserve">1/4" X 2" X 24"  </t>
  </si>
  <si>
    <t>(length of baffle)/12*0.1*(number of baffles)</t>
  </si>
  <si>
    <t>Ladder</t>
  </si>
  <si>
    <t>Painted (PCST) 
or 
Galvanized (GCST)</t>
  </si>
  <si>
    <t>Ladder will be 4' longer than the overall height of the tank
If ladder is 20' or shorter it will be a caged ladder
over 20' it will be a non-caged ladder</t>
  </si>
  <si>
    <t>LADDER</t>
  </si>
  <si>
    <r>
      <rPr>
        <b/>
        <sz val="11"/>
        <color rgb="FFFF0000"/>
        <rFont val="Aptos Narrow"/>
        <family val="2"/>
        <scheme val="minor"/>
      </rPr>
      <t>(height)</t>
    </r>
    <r>
      <rPr>
        <b/>
        <sz val="11"/>
        <rFont val="Aptos Narrow"/>
        <family val="2"/>
        <scheme val="minor"/>
      </rPr>
      <t>' LADDER</t>
    </r>
  </si>
  <si>
    <t>GCST 
or
PCST</t>
  </si>
  <si>
    <t>caged ladder
$25 per foot
non caged
$20 per foot</t>
  </si>
  <si>
    <t>from labor-ladder</t>
  </si>
  <si>
    <t>if ladder is a non caged ladder it will have one of the below.  Which one is based on the height of the ladder.  The lifeline system must be longer than ladder</t>
  </si>
  <si>
    <t>LADDER FALL PROTECTION</t>
  </si>
  <si>
    <t>CABLE LIFELINE SYSTEM (GRAINGER) 30'</t>
  </si>
  <si>
    <t>#487R49</t>
  </si>
  <si>
    <t>no labor hours</t>
  </si>
  <si>
    <t>CABLE LIFELINE SYSTEM (GRAINGER) 40'</t>
  </si>
  <si>
    <t>#487R50</t>
  </si>
  <si>
    <t>CABLE LIFELINE SYSTEM (GRAINGER) 50'</t>
  </si>
  <si>
    <t>#487R51</t>
  </si>
  <si>
    <t>CABLE LIFELINE SYSTEM (GRAINGER) 60'</t>
  </si>
  <si>
    <t>#487R52</t>
  </si>
  <si>
    <t>CABLE LIFELINE SYSTEM (GRAINGER) 70'</t>
  </si>
  <si>
    <t>#487R53</t>
  </si>
  <si>
    <t>CABLE LIFELINE SYSTEM (GRAINGER) 80'</t>
  </si>
  <si>
    <t>#487R54</t>
  </si>
  <si>
    <t>Top handrail (no platform)</t>
  </si>
  <si>
    <t>If there is a handrail there will always be tank clips and a Safety Gate
The tank clips line and the safety gate line are standard and do not change</t>
  </si>
  <si>
    <t>HANDRAIL TANK CLIPS</t>
  </si>
  <si>
    <t>ANGLE, 1/4" X 2" X 2" X 6 9/16"    MF" (1) 20'</t>
  </si>
  <si>
    <t>SA479-304/304L</t>
  </si>
  <si>
    <t>Length of handrail is (diameter of tank)*3.1416/12</t>
  </si>
  <si>
    <t xml:space="preserve">HANDRAIL </t>
  </si>
  <si>
    <r>
      <t xml:space="preserve">1.5" SCH40 HANDRAIL W/TOEKICK X </t>
    </r>
    <r>
      <rPr>
        <b/>
        <sz val="11"/>
        <color rgb="FFFF0000"/>
        <rFont val="Aptos Narrow"/>
        <family val="2"/>
        <scheme val="minor"/>
      </rPr>
      <t>(length)</t>
    </r>
    <r>
      <rPr>
        <b/>
        <sz val="11"/>
        <rFont val="Aptos Narrow"/>
        <family val="2"/>
        <scheme val="minor"/>
      </rPr>
      <t>'</t>
    </r>
  </si>
  <si>
    <t>$18 PER FT OF HANDRAIL</t>
  </si>
  <si>
    <t xml:space="preserve">from labor-handrails </t>
  </si>
  <si>
    <t>SAFETY GATE</t>
  </si>
  <si>
    <t>internal coil</t>
  </si>
  <si>
    <t>Pipe size
sch of pipe
qty of turns
pitch of turns
coil diameter</t>
  </si>
  <si>
    <t xml:space="preserve">There will always be (2) elbows per internal coil
There will always be (4) coil supports plates
thickness, width, &amp; length will not change on plate
There will always be (4) coil support angles
The thickness &amp; width will not change
The length will be 36" longer than the height of the coil.  
The height of the coil is pitch * # of turns
There will always be (4) U-bolts per turn
The size 1/2" x 1' rnd bar will not change
We can only buy the rnd bar in 12' lengths so if I need 14' I will have to estimate (2) 12' 
Moc for all of the items will match the shell base MOC
Internal coil length is diameter of coil * 3.1416 * # of turns * 1.15
Pipe for coils will always be figured in 20' lengths
So if the above equation comes to 212' then I will need (11) 20' 
</t>
  </si>
  <si>
    <t>INTERNAL COIL</t>
  </si>
  <si>
    <r>
      <rPr>
        <b/>
        <sz val="11"/>
        <color rgb="FFFF0000"/>
        <rFont val="Aptos Narrow"/>
        <family val="2"/>
        <scheme val="minor"/>
      </rPr>
      <t>(Pipe size)</t>
    </r>
    <r>
      <rPr>
        <b/>
        <sz val="11"/>
        <rFont val="Aptos Narrow"/>
        <family val="2"/>
        <scheme val="minor"/>
      </rPr>
      <t xml:space="preserve">" </t>
    </r>
    <r>
      <rPr>
        <b/>
        <sz val="11"/>
        <color rgb="FFFF0000"/>
        <rFont val="Aptos Narrow"/>
        <family val="2"/>
        <scheme val="minor"/>
      </rPr>
      <t>(pipe SCH)</t>
    </r>
    <r>
      <rPr>
        <b/>
        <sz val="11"/>
        <rFont val="Aptos Narrow"/>
        <family val="2"/>
        <scheme val="minor"/>
      </rPr>
      <t xml:space="preserve"> X 20'           MF: (</t>
    </r>
    <r>
      <rPr>
        <b/>
        <sz val="11"/>
        <color rgb="FFFF0000"/>
        <rFont val="Aptos Narrow"/>
        <family val="2"/>
        <scheme val="minor"/>
      </rPr>
      <t>??</t>
    </r>
    <r>
      <rPr>
        <b/>
        <sz val="11"/>
        <rFont val="Aptos Narrow"/>
        <family val="2"/>
        <scheme val="minor"/>
      </rPr>
      <t>) 20'</t>
    </r>
  </si>
  <si>
    <t xml:space="preserve">  vendor quote</t>
  </si>
  <si>
    <t xml:space="preserve">use Labor-Internal coil </t>
  </si>
  <si>
    <t>ELBOW</t>
  </si>
  <si>
    <t>3" SCH 40 ELBOW LR 90</t>
  </si>
  <si>
    <t>Will always be (3) hours each</t>
  </si>
  <si>
    <t>COIL SUPPORTS</t>
  </si>
  <si>
    <t>1/4" X 4" X 10" BASE PLATE</t>
  </si>
  <si>
    <t>Will always be (2) hours each</t>
  </si>
  <si>
    <t>Coil support Angle</t>
  </si>
  <si>
    <t>1/4" X 10" X 110" FORMED ANGLE</t>
  </si>
  <si>
    <t>Will always be (5) hours each</t>
  </si>
  <si>
    <t>U-BOLTS</t>
  </si>
  <si>
    <r>
      <t>1/2" X 1' RND BAR                                    MF: (</t>
    </r>
    <r>
      <rPr>
        <b/>
        <sz val="11"/>
        <color rgb="FFFF0000"/>
        <rFont val="Aptos Narrow"/>
        <family val="2"/>
        <scheme val="minor"/>
      </rPr>
      <t>??</t>
    </r>
    <r>
      <rPr>
        <b/>
        <sz val="11"/>
        <rFont val="Aptos Narrow"/>
        <family val="2"/>
        <scheme val="minor"/>
      </rPr>
      <t>) 12'</t>
    </r>
  </si>
  <si>
    <t>Will always be (.25) hours each</t>
  </si>
  <si>
    <t>dimple jacket shell</t>
  </si>
  <si>
    <t xml:space="preserve">Guage
Spacing
Height
how many panels
Height and width of panels
Size of Nozzle
</t>
  </si>
  <si>
    <t xml:space="preserve">Every Dimple Jacket will have (2) flanges and (2) pipes 
Those will be the size of the "size of nozzle answer"
</t>
  </si>
  <si>
    <r>
      <t xml:space="preserve">DIMPLE JACKET SHELL - </t>
    </r>
    <r>
      <rPr>
        <b/>
        <sz val="11"/>
        <color rgb="FFFF0000"/>
        <rFont val="Aptos Narrow"/>
        <family val="2"/>
        <scheme val="minor"/>
      </rPr>
      <t>(tank shell OD)</t>
    </r>
    <r>
      <rPr>
        <b/>
        <sz val="11"/>
        <rFont val="Aptos Narrow"/>
        <family val="2"/>
        <scheme val="minor"/>
      </rPr>
      <t xml:space="preserve">" OD </t>
    </r>
  </si>
  <si>
    <r>
      <rPr>
        <b/>
        <sz val="11"/>
        <color rgb="FFFF0000"/>
        <rFont val="Aptos Narrow"/>
        <family val="2"/>
        <scheme val="minor"/>
      </rPr>
      <t>(guage thickness)</t>
    </r>
    <r>
      <rPr>
        <b/>
        <sz val="11"/>
        <rFont val="Aptos Narrow"/>
        <family val="2"/>
        <scheme val="minor"/>
      </rPr>
      <t xml:space="preserve"> X </t>
    </r>
    <r>
      <rPr>
        <b/>
        <sz val="11"/>
        <color rgb="FFFF0000"/>
        <rFont val="Aptos Narrow"/>
        <family val="2"/>
        <scheme val="minor"/>
      </rPr>
      <t>(spacing{either 2 or 3})</t>
    </r>
    <r>
      <rPr>
        <b/>
        <sz val="11"/>
        <rFont val="Aptos Narrow"/>
        <family val="2"/>
        <scheme val="minor"/>
      </rPr>
      <t xml:space="preserve">" SPACE X 0.5" HOLE, </t>
    </r>
    <r>
      <rPr>
        <b/>
        <sz val="11"/>
        <color rgb="FFFF0000"/>
        <rFont val="Aptos Narrow"/>
        <family val="2"/>
        <scheme val="minor"/>
      </rPr>
      <t>(Height)</t>
    </r>
    <r>
      <rPr>
        <b/>
        <sz val="11"/>
        <rFont val="Aptos Narrow"/>
        <family val="2"/>
        <scheme val="minor"/>
      </rPr>
      <t>" TALL, WITH 1.5" GAP AFTER WRAP AROUND</t>
    </r>
  </si>
  <si>
    <t>SA240-304/304L</t>
  </si>
  <si>
    <t>Vendor Quote only</t>
  </si>
  <si>
    <t>Table is under Labor-dimple jacket
Enter panel width and length (in feet) in bottom (2) tables
Then take the # of dimples and enter that under # of dimples in top table, add the # of panels to the top table and it gives you the M/H for the dimple jacket shell</t>
  </si>
  <si>
    <t>dimple jacket head</t>
  </si>
  <si>
    <t xml:space="preserve">Guage
Spacing
How many panels
Size of Nozzle
Bottom opening size
</t>
  </si>
  <si>
    <r>
      <t xml:space="preserve">DIMPLE JACKET BOTTOM HEAD - </t>
    </r>
    <r>
      <rPr>
        <b/>
        <sz val="11"/>
        <color rgb="FFFF0000"/>
        <rFont val="Aptos Narrow"/>
        <family val="2"/>
        <scheme val="minor"/>
      </rPr>
      <t>(tank shell OD)</t>
    </r>
    <r>
      <rPr>
        <b/>
        <sz val="11"/>
        <rFont val="Aptos Narrow"/>
        <family val="2"/>
        <scheme val="minor"/>
      </rPr>
      <t xml:space="preserve">" OD TOP TO </t>
    </r>
    <r>
      <rPr>
        <b/>
        <sz val="11"/>
        <color rgb="FFFF0000"/>
        <rFont val="Aptos Narrow"/>
        <family val="2"/>
        <scheme val="minor"/>
      </rPr>
      <t>(bottom opening)</t>
    </r>
    <r>
      <rPr>
        <b/>
        <sz val="11"/>
        <rFont val="Aptos Narrow"/>
        <family val="2"/>
        <scheme val="minor"/>
      </rPr>
      <t>" OD</t>
    </r>
  </si>
  <si>
    <r>
      <rPr>
        <b/>
        <sz val="11"/>
        <color rgb="FFFF0000"/>
        <rFont val="Aptos Narrow"/>
        <family val="2"/>
        <scheme val="minor"/>
      </rPr>
      <t>(guage thickness)</t>
    </r>
    <r>
      <rPr>
        <b/>
        <sz val="11"/>
        <rFont val="Aptos Narrow"/>
        <family val="2"/>
        <scheme val="minor"/>
      </rPr>
      <t xml:space="preserve"> X </t>
    </r>
    <r>
      <rPr>
        <b/>
        <sz val="11"/>
        <color rgb="FFFF0000"/>
        <rFont val="Aptos Narrow"/>
        <family val="2"/>
        <scheme val="minor"/>
      </rPr>
      <t>(spacing{either 2 or 3})</t>
    </r>
    <r>
      <rPr>
        <b/>
        <sz val="11"/>
        <rFont val="Aptos Narrow"/>
        <family val="2"/>
        <scheme val="minor"/>
      </rPr>
      <t xml:space="preserve">" SPACE X 0.5" HOLE, for </t>
    </r>
    <r>
      <rPr>
        <b/>
        <sz val="11"/>
        <color rgb="FFFF0000"/>
        <rFont val="Aptos Narrow"/>
        <family val="2"/>
        <scheme val="minor"/>
      </rPr>
      <t>(head type{found in calculation)</t>
    </r>
    <r>
      <rPr>
        <b/>
        <sz val="11"/>
        <rFont val="Aptos Narrow"/>
        <family val="2"/>
        <scheme val="minor"/>
      </rPr>
      <t>, WITH 1.5" GAP AFTER WRAP AROUND</t>
    </r>
  </si>
  <si>
    <t>Table is under Labor-dimple jacket
Enter diamter of tank plus 1' to panel width and length (in feet) in bottom (2) tables
Then take the # of dimples and enter that under # of dimples in top table, add the # of panels to the top table and it gives you the M/H for the dimple jacket Head</t>
  </si>
  <si>
    <t>dimple jacket cone</t>
  </si>
  <si>
    <t xml:space="preserve">Guage
Spacing
How many panels
height
Size of Nozzle
Bottom opening size
</t>
  </si>
  <si>
    <r>
      <rPr>
        <b/>
        <sz val="11"/>
        <color rgb="FFFF0000"/>
        <rFont val="Aptos Narrow"/>
        <family val="2"/>
        <scheme val="minor"/>
      </rPr>
      <t>(guage thickness)</t>
    </r>
    <r>
      <rPr>
        <b/>
        <sz val="11"/>
        <rFont val="Aptos Narrow"/>
        <family val="2"/>
        <scheme val="minor"/>
      </rPr>
      <t xml:space="preserve"> X </t>
    </r>
    <r>
      <rPr>
        <b/>
        <sz val="11"/>
        <color rgb="FFFF0000"/>
        <rFont val="Aptos Narrow"/>
        <family val="2"/>
        <scheme val="minor"/>
      </rPr>
      <t>(spacing{either 2 or 3})</t>
    </r>
    <r>
      <rPr>
        <b/>
        <sz val="11"/>
        <rFont val="Aptos Narrow"/>
        <family val="2"/>
        <scheme val="minor"/>
      </rPr>
      <t xml:space="preserve">" SPACE X 0.5" HOLE, </t>
    </r>
    <r>
      <rPr>
        <b/>
        <sz val="11"/>
        <color rgb="FFFF0000"/>
        <rFont val="Aptos Narrow"/>
        <family val="2"/>
        <scheme val="minor"/>
      </rPr>
      <t>(height)</t>
    </r>
    <r>
      <rPr>
        <b/>
        <sz val="11"/>
        <rFont val="Aptos Narrow"/>
        <family val="2"/>
        <scheme val="minor"/>
      </rPr>
      <t>" tall cone, WITH 1.5" GAP AFTER WRAP AROUND</t>
    </r>
  </si>
  <si>
    <t>Top Platform</t>
  </si>
  <si>
    <r>
      <t xml:space="preserve">Round or Square
</t>
    </r>
    <r>
      <rPr>
        <sz val="11"/>
        <color rgb="FFFF0000"/>
        <rFont val="Aptos Narrow"/>
        <family val="2"/>
        <scheme val="minor"/>
      </rPr>
      <t>If round…</t>
    </r>
    <r>
      <rPr>
        <sz val="11"/>
        <color theme="1"/>
        <rFont val="Aptos Narrow"/>
        <family val="2"/>
        <scheme val="minor"/>
      </rPr>
      <t xml:space="preserve">
Painted (PCST) 
or 
Galvanized (GCST)
# of Roof nozzles
# of Roof Manways</t>
    </r>
  </si>
  <si>
    <t xml:space="preserve">******Diameter in feet******
To get the qty for line 1
(Diameter of tank * ((diameter of tank/3)+2))+(diameter of tank/4*((diameter of tank/3)+1))+((diameter of tank/6)*((diameter of tank/3)+1)*4)(****Round Up)
Line 2 qty 
((Diameter of tank/3)*diamter of tank)/20(****Round Up)
</t>
  </si>
  <si>
    <t>PLATFORM</t>
  </si>
  <si>
    <t>C6 X 8.2# X 20'</t>
  </si>
  <si>
    <t>use Labor-Platform table (updated on tab below)
Enter # of Nozzles
Enter # of Manways
That gives you Man hours in column E</t>
  </si>
  <si>
    <t xml:space="preserve">1-1/4" X 3/16" X 36" X 240" HOT ROLLED BAR GRATING (SERRATED, UNCOATED)  </t>
  </si>
  <si>
    <t>SA36</t>
  </si>
  <si>
    <t>No labor hours</t>
  </si>
  <si>
    <r>
      <t xml:space="preserve">Round or Square
</t>
    </r>
    <r>
      <rPr>
        <sz val="11"/>
        <color rgb="FFFF0000"/>
        <rFont val="Aptos Narrow"/>
        <family val="2"/>
        <scheme val="minor"/>
      </rPr>
      <t>If Square…</t>
    </r>
    <r>
      <rPr>
        <sz val="11"/>
        <color theme="1"/>
        <rFont val="Aptos Narrow"/>
        <family val="2"/>
        <scheme val="minor"/>
      </rPr>
      <t xml:space="preserve">
Length
Width
Painted (PCST) 
or 
Galvanized (GCST)
# of Roof nozzles
# of Roof Manways</t>
    </r>
  </si>
  <si>
    <t xml:space="preserve">******Length/Width in feet******
To get the qty for line 1
(Length * ((Width/3)+2))+(Length/4*((width/3)+1))+((length/6)*((width/3)+1)*4)(****Round Up)
Line 2 qty 
((length/3)*width)/20 (****Round Up)
</t>
  </si>
  <si>
    <t>Rest Platform</t>
  </si>
  <si>
    <t>Most of this is standard… The only items that change are…
PCST or GCST
The cost of the C6 X 8.2# x 20' (master pricing)
The cost of the various clips (master)
The cost of the braces (master)</t>
  </si>
  <si>
    <t>REST PLATFORM</t>
  </si>
  <si>
    <t xml:space="preserve">VARIOUS CLIPS                  MF: (1) 1/2" X 20" X 48" </t>
  </si>
  <si>
    <t>BRACES</t>
  </si>
  <si>
    <t>1/4" X 3" X 3" X 5'                    MF: (2) 20' ANGLE</t>
  </si>
  <si>
    <t>FRAME</t>
  </si>
  <si>
    <t>GRATING</t>
  </si>
  <si>
    <t>agitator bridge</t>
  </si>
  <si>
    <t>Size beam/channel
MOC
shell legs?</t>
  </si>
  <si>
    <t>beam/CHANNEL can only be purchased in 20' or 30' sticks</t>
  </si>
  <si>
    <t>Bridge BEAMS</t>
  </si>
  <si>
    <r>
      <rPr>
        <b/>
        <sz val="11"/>
        <color rgb="FFFF0000"/>
        <rFont val="Aptos Narrow"/>
        <family val="2"/>
        <scheme val="minor"/>
      </rPr>
      <t>(beam/channel size)</t>
    </r>
    <r>
      <rPr>
        <b/>
        <sz val="11"/>
        <color theme="1"/>
        <rFont val="Aptos Narrow"/>
        <family val="2"/>
        <scheme val="minor"/>
      </rPr>
      <t xml:space="preserve"> X </t>
    </r>
    <r>
      <rPr>
        <b/>
        <sz val="11"/>
        <color rgb="FFFF0000"/>
        <rFont val="Aptos Narrow"/>
        <family val="2"/>
        <scheme val="minor"/>
      </rPr>
      <t>(tank diameter)</t>
    </r>
    <r>
      <rPr>
        <b/>
        <sz val="11"/>
        <color theme="1"/>
        <rFont val="Aptos Narrow"/>
        <family val="2"/>
        <scheme val="minor"/>
      </rPr>
      <t xml:space="preserve">'      </t>
    </r>
  </si>
  <si>
    <t>2*diameter of tank *1.5</t>
  </si>
  <si>
    <r>
      <rPr>
        <b/>
        <sz val="11"/>
        <color rgb="FFFF0000"/>
        <rFont val="Aptos Narrow"/>
        <family val="2"/>
        <scheme val="minor"/>
      </rPr>
      <t>(beam/channel size)</t>
    </r>
    <r>
      <rPr>
        <b/>
        <sz val="11"/>
        <color theme="1"/>
        <rFont val="Aptos Narrow"/>
        <family val="2"/>
        <scheme val="minor"/>
      </rPr>
      <t xml:space="preserve"> X 2'            MF: (1) 20' BEAM OR CHANNEL</t>
    </r>
  </si>
  <si>
    <t>-</t>
  </si>
  <si>
    <t>Mounting PLATE</t>
  </si>
  <si>
    <t xml:space="preserve">1/2" X 24" X 24"          </t>
  </si>
  <si>
    <t>use plate formula</t>
  </si>
  <si>
    <t>if shell legs</t>
  </si>
  <si>
    <t>shell legs</t>
  </si>
  <si>
    <r>
      <rPr>
        <b/>
        <sz val="11"/>
        <color rgb="FFFF0000"/>
        <rFont val="Aptos Narrow"/>
        <family val="2"/>
        <scheme val="minor"/>
      </rPr>
      <t>(beam/channel size)</t>
    </r>
    <r>
      <rPr>
        <b/>
        <sz val="11"/>
        <color theme="1"/>
        <rFont val="Aptos Narrow"/>
        <family val="2"/>
        <scheme val="minor"/>
      </rPr>
      <t xml:space="preserve"> X 5'             MF: (1) 20' BEAM OR CHANNEL</t>
    </r>
  </si>
  <si>
    <t>REPADS</t>
  </si>
  <si>
    <t xml:space="preserve">1/4" X 16" X 48"                          </t>
  </si>
  <si>
    <t>USE PLATE FORMULA</t>
  </si>
  <si>
    <t>IF moc is CS and tank is SS</t>
  </si>
  <si>
    <t>repads</t>
  </si>
  <si>
    <r>
      <t xml:space="preserve">1/4" x 16" X </t>
    </r>
    <r>
      <rPr>
        <b/>
        <sz val="11"/>
        <color rgb="FFFF0000"/>
        <rFont val="Aptos Narrow"/>
        <family val="2"/>
        <scheme val="minor"/>
      </rPr>
      <t>(diameter of tank)</t>
    </r>
    <r>
      <rPr>
        <b/>
        <sz val="11"/>
        <color theme="1"/>
        <rFont val="Aptos Narrow"/>
        <family val="2"/>
        <scheme val="minor"/>
      </rPr>
      <t xml:space="preserve">"                          </t>
    </r>
  </si>
  <si>
    <t>diameter of tank times .5 x qty</t>
  </si>
  <si>
    <t xml:space="preserve">1/4" x 16" X 30"                          </t>
  </si>
  <si>
    <t>Insulation rings</t>
  </si>
  <si>
    <t>Insulation thickness
MOC</t>
  </si>
  <si>
    <t>INSULATIONS RINGS</t>
  </si>
  <si>
    <r>
      <rPr>
        <b/>
        <sz val="11"/>
        <color rgb="FF000000"/>
        <rFont val="Aptos Narrow"/>
        <scheme val="minor"/>
      </rPr>
      <t xml:space="preserve">1/4" X </t>
    </r>
    <r>
      <rPr>
        <b/>
        <sz val="11"/>
        <color rgb="FFFF0000"/>
        <rFont val="Aptos Narrow"/>
        <scheme val="minor"/>
      </rPr>
      <t>Insulation thickness</t>
    </r>
    <r>
      <rPr>
        <b/>
        <sz val="11"/>
        <color rgb="FF000000"/>
        <rFont val="Aptos Narrow"/>
        <scheme val="minor"/>
      </rPr>
      <t xml:space="preserve">" </t>
    </r>
    <r>
      <rPr>
        <b/>
        <sz val="11"/>
        <color rgb="FFFF0000"/>
        <rFont val="Aptos Narrow"/>
        <scheme val="minor"/>
      </rPr>
      <t xml:space="preserve">               </t>
    </r>
    <r>
      <rPr>
        <b/>
        <sz val="11"/>
        <color rgb="FF000000"/>
        <rFont val="Aptos Narrow"/>
        <scheme val="minor"/>
      </rPr>
      <t xml:space="preserve">MF: </t>
    </r>
    <r>
      <rPr>
        <b/>
        <sz val="11"/>
        <color rgb="FFFF0000"/>
        <rFont val="Aptos Narrow"/>
        <scheme val="minor"/>
      </rPr>
      <t>(working)</t>
    </r>
  </si>
  <si>
    <t xml:space="preserve">See labor-ring </t>
  </si>
  <si>
    <t>insulation rings</t>
  </si>
  <si>
    <t>2" width</t>
  </si>
  <si>
    <t>2" length</t>
  </si>
  <si>
    <t>3" width</t>
  </si>
  <si>
    <t>3" length</t>
  </si>
  <si>
    <t>4" width</t>
  </si>
  <si>
    <t>4" Length</t>
  </si>
  <si>
    <t>PLATFORMS</t>
  </si>
  <si>
    <t>Tank Diameter or longest of L or W</t>
  </si>
  <si>
    <t>Platform?</t>
  </si>
  <si>
    <t># of Nozzles</t>
  </si>
  <si>
    <t># of Manways</t>
  </si>
  <si>
    <t>Total M/H for Platform</t>
  </si>
  <si>
    <t>Sq ft of Platform</t>
  </si>
  <si>
    <t>M/H per Sq Ft</t>
  </si>
  <si>
    <t>M/H Nozzle Banding</t>
  </si>
  <si>
    <t>M/H Manway Banding</t>
  </si>
  <si>
    <t>Installation</t>
  </si>
  <si>
    <t>Up to 4'</t>
  </si>
  <si>
    <t>Yes</t>
  </si>
  <si>
    <t>&gt;4' to 5'</t>
  </si>
  <si>
    <t>&gt;5' to 6'</t>
  </si>
  <si>
    <t>&gt;6' to 7'</t>
  </si>
  <si>
    <t>&gt;7' to 8'</t>
  </si>
  <si>
    <t>&gt;8' to 9'</t>
  </si>
  <si>
    <t>&gt;9' to 10'</t>
  </si>
  <si>
    <t xml:space="preserve">&gt;10' to 11' </t>
  </si>
  <si>
    <t>&gt;11' to 12'</t>
  </si>
  <si>
    <t>&gt;12' to 13'</t>
  </si>
  <si>
    <t>&gt;13' to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</si>
</sst>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font>
      <sz val="11"/>
      <color theme="1"/>
      <name val="Aptos Narrow"/>
      <family val="2"/>
      <scheme val="minor"/>
    </font>
    <font>
      <sz val="11"/>
      <color rgb="FFFF0000"/>
      <name val="Aptos Narrow"/>
      <family val="2"/>
      <scheme val="minor"/>
    </font>
    <font>
      <b/>
      <sz val="11"/>
      <color theme="1"/>
      <name val="Aptos Narrow"/>
      <family val="2"/>
      <scheme val="minor"/>
    </font>
    <font>
      <b/>
      <sz val="11"/>
      <color rgb="FFFF0000"/>
      <name val="Aptos Narrow"/>
      <family val="2"/>
      <scheme val="minor"/>
    </font>
    <font>
      <b/>
      <sz val="11"/>
      <name val="Aptos Narrow"/>
      <family val="2"/>
      <scheme val="minor"/>
    </font>
    <font>
      <b/>
      <sz val="12"/>
      <color theme="1"/>
      <name val="Aptos Narrow"/>
      <family val="2"/>
      <scheme val="minor"/>
    </font>
    <font>
      <sz val="11"/>
      <name val="Aptos Narrow"/>
      <family val="2"/>
      <scheme val="minor"/>
    </font>
    <font>
      <sz val="28"/>
      <color theme="1"/>
      <name val="Aptos Narrow"/>
      <family val="2"/>
      <scheme val="minor"/>
    </font>
    <font>
      <b/>
      <u/>
      <sz val="11"/>
      <color theme="1"/>
      <name val="Aptos Narrow"/>
      <family val="2"/>
      <scheme val="minor"/>
    </font>
    <font>
      <u/>
      <sz val="11"/>
      <color theme="0" tint="-0.499984740745262"/>
      <name val="Aptos Narrow"/>
      <family val="2"/>
      <scheme val="minor"/>
    </font>
    <font>
      <sz val="11"/>
      <color theme="0" tint="-0.499984740745262"/>
      <name val="Aptos Narrow"/>
      <family val="2"/>
      <scheme val="minor"/>
    </font>
    <font>
      <b/>
      <sz val="11"/>
      <color rgb="FF000000"/>
      <name val="Aptos Narrow"/>
      <scheme val="minor"/>
    </font>
    <font>
      <b/>
      <sz val="11"/>
      <color rgb="FFFF0000"/>
      <name val="Aptos Narrow"/>
      <scheme val="minor"/>
    </font>
  </fonts>
  <fills count="3">
    <fill>
      <patternFill patternType="none"/>
    </fill>
    <fill>
      <patternFill patternType="gray125"/>
    </fill>
    <fill>
      <patternFill patternType="solid">
        <fgColor rgb="FFFFFF00"/>
        <bgColor indexed="64"/>
      </patternFill>
    </fill>
  </fills>
  <borders count="19">
    <border>
      <left/>
      <right/>
      <top/>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20">
    <xf numFmtId="0" fontId="0" fillId="0" borderId="0" xfId="0"/>
    <xf numFmtId="0" fontId="0" fillId="0" borderId="0" xfId="0" applyAlignment="1">
      <alignment wrapText="1"/>
    </xf>
    <xf numFmtId="0" fontId="2" fillId="0" borderId="6" xfId="0" applyFont="1" applyBorder="1" applyAlignment="1">
      <alignment horizontal="center"/>
    </xf>
    <xf numFmtId="0" fontId="3" fillId="0" borderId="6" xfId="0" applyFont="1" applyBorder="1" applyAlignment="1">
      <alignment horizontal="left"/>
    </xf>
    <xf numFmtId="0" fontId="4" fillId="0" borderId="6" xfId="0" applyFont="1" applyBorder="1" applyAlignment="1">
      <alignment horizontal="left"/>
    </xf>
    <xf numFmtId="1" fontId="2" fillId="0" borderId="6" xfId="0" applyNumberFormat="1" applyFont="1" applyBorder="1" applyAlignment="1">
      <alignment horizontal="right" vertical="center"/>
    </xf>
    <xf numFmtId="0" fontId="2" fillId="0" borderId="7" xfId="0" applyFont="1" applyBorder="1" applyAlignment="1">
      <alignment horizontal="left"/>
    </xf>
    <xf numFmtId="0" fontId="2" fillId="0" borderId="7" xfId="0" applyFont="1" applyBorder="1" applyAlignment="1">
      <alignment horizontal="center"/>
    </xf>
    <xf numFmtId="1" fontId="2" fillId="0" borderId="3" xfId="0" applyNumberFormat="1" applyFont="1" applyBorder="1" applyAlignment="1">
      <alignment horizontal="right" vertical="center"/>
    </xf>
    <xf numFmtId="0" fontId="3" fillId="0" borderId="7" xfId="0" applyFont="1" applyBorder="1" applyAlignment="1">
      <alignment horizontal="center"/>
    </xf>
    <xf numFmtId="0" fontId="6" fillId="0" borderId="0" xfId="0" applyFont="1"/>
    <xf numFmtId="0" fontId="2" fillId="0" borderId="0" xfId="0" applyFont="1" applyAlignment="1">
      <alignment horizontal="left"/>
    </xf>
    <xf numFmtId="0" fontId="2" fillId="0" borderId="0" xfId="0" applyFont="1" applyAlignment="1">
      <alignment horizontal="center"/>
    </xf>
    <xf numFmtId="0" fontId="4" fillId="0" borderId="0" xfId="0" applyFont="1" applyAlignment="1">
      <alignment horizontal="left"/>
    </xf>
    <xf numFmtId="0" fontId="4" fillId="0" borderId="7" xfId="0" applyFont="1" applyBorder="1" applyAlignment="1">
      <alignment horizontal="center"/>
    </xf>
    <xf numFmtId="0" fontId="4" fillId="0" borderId="7"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center"/>
    </xf>
    <xf numFmtId="0" fontId="4" fillId="0" borderId="9" xfId="0" applyFont="1" applyBorder="1" applyAlignment="1">
      <alignment horizontal="left"/>
    </xf>
    <xf numFmtId="0" fontId="5" fillId="0" borderId="9" xfId="0" applyFont="1" applyBorder="1" applyAlignment="1">
      <alignment horizontal="center"/>
    </xf>
    <xf numFmtId="0" fontId="2" fillId="0" borderId="10" xfId="0" applyFont="1" applyBorder="1" applyAlignment="1">
      <alignment horizontal="right"/>
    </xf>
    <xf numFmtId="0" fontId="0" fillId="0" borderId="6" xfId="0" applyBorder="1"/>
    <xf numFmtId="0" fontId="0" fillId="0" borderId="6" xfId="0" applyBorder="1" applyAlignment="1">
      <alignment wrapText="1"/>
    </xf>
    <xf numFmtId="0" fontId="2" fillId="0" borderId="6" xfId="0" applyFont="1" applyBorder="1" applyAlignment="1">
      <alignment horizontal="left"/>
    </xf>
    <xf numFmtId="0" fontId="0" fillId="0" borderId="11" xfId="0" applyBorder="1"/>
    <xf numFmtId="0" fontId="0" fillId="0" borderId="12" xfId="0" applyBorder="1"/>
    <xf numFmtId="0" fontId="0" fillId="0" borderId="12" xfId="0" applyBorder="1" applyAlignment="1">
      <alignment wrapText="1"/>
    </xf>
    <xf numFmtId="0" fontId="2" fillId="0" borderId="12" xfId="0" applyFont="1" applyBorder="1" applyAlignment="1">
      <alignment horizontal="left"/>
    </xf>
    <xf numFmtId="0" fontId="2" fillId="0" borderId="12" xfId="0" applyFont="1" applyBorder="1" applyAlignment="1">
      <alignment horizontal="center"/>
    </xf>
    <xf numFmtId="0" fontId="4" fillId="0" borderId="12" xfId="0" applyFont="1" applyBorder="1" applyAlignment="1">
      <alignment horizontal="left"/>
    </xf>
    <xf numFmtId="0" fontId="0" fillId="0" borderId="2" xfId="0" applyBorder="1"/>
    <xf numFmtId="0" fontId="0" fillId="0" borderId="13" xfId="0" applyBorder="1"/>
    <xf numFmtId="0" fontId="0" fillId="0" borderId="14" xfId="0" applyBorder="1"/>
    <xf numFmtId="0" fontId="2" fillId="0" borderId="14" xfId="0" applyFont="1" applyBorder="1" applyAlignment="1">
      <alignment horizontal="left"/>
    </xf>
    <xf numFmtId="0" fontId="2" fillId="0" borderId="14" xfId="0" applyFont="1" applyBorder="1" applyAlignment="1">
      <alignment horizontal="center"/>
    </xf>
    <xf numFmtId="0" fontId="4" fillId="0" borderId="14" xfId="0" applyFont="1" applyBorder="1" applyAlignment="1">
      <alignment horizontal="left"/>
    </xf>
    <xf numFmtId="0" fontId="0" fillId="0" borderId="14" xfId="0" applyBorder="1" applyAlignment="1">
      <alignment wrapText="1"/>
    </xf>
    <xf numFmtId="0" fontId="0" fillId="0" borderId="5" xfId="0" applyBorder="1"/>
    <xf numFmtId="0" fontId="2" fillId="0" borderId="6" xfId="0" applyFont="1" applyBorder="1" applyAlignment="1">
      <alignment horizontal="left" wrapText="1"/>
    </xf>
    <xf numFmtId="0" fontId="3" fillId="0" borderId="6" xfId="0" applyFont="1" applyBorder="1" applyAlignment="1">
      <alignment horizontal="center"/>
    </xf>
    <xf numFmtId="1" fontId="3" fillId="0" borderId="6" xfId="0" applyNumberFormat="1" applyFont="1" applyBorder="1" applyAlignment="1">
      <alignment horizontal="right"/>
    </xf>
    <xf numFmtId="0" fontId="4" fillId="0" borderId="6" xfId="0" applyFont="1" applyBorder="1" applyAlignment="1">
      <alignment horizontal="center"/>
    </xf>
    <xf numFmtId="1" fontId="4" fillId="0" borderId="6" xfId="0" applyNumberFormat="1" applyFont="1" applyBorder="1" applyAlignment="1">
      <alignment horizontal="right"/>
    </xf>
    <xf numFmtId="0" fontId="4" fillId="0" borderId="12" xfId="0" quotePrefix="1" applyFont="1" applyBorder="1" applyAlignment="1">
      <alignment horizontal="left"/>
    </xf>
    <xf numFmtId="0" fontId="2" fillId="0" borderId="12" xfId="0" applyFont="1" applyBorder="1" applyAlignment="1">
      <alignment horizontal="center" wrapText="1"/>
    </xf>
    <xf numFmtId="1" fontId="2" fillId="0" borderId="12" xfId="0" applyNumberFormat="1" applyFont="1" applyBorder="1" applyAlignment="1">
      <alignment horizontal="right" vertical="center" wrapText="1"/>
    </xf>
    <xf numFmtId="0" fontId="0" fillId="0" borderId="15" xfId="0" applyBorder="1"/>
    <xf numFmtId="0" fontId="0" fillId="0" borderId="4" xfId="0" applyBorder="1"/>
    <xf numFmtId="0" fontId="2" fillId="0" borderId="14" xfId="0" applyFont="1" applyBorder="1" applyAlignment="1">
      <alignment horizontal="left" wrapText="1"/>
    </xf>
    <xf numFmtId="0" fontId="4" fillId="0" borderId="14" xfId="0" applyFont="1" applyBorder="1" applyAlignment="1">
      <alignment horizontal="center"/>
    </xf>
    <xf numFmtId="1" fontId="4" fillId="0" borderId="14" xfId="0" applyNumberFormat="1" applyFont="1" applyBorder="1" applyAlignment="1">
      <alignment horizontal="right"/>
    </xf>
    <xf numFmtId="0" fontId="2" fillId="0" borderId="15" xfId="0" applyFont="1" applyBorder="1" applyAlignment="1">
      <alignment horizontal="left"/>
    </xf>
    <xf numFmtId="1" fontId="4" fillId="0" borderId="1" xfId="0" applyNumberFormat="1" applyFont="1" applyBorder="1" applyAlignment="1">
      <alignment horizontal="right"/>
    </xf>
    <xf numFmtId="0" fontId="2" fillId="0" borderId="6" xfId="0" applyFont="1" applyBorder="1" applyAlignment="1">
      <alignment horizontal="right"/>
    </xf>
    <xf numFmtId="1" fontId="4" fillId="0" borderId="1" xfId="0" applyNumberFormat="1" applyFont="1" applyBorder="1" applyAlignment="1">
      <alignment horizontal="right" wrapText="1"/>
    </xf>
    <xf numFmtId="0" fontId="4" fillId="0" borderId="6" xfId="0" applyFont="1" applyBorder="1" applyAlignment="1">
      <alignment horizontal="left" vertical="center"/>
    </xf>
    <xf numFmtId="0" fontId="4" fillId="0" borderId="7" xfId="0" applyFont="1" applyBorder="1" applyAlignment="1">
      <alignment horizontal="center" vertical="center"/>
    </xf>
    <xf numFmtId="0" fontId="4" fillId="0" borderId="6" xfId="0" applyFont="1" applyBorder="1" applyAlignment="1">
      <alignment horizontal="right"/>
    </xf>
    <xf numFmtId="0" fontId="4" fillId="0" borderId="12" xfId="0" applyFont="1" applyBorder="1" applyAlignment="1">
      <alignment horizontal="center" wrapText="1"/>
    </xf>
    <xf numFmtId="0" fontId="3" fillId="0" borderId="7" xfId="0" applyFont="1" applyBorder="1" applyAlignment="1">
      <alignment horizontal="left" wrapText="1"/>
    </xf>
    <xf numFmtId="0" fontId="8" fillId="0" borderId="6" xfId="0" applyFont="1" applyBorder="1" applyAlignment="1">
      <alignment horizontal="center" wrapText="1"/>
    </xf>
    <xf numFmtId="0" fontId="0" fillId="0" borderId="15" xfId="0" applyBorder="1" applyAlignment="1">
      <alignment horizontal="center"/>
    </xf>
    <xf numFmtId="0" fontId="0" fillId="0" borderId="6" xfId="0" applyBorder="1" applyAlignment="1">
      <alignment horizontal="center"/>
    </xf>
    <xf numFmtId="1" fontId="0" fillId="0" borderId="6" xfId="0" applyNumberFormat="1" applyBorder="1" applyAlignment="1">
      <alignment horizontal="center"/>
    </xf>
    <xf numFmtId="1" fontId="10" fillId="0" borderId="6" xfId="0" applyNumberFormat="1" applyFont="1" applyBorder="1" applyAlignment="1">
      <alignment horizontal="center"/>
    </xf>
    <xf numFmtId="0" fontId="10" fillId="0" borderId="6" xfId="0" applyFont="1" applyBorder="1" applyAlignment="1">
      <alignment horizontal="center"/>
    </xf>
    <xf numFmtId="1" fontId="10" fillId="0" borderId="4" xfId="0" applyNumberFormat="1" applyFont="1" applyBorder="1" applyAlignment="1">
      <alignment horizontal="center"/>
    </xf>
    <xf numFmtId="164" fontId="0" fillId="0" borderId="6"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1" fontId="0" fillId="0" borderId="14" xfId="0" applyNumberFormat="1" applyBorder="1" applyAlignment="1">
      <alignment horizontal="center"/>
    </xf>
    <xf numFmtId="1" fontId="10" fillId="0" borderId="14" xfId="0" applyNumberFormat="1" applyFont="1" applyBorder="1" applyAlignment="1">
      <alignment horizontal="center"/>
    </xf>
    <xf numFmtId="0" fontId="10" fillId="0" borderId="14" xfId="0" applyFont="1" applyBorder="1" applyAlignment="1">
      <alignment horizontal="center"/>
    </xf>
    <xf numFmtId="1" fontId="10" fillId="0" borderId="5" xfId="0" applyNumberFormat="1" applyFont="1" applyBorder="1" applyAlignment="1">
      <alignment horizontal="center"/>
    </xf>
    <xf numFmtId="0" fontId="2" fillId="0" borderId="4" xfId="0" applyFont="1" applyBorder="1" applyAlignment="1">
      <alignment horizontal="right"/>
    </xf>
    <xf numFmtId="16" fontId="4" fillId="0" borderId="6" xfId="0" applyNumberFormat="1" applyFont="1" applyBorder="1" applyAlignment="1">
      <alignment horizontal="left"/>
    </xf>
    <xf numFmtId="1" fontId="2" fillId="0" borderId="4" xfId="0" applyNumberFormat="1" applyFont="1" applyBorder="1" applyAlignment="1">
      <alignment horizontal="right"/>
    </xf>
    <xf numFmtId="3" fontId="2" fillId="0" borderId="6" xfId="0" applyNumberFormat="1" applyFont="1" applyBorder="1" applyAlignment="1">
      <alignment horizontal="right" vertical="center"/>
    </xf>
    <xf numFmtId="3" fontId="2" fillId="0" borderId="6" xfId="0" applyNumberFormat="1" applyFont="1" applyBorder="1" applyAlignment="1">
      <alignment horizontal="right" vertical="center" wrapText="1"/>
    </xf>
    <xf numFmtId="0" fontId="2" fillId="0" borderId="6" xfId="0" applyFont="1" applyBorder="1"/>
    <xf numFmtId="3" fontId="2" fillId="0" borderId="12" xfId="0" applyNumberFormat="1" applyFont="1" applyBorder="1" applyAlignment="1">
      <alignment horizontal="right" vertical="center"/>
    </xf>
    <xf numFmtId="1" fontId="2" fillId="0" borderId="2" xfId="0" applyNumberFormat="1" applyFont="1" applyBorder="1" applyAlignment="1">
      <alignment horizontal="right"/>
    </xf>
    <xf numFmtId="0" fontId="2" fillId="0" borderId="4" xfId="0" applyFont="1" applyBorder="1"/>
    <xf numFmtId="1" fontId="2" fillId="0" borderId="5" xfId="0" applyNumberFormat="1" applyFont="1" applyBorder="1" applyAlignment="1">
      <alignment horizontal="right"/>
    </xf>
    <xf numFmtId="0" fontId="4" fillId="0" borderId="6" xfId="0" applyFont="1" applyBorder="1" applyAlignment="1">
      <alignment horizontal="left" wrapText="1"/>
    </xf>
    <xf numFmtId="0" fontId="4" fillId="0" borderId="12" xfId="0" applyFont="1" applyBorder="1" applyAlignment="1">
      <alignment horizontal="center"/>
    </xf>
    <xf numFmtId="0" fontId="2" fillId="0" borderId="2" xfId="0" applyFont="1" applyBorder="1" applyAlignment="1">
      <alignment horizontal="right"/>
    </xf>
    <xf numFmtId="0" fontId="2" fillId="0" borderId="4" xfId="0" applyFont="1" applyBorder="1" applyAlignment="1">
      <alignment horizontal="right" wrapText="1"/>
    </xf>
    <xf numFmtId="1" fontId="2" fillId="0" borderId="14" xfId="0" applyNumberFormat="1" applyFont="1" applyBorder="1" applyAlignment="1">
      <alignment horizontal="right" vertical="center"/>
    </xf>
    <xf numFmtId="0" fontId="2" fillId="0" borderId="5" xfId="0" applyFont="1" applyBorder="1" applyAlignment="1">
      <alignment horizontal="right"/>
    </xf>
    <xf numFmtId="0" fontId="0" fillId="0" borderId="16" xfId="0" applyBorder="1"/>
    <xf numFmtId="0" fontId="0" fillId="0" borderId="17" xfId="0" applyBorder="1"/>
    <xf numFmtId="0" fontId="0" fillId="0" borderId="17" xfId="0" applyBorder="1" applyAlignment="1">
      <alignment wrapText="1"/>
    </xf>
    <xf numFmtId="0" fontId="4" fillId="0" borderId="17" xfId="0" applyFont="1" applyBorder="1" applyAlignment="1">
      <alignment horizontal="left" wrapText="1"/>
    </xf>
    <xf numFmtId="0" fontId="4" fillId="0" borderId="17" xfId="0" applyFont="1" applyBorder="1" applyAlignment="1">
      <alignment horizontal="center"/>
    </xf>
    <xf numFmtId="0" fontId="0" fillId="0" borderId="18" xfId="0" applyBorder="1" applyAlignment="1">
      <alignment wrapText="1"/>
    </xf>
    <xf numFmtId="0" fontId="6" fillId="0" borderId="17" xfId="0" applyFont="1" applyBorder="1"/>
    <xf numFmtId="0" fontId="6" fillId="0" borderId="18" xfId="0" applyFont="1" applyBorder="1" applyAlignment="1">
      <alignment wrapText="1"/>
    </xf>
    <xf numFmtId="0" fontId="4" fillId="0" borderId="6" xfId="0" applyFont="1" applyBorder="1" applyAlignment="1">
      <alignment horizontal="center" wrapText="1"/>
    </xf>
    <xf numFmtId="1" fontId="4" fillId="0" borderId="12" xfId="0" applyNumberFormat="1" applyFont="1" applyBorder="1" applyAlignment="1">
      <alignment horizontal="right"/>
    </xf>
    <xf numFmtId="0" fontId="0" fillId="0" borderId="2" xfId="0" applyBorder="1" applyAlignment="1">
      <alignment wrapText="1"/>
    </xf>
    <xf numFmtId="0" fontId="4" fillId="0" borderId="14" xfId="0" applyFont="1" applyBorder="1" applyAlignment="1">
      <alignment horizontal="left" wrapText="1"/>
    </xf>
    <xf numFmtId="0" fontId="0" fillId="0" borderId="4" xfId="0" applyBorder="1" applyAlignment="1">
      <alignment wrapText="1"/>
    </xf>
    <xf numFmtId="0" fontId="2" fillId="0" borderId="17" xfId="0" applyFont="1" applyBorder="1" applyAlignment="1">
      <alignment horizontal="left"/>
    </xf>
    <xf numFmtId="0" fontId="2" fillId="0" borderId="17" xfId="0" applyFont="1" applyBorder="1" applyAlignment="1">
      <alignment horizontal="center"/>
    </xf>
    <xf numFmtId="1" fontId="2" fillId="0" borderId="17" xfId="0" applyNumberFormat="1" applyFont="1" applyBorder="1" applyAlignment="1">
      <alignment horizontal="right" vertical="center" wrapText="1"/>
    </xf>
    <xf numFmtId="1" fontId="2" fillId="0" borderId="18" xfId="0" applyNumberFormat="1" applyFont="1" applyBorder="1" applyAlignment="1">
      <alignment horizontal="right" vertical="center"/>
    </xf>
    <xf numFmtId="0" fontId="12" fillId="0" borderId="17" xfId="0" applyFont="1" applyBorder="1" applyAlignment="1">
      <alignment horizontal="left"/>
    </xf>
    <xf numFmtId="0" fontId="0" fillId="0" borderId="6" xfId="0" applyBorder="1" applyAlignment="1">
      <alignment horizontal="center" wrapText="1"/>
    </xf>
    <xf numFmtId="0" fontId="0" fillId="0" borderId="4" xfId="0" applyBorder="1" applyAlignment="1">
      <alignment horizontal="center" wrapText="1"/>
    </xf>
    <xf numFmtId="0" fontId="9" fillId="0" borderId="4" xfId="0" applyFont="1" applyBorder="1" applyAlignment="1">
      <alignment horizontal="center" wrapText="1"/>
    </xf>
    <xf numFmtId="0" fontId="7" fillId="0" borderId="11" xfId="0" applyFont="1" applyBorder="1" applyAlignment="1">
      <alignment horizontal="center"/>
    </xf>
    <xf numFmtId="0" fontId="7" fillId="0" borderId="12" xfId="0" applyFont="1" applyBorder="1" applyAlignment="1">
      <alignment horizontal="center"/>
    </xf>
    <xf numFmtId="0" fontId="7" fillId="0" borderId="2" xfId="0" applyFont="1" applyBorder="1" applyAlignment="1">
      <alignment horizontal="center"/>
    </xf>
    <xf numFmtId="0" fontId="7" fillId="0" borderId="15" xfId="0" applyFont="1" applyBorder="1" applyAlignment="1">
      <alignment horizontal="center"/>
    </xf>
    <xf numFmtId="0" fontId="7" fillId="0" borderId="6" xfId="0" applyFont="1" applyBorder="1" applyAlignment="1">
      <alignment horizontal="center"/>
    </xf>
    <xf numFmtId="0" fontId="7" fillId="0" borderId="4" xfId="0" applyFont="1" applyBorder="1" applyAlignment="1">
      <alignment horizontal="center"/>
    </xf>
    <xf numFmtId="0" fontId="8" fillId="2" borderId="15" xfId="0" applyFont="1" applyFill="1" applyBorder="1" applyAlignment="1">
      <alignment horizontal="center" wrapText="1"/>
    </xf>
    <xf numFmtId="0" fontId="8" fillId="0" borderId="6" xfId="0" applyFont="1" applyBorder="1" applyAlignment="1">
      <alignment horizontal="center" wrapText="1"/>
    </xf>
    <xf numFmtId="0" fontId="9" fillId="0" borderId="6"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9EC67-0BB2-4D21-8D66-D53F74D7FFE2}">
  <sheetPr>
    <pageSetUpPr fitToPage="1"/>
  </sheetPr>
  <dimension ref="A1:M63"/>
  <sheetViews>
    <sheetView tabSelected="1" topLeftCell="C52" zoomScale="90" zoomScaleNormal="90" workbookViewId="0">
      <selection activeCell="J69" sqref="J69"/>
    </sheetView>
  </sheetViews>
  <sheetFormatPr defaultRowHeight="15"/>
  <cols>
    <col min="1" max="1" width="41.7109375" customWidth="1"/>
    <col min="3" max="3" width="24.85546875" bestFit="1" customWidth="1"/>
    <col min="4" max="4" width="26.7109375" bestFit="1" customWidth="1"/>
    <col min="5" max="5" width="20.42578125" bestFit="1" customWidth="1"/>
    <col min="6" max="6" width="44" customWidth="1"/>
    <col min="7" max="7" width="24.42578125" bestFit="1" customWidth="1"/>
    <col min="8" max="8" width="17.7109375" bestFit="1" customWidth="1"/>
    <col min="9" max="9" width="3" bestFit="1" customWidth="1"/>
    <col min="10" max="10" width="56.7109375" bestFit="1" customWidth="1"/>
    <col min="11" max="11" width="19.7109375" bestFit="1" customWidth="1"/>
    <col min="12" max="12" width="12.85546875" customWidth="1"/>
    <col min="13" max="13" width="40.5703125" bestFit="1" customWidth="1"/>
  </cols>
  <sheetData>
    <row r="1" spans="1:13" ht="90">
      <c r="A1" s="1" t="s">
        <v>0</v>
      </c>
    </row>
    <row r="2" spans="1:13" ht="16.5" thickBot="1">
      <c r="C2" t="s">
        <v>1</v>
      </c>
      <c r="D2" t="s">
        <v>2</v>
      </c>
      <c r="E2" t="s">
        <v>3</v>
      </c>
      <c r="F2" t="s">
        <v>4</v>
      </c>
      <c r="H2" s="16" t="s">
        <v>5</v>
      </c>
      <c r="I2" s="17" t="s">
        <v>6</v>
      </c>
      <c r="J2" s="18" t="s">
        <v>7</v>
      </c>
      <c r="K2" s="19" t="s">
        <v>8</v>
      </c>
      <c r="L2" s="19" t="s">
        <v>9</v>
      </c>
      <c r="M2" s="20" t="s">
        <v>10</v>
      </c>
    </row>
    <row r="3" spans="1:13" ht="105">
      <c r="C3" s="24" t="s">
        <v>11</v>
      </c>
      <c r="D3" s="25" t="s">
        <v>12</v>
      </c>
      <c r="E3" s="26" t="s">
        <v>13</v>
      </c>
      <c r="F3" s="26" t="s">
        <v>14</v>
      </c>
      <c r="G3" s="25"/>
      <c r="H3" s="27" t="s">
        <v>15</v>
      </c>
      <c r="I3" s="28">
        <v>4</v>
      </c>
      <c r="J3" s="29" t="s">
        <v>16</v>
      </c>
      <c r="K3" s="28"/>
      <c r="L3" s="26" t="s">
        <v>17</v>
      </c>
      <c r="M3" s="30" t="s">
        <v>18</v>
      </c>
    </row>
    <row r="4" spans="1:13" ht="30.75" thickBot="1">
      <c r="C4" s="31"/>
      <c r="D4" s="32"/>
      <c r="E4" s="32"/>
      <c r="F4" s="32"/>
      <c r="G4" s="32"/>
      <c r="H4" s="33" t="s">
        <v>19</v>
      </c>
      <c r="I4" s="34">
        <v>16</v>
      </c>
      <c r="J4" s="35" t="s">
        <v>20</v>
      </c>
      <c r="K4" s="34"/>
      <c r="L4" s="36" t="s">
        <v>17</v>
      </c>
      <c r="M4" s="37" t="s">
        <v>21</v>
      </c>
    </row>
    <row r="5" spans="1:13">
      <c r="H5" s="11"/>
      <c r="I5" s="12"/>
      <c r="J5" s="13"/>
      <c r="K5" s="12"/>
      <c r="L5" s="1"/>
    </row>
    <row r="6" spans="1:13">
      <c r="H6" s="11"/>
      <c r="I6" s="12"/>
      <c r="J6" s="13"/>
      <c r="K6" s="12"/>
      <c r="L6" s="1"/>
    </row>
    <row r="7" spans="1:13" ht="15.75" thickBot="1">
      <c r="J7" s="10"/>
    </row>
    <row r="8" spans="1:13" ht="75">
      <c r="C8" s="24" t="s">
        <v>22</v>
      </c>
      <c r="D8" s="25" t="s">
        <v>12</v>
      </c>
      <c r="E8" s="26" t="s">
        <v>23</v>
      </c>
      <c r="F8" s="26" t="s">
        <v>24</v>
      </c>
      <c r="G8" s="25"/>
      <c r="H8" s="27" t="s">
        <v>25</v>
      </c>
      <c r="I8" s="28">
        <v>1</v>
      </c>
      <c r="J8" s="43" t="s">
        <v>26</v>
      </c>
      <c r="K8" s="44" t="s">
        <v>27</v>
      </c>
      <c r="L8" s="45" t="s">
        <v>28</v>
      </c>
      <c r="M8" s="30" t="s">
        <v>29</v>
      </c>
    </row>
    <row r="9" spans="1:13">
      <c r="C9" s="46"/>
      <c r="D9" s="21"/>
      <c r="E9" s="21"/>
      <c r="F9" s="21"/>
      <c r="G9" s="21"/>
      <c r="H9" s="38"/>
      <c r="I9" s="2"/>
      <c r="J9" s="3"/>
      <c r="K9" s="39"/>
      <c r="L9" s="40"/>
      <c r="M9" s="47"/>
    </row>
    <row r="10" spans="1:13" ht="32.25" customHeight="1">
      <c r="C10" s="46"/>
      <c r="D10" s="21"/>
      <c r="E10" s="21"/>
      <c r="F10" s="21"/>
      <c r="G10" s="21"/>
      <c r="H10" s="108" t="s">
        <v>30</v>
      </c>
      <c r="I10" s="108"/>
      <c r="J10" s="108"/>
      <c r="K10" s="108"/>
      <c r="L10" s="108"/>
      <c r="M10" s="109"/>
    </row>
    <row r="11" spans="1:13" ht="30">
      <c r="C11" s="46"/>
      <c r="D11" s="21"/>
      <c r="E11" s="21"/>
      <c r="F11" s="21"/>
      <c r="G11" s="21"/>
      <c r="H11" s="38" t="s">
        <v>31</v>
      </c>
      <c r="I11" s="41">
        <v>1</v>
      </c>
      <c r="J11" s="4" t="s">
        <v>32</v>
      </c>
      <c r="K11" s="41" t="s">
        <v>33</v>
      </c>
      <c r="L11" s="42">
        <v>800</v>
      </c>
      <c r="M11" s="47" t="s">
        <v>34</v>
      </c>
    </row>
    <row r="12" spans="1:13" ht="30">
      <c r="C12" s="46"/>
      <c r="D12" s="21"/>
      <c r="E12" s="21"/>
      <c r="F12" s="21"/>
      <c r="G12" s="21"/>
      <c r="H12" s="38" t="s">
        <v>31</v>
      </c>
      <c r="I12" s="41">
        <v>1</v>
      </c>
      <c r="J12" s="4" t="s">
        <v>35</v>
      </c>
      <c r="K12" s="41" t="s">
        <v>36</v>
      </c>
      <c r="L12" s="42">
        <v>850</v>
      </c>
      <c r="M12" s="47" t="s">
        <v>34</v>
      </c>
    </row>
    <row r="13" spans="1:13" ht="30">
      <c r="C13" s="46"/>
      <c r="D13" s="21"/>
      <c r="E13" s="21"/>
      <c r="F13" s="21"/>
      <c r="G13" s="21"/>
      <c r="H13" s="38" t="s">
        <v>31</v>
      </c>
      <c r="I13" s="41">
        <v>1</v>
      </c>
      <c r="J13" s="4" t="s">
        <v>37</v>
      </c>
      <c r="K13" s="41" t="s">
        <v>38</v>
      </c>
      <c r="L13" s="42">
        <v>900</v>
      </c>
      <c r="M13" s="47" t="s">
        <v>34</v>
      </c>
    </row>
    <row r="14" spans="1:13" ht="30">
      <c r="C14" s="46"/>
      <c r="D14" s="21"/>
      <c r="E14" s="21"/>
      <c r="F14" s="21"/>
      <c r="G14" s="21"/>
      <c r="H14" s="38" t="s">
        <v>31</v>
      </c>
      <c r="I14" s="41">
        <v>1</v>
      </c>
      <c r="J14" s="4" t="s">
        <v>39</v>
      </c>
      <c r="K14" s="41" t="s">
        <v>40</v>
      </c>
      <c r="L14" s="42">
        <v>950</v>
      </c>
      <c r="M14" s="47" t="s">
        <v>34</v>
      </c>
    </row>
    <row r="15" spans="1:13" ht="30">
      <c r="C15" s="46"/>
      <c r="D15" s="21"/>
      <c r="E15" s="21"/>
      <c r="F15" s="21"/>
      <c r="G15" s="21"/>
      <c r="H15" s="38" t="s">
        <v>31</v>
      </c>
      <c r="I15" s="41">
        <v>1</v>
      </c>
      <c r="J15" s="4" t="s">
        <v>41</v>
      </c>
      <c r="K15" s="41" t="s">
        <v>42</v>
      </c>
      <c r="L15" s="42">
        <v>1000</v>
      </c>
      <c r="M15" s="47" t="s">
        <v>34</v>
      </c>
    </row>
    <row r="16" spans="1:13" ht="30.75" thickBot="1">
      <c r="C16" s="31"/>
      <c r="D16" s="32"/>
      <c r="E16" s="32"/>
      <c r="F16" s="32"/>
      <c r="G16" s="32"/>
      <c r="H16" s="48" t="s">
        <v>31</v>
      </c>
      <c r="I16" s="49">
        <v>1</v>
      </c>
      <c r="J16" s="35" t="s">
        <v>43</v>
      </c>
      <c r="K16" s="49" t="s">
        <v>44</v>
      </c>
      <c r="L16" s="50">
        <v>1100</v>
      </c>
      <c r="M16" s="37" t="s">
        <v>34</v>
      </c>
    </row>
    <row r="17" spans="3:13" ht="15.75" thickBot="1"/>
    <row r="18" spans="3:13" ht="60.75" thickBot="1">
      <c r="C18" s="24" t="s">
        <v>45</v>
      </c>
      <c r="D18" s="25" t="s">
        <v>12</v>
      </c>
      <c r="E18" s="26" t="s">
        <v>23</v>
      </c>
      <c r="F18" s="26" t="s">
        <v>46</v>
      </c>
      <c r="G18" s="25"/>
      <c r="H18" s="51" t="s">
        <v>47</v>
      </c>
      <c r="I18" s="2">
        <v>12</v>
      </c>
      <c r="J18" s="55" t="s">
        <v>48</v>
      </c>
      <c r="K18" s="56" t="s">
        <v>49</v>
      </c>
      <c r="L18" s="52">
        <v>200</v>
      </c>
      <c r="M18" s="57">
        <v>6</v>
      </c>
    </row>
    <row r="19" spans="3:13" ht="45.75" thickBot="1">
      <c r="C19" s="46"/>
      <c r="D19" s="21"/>
      <c r="E19" s="21"/>
      <c r="F19" s="21" t="s">
        <v>50</v>
      </c>
      <c r="G19" s="21"/>
      <c r="H19" s="15" t="s">
        <v>51</v>
      </c>
      <c r="I19" s="14">
        <v>1</v>
      </c>
      <c r="J19" s="15" t="s">
        <v>52</v>
      </c>
      <c r="K19" s="58" t="s">
        <v>27</v>
      </c>
      <c r="L19" s="54" t="s">
        <v>53</v>
      </c>
      <c r="M19" s="57" t="s">
        <v>54</v>
      </c>
    </row>
    <row r="20" spans="3:13" ht="42.75" customHeight="1">
      <c r="C20" s="46"/>
      <c r="D20" s="21"/>
      <c r="E20" s="21"/>
      <c r="F20" s="21"/>
      <c r="G20" s="21"/>
      <c r="H20" s="6" t="s">
        <v>55</v>
      </c>
      <c r="I20" s="7">
        <v>1</v>
      </c>
      <c r="J20" s="6"/>
      <c r="K20" s="58" t="s">
        <v>27</v>
      </c>
      <c r="L20" s="8">
        <v>275</v>
      </c>
      <c r="M20" s="53" t="s">
        <v>34</v>
      </c>
    </row>
    <row r="22" spans="3:13" ht="15.75" thickBot="1"/>
    <row r="23" spans="3:13" ht="345">
      <c r="C23" s="24" t="s">
        <v>56</v>
      </c>
      <c r="D23" s="25" t="s">
        <v>12</v>
      </c>
      <c r="E23" s="26" t="s">
        <v>57</v>
      </c>
      <c r="F23" s="26" t="s">
        <v>58</v>
      </c>
      <c r="G23" s="25"/>
      <c r="H23" s="27" t="s">
        <v>59</v>
      </c>
      <c r="I23" s="28">
        <v>1</v>
      </c>
      <c r="J23" s="29" t="s">
        <v>60</v>
      </c>
      <c r="K23" s="85"/>
      <c r="L23" s="45" t="s">
        <v>61</v>
      </c>
      <c r="M23" s="86" t="s">
        <v>62</v>
      </c>
    </row>
    <row r="24" spans="3:13">
      <c r="C24" s="46"/>
      <c r="D24" s="21"/>
      <c r="E24" s="21"/>
      <c r="F24" s="21"/>
      <c r="G24" s="21"/>
      <c r="H24" s="23" t="s">
        <v>63</v>
      </c>
      <c r="I24" s="2">
        <v>2</v>
      </c>
      <c r="J24" s="4" t="s">
        <v>64</v>
      </c>
      <c r="K24" s="41"/>
      <c r="L24" s="5"/>
      <c r="M24" s="87" t="s">
        <v>65</v>
      </c>
    </row>
    <row r="25" spans="3:13" ht="30">
      <c r="C25" s="46"/>
      <c r="D25" s="21"/>
      <c r="E25" s="21"/>
      <c r="F25" s="21"/>
      <c r="G25" s="21"/>
      <c r="H25" s="23" t="s">
        <v>66</v>
      </c>
      <c r="I25" s="2">
        <v>1</v>
      </c>
      <c r="J25" s="84" t="s">
        <v>67</v>
      </c>
      <c r="K25" s="41"/>
      <c r="L25" s="22" t="s">
        <v>17</v>
      </c>
      <c r="M25" s="74" t="s">
        <v>68</v>
      </c>
    </row>
    <row r="26" spans="3:13" ht="30">
      <c r="C26" s="46"/>
      <c r="D26" s="21"/>
      <c r="E26" s="21"/>
      <c r="F26" s="21"/>
      <c r="G26" s="21"/>
      <c r="H26" s="23" t="s">
        <v>69</v>
      </c>
      <c r="I26" s="2">
        <v>1</v>
      </c>
      <c r="J26" s="84" t="s">
        <v>70</v>
      </c>
      <c r="K26" s="41"/>
      <c r="L26" s="22" t="s">
        <v>17</v>
      </c>
      <c r="M26" s="74" t="s">
        <v>71</v>
      </c>
    </row>
    <row r="27" spans="3:13" ht="15.75" thickBot="1">
      <c r="C27" s="31"/>
      <c r="D27" s="32"/>
      <c r="E27" s="32"/>
      <c r="F27" s="32"/>
      <c r="G27" s="32"/>
      <c r="H27" s="35" t="s">
        <v>72</v>
      </c>
      <c r="I27" s="34">
        <v>1</v>
      </c>
      <c r="J27" s="35" t="s">
        <v>73</v>
      </c>
      <c r="K27" s="49"/>
      <c r="L27" s="88"/>
      <c r="M27" s="89" t="s">
        <v>74</v>
      </c>
    </row>
    <row r="29" spans="3:13" ht="15.75" thickBot="1"/>
    <row r="30" spans="3:13" ht="120.75" thickBot="1">
      <c r="C30" s="90" t="s">
        <v>75</v>
      </c>
      <c r="D30" s="91" t="s">
        <v>12</v>
      </c>
      <c r="E30" s="92" t="s">
        <v>76</v>
      </c>
      <c r="F30" s="92" t="s">
        <v>77</v>
      </c>
      <c r="G30" s="91"/>
      <c r="H30" s="93" t="s">
        <v>78</v>
      </c>
      <c r="I30" s="94">
        <v>1</v>
      </c>
      <c r="J30" s="93" t="s">
        <v>79</v>
      </c>
      <c r="K30" s="94" t="s">
        <v>80</v>
      </c>
      <c r="L30" s="91" t="s">
        <v>81</v>
      </c>
      <c r="M30" s="95" t="s">
        <v>82</v>
      </c>
    </row>
    <row r="31" spans="3:13">
      <c r="H31" s="59"/>
      <c r="I31" s="9"/>
      <c r="J31" s="59"/>
      <c r="K31" s="9"/>
    </row>
    <row r="32" spans="3:13" ht="15.75" thickBot="1"/>
    <row r="33" spans="3:13" ht="105.75" thickBot="1">
      <c r="C33" s="90" t="s">
        <v>83</v>
      </c>
      <c r="D33" s="91" t="s">
        <v>12</v>
      </c>
      <c r="E33" s="92" t="s">
        <v>84</v>
      </c>
      <c r="F33" s="92" t="s">
        <v>77</v>
      </c>
      <c r="G33" s="91"/>
      <c r="H33" s="93" t="s">
        <v>85</v>
      </c>
      <c r="I33" s="94">
        <v>1</v>
      </c>
      <c r="J33" s="93" t="s">
        <v>86</v>
      </c>
      <c r="K33" s="94" t="s">
        <v>80</v>
      </c>
      <c r="L33" s="96" t="s">
        <v>81</v>
      </c>
      <c r="M33" s="97" t="s">
        <v>87</v>
      </c>
    </row>
    <row r="35" spans="3:13" ht="15.75" thickBot="1"/>
    <row r="36" spans="3:13" ht="105.75" thickBot="1">
      <c r="C36" s="90" t="s">
        <v>88</v>
      </c>
      <c r="D36" s="91" t="s">
        <v>12</v>
      </c>
      <c r="E36" s="92" t="s">
        <v>89</v>
      </c>
      <c r="F36" s="92" t="s">
        <v>77</v>
      </c>
      <c r="G36" s="91"/>
      <c r="H36" s="93" t="s">
        <v>85</v>
      </c>
      <c r="I36" s="94">
        <v>1</v>
      </c>
      <c r="J36" s="93" t="s">
        <v>90</v>
      </c>
      <c r="K36" s="94" t="s">
        <v>80</v>
      </c>
      <c r="L36" s="96" t="s">
        <v>81</v>
      </c>
      <c r="M36" s="95" t="s">
        <v>82</v>
      </c>
    </row>
    <row r="39" spans="3:13" ht="15.75" thickBot="1"/>
    <row r="40" spans="3:13" ht="150">
      <c r="C40" s="24" t="s">
        <v>91</v>
      </c>
      <c r="D40" s="25" t="s">
        <v>12</v>
      </c>
      <c r="E40" s="26" t="s">
        <v>92</v>
      </c>
      <c r="F40" s="26" t="s">
        <v>93</v>
      </c>
      <c r="G40" s="25"/>
      <c r="H40" s="29" t="s">
        <v>94</v>
      </c>
      <c r="I40" s="85">
        <v>2</v>
      </c>
      <c r="J40" s="29" t="s">
        <v>95</v>
      </c>
      <c r="K40" s="58" t="s">
        <v>27</v>
      </c>
      <c r="L40" s="99"/>
      <c r="M40" s="100" t="s">
        <v>96</v>
      </c>
    </row>
    <row r="41" spans="3:13" ht="30">
      <c r="C41" s="46"/>
      <c r="D41" s="21"/>
      <c r="E41" s="21"/>
      <c r="F41" s="21"/>
      <c r="G41" s="21"/>
      <c r="H41" s="4"/>
      <c r="I41" s="41">
        <v>1</v>
      </c>
      <c r="J41" s="84" t="s">
        <v>97</v>
      </c>
      <c r="K41" s="41" t="s">
        <v>98</v>
      </c>
      <c r="L41" s="42">
        <f>I41*1100</f>
        <v>1100</v>
      </c>
      <c r="M41" s="47" t="s">
        <v>99</v>
      </c>
    </row>
    <row r="42" spans="3:13">
      <c r="C42" s="46"/>
      <c r="D42" s="21"/>
      <c r="E42" s="21"/>
      <c r="F42" s="21"/>
      <c r="G42" s="21"/>
      <c r="H42" s="21"/>
      <c r="I42" s="21"/>
      <c r="J42" s="21"/>
      <c r="K42" s="21"/>
      <c r="L42" s="21"/>
      <c r="M42" s="47"/>
    </row>
    <row r="43" spans="3:13" ht="135">
      <c r="C43" s="46"/>
      <c r="D43" s="21" t="s">
        <v>12</v>
      </c>
      <c r="E43" s="22" t="s">
        <v>100</v>
      </c>
      <c r="F43" s="22" t="s">
        <v>101</v>
      </c>
      <c r="G43" s="21"/>
      <c r="H43" s="4" t="s">
        <v>94</v>
      </c>
      <c r="I43" s="41">
        <v>2</v>
      </c>
      <c r="J43" s="4" t="s">
        <v>95</v>
      </c>
      <c r="K43" s="98" t="s">
        <v>27</v>
      </c>
      <c r="L43" s="42"/>
      <c r="M43" s="102" t="s">
        <v>96</v>
      </c>
    </row>
    <row r="44" spans="3:13" ht="30.75" thickBot="1">
      <c r="C44" s="31"/>
      <c r="D44" s="32"/>
      <c r="E44" s="32"/>
      <c r="F44" s="32"/>
      <c r="G44" s="32"/>
      <c r="H44" s="35"/>
      <c r="I44" s="49">
        <v>1</v>
      </c>
      <c r="J44" s="101" t="s">
        <v>97</v>
      </c>
      <c r="K44" s="49" t="s">
        <v>98</v>
      </c>
      <c r="L44" s="50">
        <f>I44*1100</f>
        <v>1100</v>
      </c>
      <c r="M44" s="37" t="s">
        <v>99</v>
      </c>
    </row>
    <row r="46" spans="3:13" ht="15.75" thickBot="1"/>
    <row r="47" spans="3:13" ht="90">
      <c r="C47" s="24" t="s">
        <v>102</v>
      </c>
      <c r="D47" s="25" t="s">
        <v>12</v>
      </c>
      <c r="E47" s="26" t="s">
        <v>23</v>
      </c>
      <c r="F47" s="26" t="s">
        <v>103</v>
      </c>
      <c r="G47" s="25"/>
      <c r="H47" s="27" t="s">
        <v>104</v>
      </c>
      <c r="I47" s="28">
        <v>12</v>
      </c>
      <c r="J47" s="29" t="s">
        <v>105</v>
      </c>
      <c r="K47" s="28" t="s">
        <v>80</v>
      </c>
      <c r="L47" s="26" t="s">
        <v>17</v>
      </c>
      <c r="M47" s="81">
        <f>128*0.38</f>
        <v>48.64</v>
      </c>
    </row>
    <row r="48" spans="3:13" ht="45">
      <c r="C48" s="46"/>
      <c r="D48" s="21"/>
      <c r="E48" s="21"/>
      <c r="F48" s="21"/>
      <c r="G48" s="21"/>
      <c r="H48" s="23" t="s">
        <v>106</v>
      </c>
      <c r="I48" s="2">
        <v>6</v>
      </c>
      <c r="J48" s="75" t="s">
        <v>107</v>
      </c>
      <c r="K48" s="98" t="s">
        <v>27</v>
      </c>
      <c r="L48" s="5"/>
      <c r="M48" s="74" t="s">
        <v>34</v>
      </c>
    </row>
    <row r="49" spans="3:13" ht="45">
      <c r="C49" s="46"/>
      <c r="D49" s="21"/>
      <c r="E49" s="21"/>
      <c r="F49" s="21"/>
      <c r="G49" s="21"/>
      <c r="H49" s="23" t="s">
        <v>108</v>
      </c>
      <c r="I49" s="41">
        <v>2</v>
      </c>
      <c r="J49" s="4" t="s">
        <v>95</v>
      </c>
      <c r="K49" s="98" t="s">
        <v>27</v>
      </c>
      <c r="L49" s="42"/>
      <c r="M49" s="74" t="s">
        <v>34</v>
      </c>
    </row>
    <row r="50" spans="3:13" ht="30.75" thickBot="1">
      <c r="C50" s="31"/>
      <c r="D50" s="32"/>
      <c r="E50" s="32"/>
      <c r="F50" s="32"/>
      <c r="G50" s="32"/>
      <c r="H50" s="33" t="s">
        <v>109</v>
      </c>
      <c r="I50" s="49">
        <v>1</v>
      </c>
      <c r="J50" s="101" t="s">
        <v>97</v>
      </c>
      <c r="K50" s="49" t="s">
        <v>98</v>
      </c>
      <c r="L50" s="50">
        <f>I50*1100</f>
        <v>1100</v>
      </c>
      <c r="M50" s="89" t="s">
        <v>34</v>
      </c>
    </row>
    <row r="53" spans="3:13" ht="15.75" thickBot="1"/>
    <row r="54" spans="3:13" ht="45">
      <c r="C54" s="24" t="s">
        <v>110</v>
      </c>
      <c r="D54" s="25" t="s">
        <v>12</v>
      </c>
      <c r="E54" s="26" t="s">
        <v>111</v>
      </c>
      <c r="F54" s="25" t="s">
        <v>112</v>
      </c>
      <c r="G54" s="25"/>
      <c r="H54" s="27" t="s">
        <v>113</v>
      </c>
      <c r="I54" s="28">
        <v>2</v>
      </c>
      <c r="J54" s="27" t="s">
        <v>114</v>
      </c>
      <c r="K54" s="28"/>
      <c r="L54" s="80"/>
      <c r="M54" s="81" t="s">
        <v>115</v>
      </c>
    </row>
    <row r="55" spans="3:13">
      <c r="C55" s="46"/>
      <c r="D55" s="21"/>
      <c r="E55" s="21"/>
      <c r="F55" s="21"/>
      <c r="G55" s="21"/>
      <c r="H55" s="23"/>
      <c r="I55" s="2">
        <v>4</v>
      </c>
      <c r="J55" s="23" t="s">
        <v>116</v>
      </c>
      <c r="K55" s="2"/>
      <c r="L55" s="77"/>
      <c r="M55" s="76" t="s">
        <v>117</v>
      </c>
    </row>
    <row r="56" spans="3:13" ht="30">
      <c r="C56" s="46"/>
      <c r="D56" s="21"/>
      <c r="E56" s="21"/>
      <c r="F56" s="21"/>
      <c r="G56" s="21"/>
      <c r="H56" s="23" t="s">
        <v>118</v>
      </c>
      <c r="I56" s="2">
        <v>1</v>
      </c>
      <c r="J56" s="23" t="s">
        <v>119</v>
      </c>
      <c r="K56" s="2"/>
      <c r="L56" s="78" t="s">
        <v>120</v>
      </c>
      <c r="M56" s="76" t="s">
        <v>117</v>
      </c>
    </row>
    <row r="57" spans="3:13">
      <c r="C57" s="46"/>
      <c r="D57" s="21"/>
      <c r="E57" s="21"/>
      <c r="F57" s="21"/>
      <c r="G57" s="21" t="s">
        <v>121</v>
      </c>
      <c r="H57" s="79" t="s">
        <v>122</v>
      </c>
      <c r="I57" s="2">
        <v>4</v>
      </c>
      <c r="J57" s="23" t="s">
        <v>123</v>
      </c>
      <c r="K57" s="79"/>
      <c r="L57" s="79"/>
      <c r="M57" s="82">
        <f>I57*4</f>
        <v>16</v>
      </c>
    </row>
    <row r="58" spans="3:13">
      <c r="C58" s="46"/>
      <c r="D58" s="21"/>
      <c r="E58" s="21"/>
      <c r="F58" s="21"/>
      <c r="G58" s="21"/>
      <c r="H58" s="23" t="s">
        <v>124</v>
      </c>
      <c r="I58" s="2">
        <v>4</v>
      </c>
      <c r="J58" s="23" t="s">
        <v>125</v>
      </c>
      <c r="K58" s="21"/>
      <c r="L58" s="21" t="s">
        <v>126</v>
      </c>
      <c r="M58" s="47">
        <f>I58*4</f>
        <v>16</v>
      </c>
    </row>
    <row r="59" spans="3:13">
      <c r="C59" s="46"/>
      <c r="D59" s="21"/>
      <c r="E59" s="21"/>
      <c r="F59" s="21"/>
      <c r="G59" s="21" t="s">
        <v>127</v>
      </c>
      <c r="H59" s="23" t="s">
        <v>128</v>
      </c>
      <c r="I59" s="2">
        <v>2</v>
      </c>
      <c r="J59" s="23" t="s">
        <v>129</v>
      </c>
      <c r="K59" s="2" t="s">
        <v>80</v>
      </c>
      <c r="L59" s="21" t="s">
        <v>126</v>
      </c>
      <c r="M59" s="76" t="s">
        <v>130</v>
      </c>
    </row>
    <row r="60" spans="3:13" ht="15.75" thickBot="1">
      <c r="C60" s="31"/>
      <c r="D60" s="32"/>
      <c r="E60" s="32"/>
      <c r="F60" s="32"/>
      <c r="G60" s="32" t="s">
        <v>127</v>
      </c>
      <c r="H60" s="33" t="s">
        <v>128</v>
      </c>
      <c r="I60" s="34">
        <v>4</v>
      </c>
      <c r="J60" s="33" t="s">
        <v>131</v>
      </c>
      <c r="K60" s="34" t="s">
        <v>80</v>
      </c>
      <c r="L60" s="32" t="s">
        <v>126</v>
      </c>
      <c r="M60" s="83">
        <v>12</v>
      </c>
    </row>
    <row r="62" spans="3:13" ht="15.75" thickBot="1"/>
    <row r="63" spans="3:13" ht="29.25">
      <c r="C63" s="90" t="s">
        <v>132</v>
      </c>
      <c r="D63" s="92" t="s">
        <v>12</v>
      </c>
      <c r="E63" s="92" t="s">
        <v>133</v>
      </c>
      <c r="F63" s="91"/>
      <c r="G63" s="91"/>
      <c r="H63" s="103" t="s">
        <v>134</v>
      </c>
      <c r="I63" s="104">
        <v>2</v>
      </c>
      <c r="J63" s="107" t="s">
        <v>135</v>
      </c>
      <c r="K63" s="104"/>
      <c r="L63" s="105" t="s">
        <v>126</v>
      </c>
      <c r="M63" s="106" t="s">
        <v>136</v>
      </c>
    </row>
  </sheetData>
  <mergeCells count="1">
    <mergeCell ref="H10:M10"/>
  </mergeCells>
  <pageMargins left="0.7" right="0.7" top="0.75" bottom="0.75" header="0.3" footer="0.3"/>
  <pageSetup paperSize="3"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906F0-CBEB-4AB4-AF76-D5062D30D743}">
  <dimension ref="A1:G206"/>
  <sheetViews>
    <sheetView workbookViewId="0">
      <selection activeCell="F25" sqref="F25"/>
    </sheetView>
  </sheetViews>
  <sheetFormatPr defaultRowHeight="15"/>
  <sheetData>
    <row r="1" spans="1:7">
      <c r="A1" t="s">
        <v>137</v>
      </c>
    </row>
    <row r="2" spans="1:7">
      <c r="B2" t="s">
        <v>138</v>
      </c>
      <c r="C2" t="s">
        <v>139</v>
      </c>
      <c r="D2" t="s">
        <v>140</v>
      </c>
      <c r="E2" t="s">
        <v>141</v>
      </c>
      <c r="F2" t="s">
        <v>142</v>
      </c>
      <c r="G2" t="s">
        <v>143</v>
      </c>
    </row>
    <row r="3" spans="1:7">
      <c r="A3">
        <v>1</v>
      </c>
      <c r="B3">
        <v>48</v>
      </c>
      <c r="C3">
        <v>96</v>
      </c>
      <c r="D3">
        <v>48</v>
      </c>
      <c r="E3">
        <v>96</v>
      </c>
      <c r="F3">
        <v>48</v>
      </c>
      <c r="G3">
        <v>96</v>
      </c>
    </row>
    <row r="4" spans="1:7">
      <c r="A4">
        <v>2</v>
      </c>
      <c r="B4">
        <v>48</v>
      </c>
      <c r="C4">
        <v>96</v>
      </c>
      <c r="D4">
        <v>48</v>
      </c>
      <c r="E4">
        <v>96</v>
      </c>
      <c r="F4">
        <v>48</v>
      </c>
      <c r="G4">
        <v>96</v>
      </c>
    </row>
    <row r="5" spans="1:7">
      <c r="A5">
        <v>3</v>
      </c>
      <c r="B5">
        <v>48</v>
      </c>
      <c r="C5">
        <v>96</v>
      </c>
      <c r="D5">
        <v>48</v>
      </c>
      <c r="E5">
        <v>96</v>
      </c>
      <c r="F5">
        <v>48</v>
      </c>
      <c r="G5">
        <v>96</v>
      </c>
    </row>
    <row r="6" spans="1:7">
      <c r="A6">
        <v>4</v>
      </c>
      <c r="B6">
        <v>48</v>
      </c>
      <c r="C6">
        <v>96</v>
      </c>
      <c r="D6">
        <v>48</v>
      </c>
      <c r="E6">
        <v>96</v>
      </c>
      <c r="F6">
        <v>48</v>
      </c>
      <c r="G6">
        <v>96</v>
      </c>
    </row>
    <row r="7" spans="1:7">
      <c r="A7">
        <v>5</v>
      </c>
      <c r="B7">
        <v>48</v>
      </c>
      <c r="C7">
        <v>96</v>
      </c>
      <c r="D7">
        <v>48</v>
      </c>
      <c r="E7">
        <v>96</v>
      </c>
      <c r="F7">
        <v>48</v>
      </c>
      <c r="G7">
        <v>96</v>
      </c>
    </row>
    <row r="8" spans="1:7">
      <c r="A8">
        <v>6</v>
      </c>
      <c r="B8">
        <v>48</v>
      </c>
      <c r="C8">
        <v>96</v>
      </c>
      <c r="D8">
        <v>48</v>
      </c>
      <c r="E8">
        <v>96</v>
      </c>
      <c r="F8">
        <v>48</v>
      </c>
      <c r="G8">
        <v>96</v>
      </c>
    </row>
    <row r="9" spans="1:7">
      <c r="A9">
        <v>7</v>
      </c>
      <c r="B9">
        <v>48</v>
      </c>
      <c r="C9">
        <v>96</v>
      </c>
      <c r="D9">
        <v>48</v>
      </c>
      <c r="E9">
        <v>96</v>
      </c>
      <c r="F9">
        <v>48</v>
      </c>
      <c r="G9">
        <v>96</v>
      </c>
    </row>
    <row r="10" spans="1:7">
      <c r="A10">
        <v>8</v>
      </c>
      <c r="B10">
        <v>48</v>
      </c>
      <c r="C10">
        <v>96</v>
      </c>
      <c r="D10">
        <v>48</v>
      </c>
      <c r="E10">
        <v>96</v>
      </c>
      <c r="F10">
        <v>48</v>
      </c>
      <c r="G10">
        <v>96</v>
      </c>
    </row>
    <row r="11" spans="1:7">
      <c r="A11">
        <v>9</v>
      </c>
      <c r="B11">
        <v>48</v>
      </c>
      <c r="C11">
        <v>96</v>
      </c>
      <c r="D11">
        <v>48</v>
      </c>
      <c r="E11">
        <v>96</v>
      </c>
      <c r="F11">
        <v>48</v>
      </c>
      <c r="G11">
        <v>96</v>
      </c>
    </row>
    <row r="12" spans="1:7">
      <c r="A12">
        <v>10</v>
      </c>
      <c r="B12">
        <v>48</v>
      </c>
      <c r="C12">
        <v>96</v>
      </c>
      <c r="D12">
        <v>48</v>
      </c>
      <c r="E12">
        <v>96</v>
      </c>
      <c r="F12">
        <v>48</v>
      </c>
      <c r="G12">
        <v>96</v>
      </c>
    </row>
    <row r="13" spans="1:7">
      <c r="A13">
        <v>11</v>
      </c>
      <c r="B13">
        <v>48</v>
      </c>
      <c r="C13">
        <v>96</v>
      </c>
      <c r="D13">
        <v>48</v>
      </c>
      <c r="E13">
        <v>96</v>
      </c>
      <c r="F13">
        <v>48</v>
      </c>
      <c r="G13">
        <v>96</v>
      </c>
    </row>
    <row r="14" spans="1:7">
      <c r="A14">
        <v>12</v>
      </c>
      <c r="B14">
        <v>48</v>
      </c>
      <c r="C14">
        <v>96</v>
      </c>
      <c r="D14">
        <v>48</v>
      </c>
      <c r="E14">
        <v>96</v>
      </c>
      <c r="F14">
        <v>48</v>
      </c>
      <c r="G14">
        <v>96</v>
      </c>
    </row>
    <row r="15" spans="1:7">
      <c r="A15">
        <v>13</v>
      </c>
      <c r="B15">
        <v>48</v>
      </c>
      <c r="C15">
        <v>96</v>
      </c>
      <c r="D15">
        <v>48</v>
      </c>
      <c r="E15">
        <v>96</v>
      </c>
      <c r="F15">
        <v>48</v>
      </c>
      <c r="G15">
        <v>96</v>
      </c>
    </row>
    <row r="16" spans="1:7">
      <c r="A16">
        <v>14</v>
      </c>
      <c r="B16">
        <v>48</v>
      </c>
      <c r="C16">
        <v>96</v>
      </c>
      <c r="D16">
        <v>48</v>
      </c>
      <c r="E16">
        <v>96</v>
      </c>
      <c r="F16">
        <v>48</v>
      </c>
      <c r="G16">
        <v>96</v>
      </c>
    </row>
    <row r="17" spans="1:7">
      <c r="A17">
        <v>15</v>
      </c>
      <c r="B17">
        <v>48</v>
      </c>
      <c r="C17">
        <v>96</v>
      </c>
      <c r="D17">
        <v>48</v>
      </c>
      <c r="E17">
        <v>96</v>
      </c>
      <c r="F17">
        <v>48</v>
      </c>
      <c r="G17">
        <v>96</v>
      </c>
    </row>
    <row r="18" spans="1:7">
      <c r="A18">
        <v>16</v>
      </c>
      <c r="B18">
        <v>48</v>
      </c>
      <c r="C18">
        <v>96</v>
      </c>
      <c r="D18">
        <v>48</v>
      </c>
      <c r="E18">
        <v>96</v>
      </c>
      <c r="F18">
        <v>48</v>
      </c>
      <c r="G18">
        <v>96</v>
      </c>
    </row>
    <row r="19" spans="1:7">
      <c r="A19">
        <v>17</v>
      </c>
      <c r="B19">
        <v>48</v>
      </c>
      <c r="C19">
        <v>96</v>
      </c>
      <c r="D19">
        <v>48</v>
      </c>
      <c r="E19">
        <v>96</v>
      </c>
      <c r="F19">
        <v>48</v>
      </c>
      <c r="G19">
        <v>96</v>
      </c>
    </row>
    <row r="20" spans="1:7">
      <c r="A20">
        <v>18</v>
      </c>
      <c r="B20">
        <v>48</v>
      </c>
      <c r="C20">
        <v>96</v>
      </c>
      <c r="D20">
        <v>48</v>
      </c>
      <c r="E20">
        <v>96</v>
      </c>
      <c r="F20">
        <v>48</v>
      </c>
      <c r="G20">
        <v>96</v>
      </c>
    </row>
    <row r="21" spans="1:7">
      <c r="A21">
        <v>19</v>
      </c>
      <c r="B21">
        <v>48</v>
      </c>
      <c r="C21">
        <v>96</v>
      </c>
      <c r="D21">
        <v>48</v>
      </c>
      <c r="E21">
        <v>96</v>
      </c>
      <c r="F21">
        <v>48</v>
      </c>
      <c r="G21">
        <v>96</v>
      </c>
    </row>
    <row r="22" spans="1:7">
      <c r="A22">
        <v>20</v>
      </c>
      <c r="B22">
        <v>48</v>
      </c>
      <c r="C22">
        <v>96</v>
      </c>
      <c r="D22">
        <v>48</v>
      </c>
      <c r="E22">
        <v>96</v>
      </c>
      <c r="F22">
        <v>48</v>
      </c>
      <c r="G22">
        <v>96</v>
      </c>
    </row>
    <row r="23" spans="1:7">
      <c r="A23">
        <v>21</v>
      </c>
      <c r="B23">
        <v>48</v>
      </c>
      <c r="C23">
        <v>96</v>
      </c>
      <c r="D23">
        <v>48</v>
      </c>
      <c r="E23">
        <v>96</v>
      </c>
      <c r="F23">
        <v>48</v>
      </c>
      <c r="G23">
        <v>96</v>
      </c>
    </row>
    <row r="24" spans="1:7">
      <c r="A24">
        <v>22</v>
      </c>
      <c r="B24">
        <v>48</v>
      </c>
      <c r="C24">
        <v>96</v>
      </c>
      <c r="D24">
        <v>48</v>
      </c>
      <c r="E24">
        <v>96</v>
      </c>
      <c r="F24">
        <v>48</v>
      </c>
      <c r="G24">
        <v>96</v>
      </c>
    </row>
    <row r="25" spans="1:7">
      <c r="A25">
        <v>23</v>
      </c>
      <c r="B25">
        <v>48</v>
      </c>
      <c r="C25">
        <v>96</v>
      </c>
      <c r="D25">
        <v>48</v>
      </c>
      <c r="E25">
        <v>96</v>
      </c>
      <c r="F25">
        <v>48</v>
      </c>
      <c r="G25">
        <v>96</v>
      </c>
    </row>
    <row r="26" spans="1:7">
      <c r="A26">
        <v>24</v>
      </c>
      <c r="B26">
        <v>48</v>
      </c>
      <c r="C26">
        <v>96</v>
      </c>
      <c r="D26">
        <v>48</v>
      </c>
      <c r="E26">
        <v>96</v>
      </c>
      <c r="F26">
        <v>48</v>
      </c>
      <c r="G26">
        <v>96</v>
      </c>
    </row>
    <row r="27" spans="1:7">
      <c r="A27">
        <v>25</v>
      </c>
      <c r="B27">
        <v>48</v>
      </c>
      <c r="C27">
        <v>96</v>
      </c>
      <c r="D27">
        <v>48</v>
      </c>
      <c r="E27">
        <v>96</v>
      </c>
      <c r="F27">
        <v>48</v>
      </c>
      <c r="G27">
        <v>96</v>
      </c>
    </row>
    <row r="28" spans="1:7">
      <c r="A28">
        <v>26</v>
      </c>
      <c r="B28">
        <v>48</v>
      </c>
      <c r="C28">
        <v>96</v>
      </c>
      <c r="D28">
        <v>48</v>
      </c>
      <c r="E28">
        <v>96</v>
      </c>
      <c r="F28">
        <v>48</v>
      </c>
      <c r="G28">
        <v>96</v>
      </c>
    </row>
    <row r="29" spans="1:7">
      <c r="A29">
        <v>27</v>
      </c>
      <c r="B29">
        <v>48</v>
      </c>
      <c r="C29">
        <v>96</v>
      </c>
      <c r="D29">
        <v>48</v>
      </c>
      <c r="E29">
        <v>96</v>
      </c>
      <c r="F29">
        <v>48</v>
      </c>
      <c r="G29">
        <v>96</v>
      </c>
    </row>
    <row r="30" spans="1:7">
      <c r="A30">
        <v>28</v>
      </c>
      <c r="B30">
        <v>48</v>
      </c>
      <c r="C30">
        <v>96</v>
      </c>
      <c r="D30">
        <v>48</v>
      </c>
      <c r="E30">
        <v>96</v>
      </c>
      <c r="F30">
        <v>48</v>
      </c>
      <c r="G30">
        <v>96</v>
      </c>
    </row>
    <row r="31" spans="1:7">
      <c r="A31">
        <v>29</v>
      </c>
      <c r="B31">
        <v>48</v>
      </c>
      <c r="C31">
        <v>96</v>
      </c>
      <c r="D31">
        <v>48</v>
      </c>
      <c r="E31">
        <v>96</v>
      </c>
      <c r="F31">
        <v>48</v>
      </c>
      <c r="G31">
        <v>96</v>
      </c>
    </row>
    <row r="32" spans="1:7">
      <c r="A32">
        <v>30</v>
      </c>
      <c r="B32">
        <v>48</v>
      </c>
      <c r="C32">
        <v>96</v>
      </c>
      <c r="D32">
        <v>48</v>
      </c>
      <c r="E32">
        <v>96</v>
      </c>
      <c r="F32">
        <v>48</v>
      </c>
      <c r="G32">
        <v>96</v>
      </c>
    </row>
    <row r="33" spans="1:7">
      <c r="A33">
        <v>31</v>
      </c>
      <c r="B33">
        <v>48</v>
      </c>
      <c r="C33">
        <v>96</v>
      </c>
      <c r="D33">
        <v>48</v>
      </c>
      <c r="E33">
        <v>96</v>
      </c>
      <c r="F33">
        <v>48</v>
      </c>
      <c r="G33">
        <v>96</v>
      </c>
    </row>
    <row r="34" spans="1:7">
      <c r="A34">
        <v>32</v>
      </c>
      <c r="B34">
        <v>48</v>
      </c>
      <c r="C34">
        <v>96</v>
      </c>
      <c r="D34">
        <v>48</v>
      </c>
      <c r="E34">
        <v>96</v>
      </c>
      <c r="F34">
        <v>48</v>
      </c>
      <c r="G34">
        <v>96</v>
      </c>
    </row>
    <row r="35" spans="1:7">
      <c r="A35">
        <v>33</v>
      </c>
      <c r="B35">
        <v>48</v>
      </c>
      <c r="C35">
        <v>96</v>
      </c>
      <c r="D35">
        <v>48</v>
      </c>
      <c r="E35">
        <v>96</v>
      </c>
      <c r="F35">
        <v>48</v>
      </c>
      <c r="G35">
        <v>96</v>
      </c>
    </row>
    <row r="36" spans="1:7">
      <c r="A36">
        <v>34</v>
      </c>
      <c r="B36">
        <v>48</v>
      </c>
      <c r="C36">
        <v>96</v>
      </c>
      <c r="D36">
        <v>48</v>
      </c>
      <c r="E36">
        <v>96</v>
      </c>
      <c r="F36">
        <v>48</v>
      </c>
      <c r="G36">
        <v>96</v>
      </c>
    </row>
    <row r="37" spans="1:7">
      <c r="A37">
        <v>35</v>
      </c>
      <c r="B37">
        <v>48</v>
      </c>
      <c r="C37">
        <v>96</v>
      </c>
      <c r="D37">
        <v>48</v>
      </c>
      <c r="E37">
        <v>96</v>
      </c>
      <c r="F37">
        <v>48</v>
      </c>
      <c r="G37">
        <v>96</v>
      </c>
    </row>
    <row r="38" spans="1:7">
      <c r="A38">
        <v>36</v>
      </c>
      <c r="B38">
        <v>48</v>
      </c>
      <c r="C38">
        <v>96</v>
      </c>
      <c r="D38">
        <v>48</v>
      </c>
      <c r="E38">
        <v>96</v>
      </c>
      <c r="F38">
        <v>48</v>
      </c>
      <c r="G38">
        <v>96</v>
      </c>
    </row>
    <row r="39" spans="1:7">
      <c r="A39">
        <v>37</v>
      </c>
      <c r="B39">
        <v>48</v>
      </c>
      <c r="C39">
        <v>96</v>
      </c>
      <c r="D39">
        <v>48</v>
      </c>
      <c r="E39">
        <v>96</v>
      </c>
      <c r="F39">
        <v>48</v>
      </c>
      <c r="G39">
        <v>96</v>
      </c>
    </row>
    <row r="40" spans="1:7">
      <c r="A40">
        <v>38</v>
      </c>
      <c r="B40">
        <v>48</v>
      </c>
      <c r="C40">
        <v>96</v>
      </c>
      <c r="D40">
        <v>48</v>
      </c>
      <c r="E40">
        <v>96</v>
      </c>
      <c r="F40">
        <v>48</v>
      </c>
      <c r="G40">
        <v>96</v>
      </c>
    </row>
    <row r="41" spans="1:7">
      <c r="A41">
        <v>39</v>
      </c>
      <c r="B41">
        <v>48</v>
      </c>
      <c r="C41">
        <v>96</v>
      </c>
      <c r="D41">
        <v>48</v>
      </c>
      <c r="E41">
        <v>96</v>
      </c>
      <c r="F41">
        <v>48</v>
      </c>
      <c r="G41">
        <v>96</v>
      </c>
    </row>
    <row r="42" spans="1:7">
      <c r="A42">
        <v>40</v>
      </c>
      <c r="B42">
        <v>48</v>
      </c>
      <c r="C42">
        <v>96</v>
      </c>
      <c r="D42">
        <v>48</v>
      </c>
      <c r="E42">
        <v>96</v>
      </c>
      <c r="F42">
        <v>48</v>
      </c>
      <c r="G42">
        <v>96</v>
      </c>
    </row>
    <row r="43" spans="1:7">
      <c r="A43">
        <v>41</v>
      </c>
      <c r="B43">
        <v>48</v>
      </c>
      <c r="C43">
        <v>96</v>
      </c>
      <c r="D43">
        <v>48</v>
      </c>
      <c r="E43">
        <v>96</v>
      </c>
      <c r="F43">
        <v>48</v>
      </c>
      <c r="G43">
        <v>96</v>
      </c>
    </row>
    <row r="44" spans="1:7">
      <c r="A44">
        <v>42</v>
      </c>
      <c r="B44">
        <v>48</v>
      </c>
      <c r="C44">
        <v>96</v>
      </c>
      <c r="D44">
        <v>48</v>
      </c>
      <c r="E44">
        <v>96</v>
      </c>
      <c r="F44">
        <v>48</v>
      </c>
      <c r="G44">
        <v>96</v>
      </c>
    </row>
    <row r="45" spans="1:7">
      <c r="A45">
        <v>43</v>
      </c>
      <c r="B45">
        <v>48</v>
      </c>
      <c r="C45">
        <v>96</v>
      </c>
      <c r="D45">
        <v>48</v>
      </c>
      <c r="E45">
        <v>96</v>
      </c>
      <c r="F45">
        <v>48</v>
      </c>
      <c r="G45">
        <v>96</v>
      </c>
    </row>
    <row r="46" spans="1:7">
      <c r="A46">
        <v>44</v>
      </c>
      <c r="B46">
        <v>48</v>
      </c>
      <c r="C46">
        <v>96</v>
      </c>
      <c r="D46">
        <v>48</v>
      </c>
      <c r="E46">
        <v>96</v>
      </c>
      <c r="F46">
        <v>48</v>
      </c>
      <c r="G46">
        <v>96</v>
      </c>
    </row>
    <row r="47" spans="1:7">
      <c r="A47">
        <v>45</v>
      </c>
      <c r="B47">
        <v>48</v>
      </c>
      <c r="C47">
        <v>96</v>
      </c>
      <c r="D47">
        <v>48</v>
      </c>
      <c r="E47">
        <v>96</v>
      </c>
      <c r="F47">
        <v>48</v>
      </c>
      <c r="G47">
        <v>96</v>
      </c>
    </row>
    <row r="48" spans="1:7">
      <c r="A48">
        <v>46</v>
      </c>
      <c r="B48">
        <v>48</v>
      </c>
      <c r="C48">
        <v>96</v>
      </c>
      <c r="D48">
        <v>48</v>
      </c>
      <c r="E48">
        <v>96</v>
      </c>
      <c r="F48">
        <v>48</v>
      </c>
      <c r="G48">
        <v>96</v>
      </c>
    </row>
    <row r="49" spans="1:7">
      <c r="A49">
        <v>47</v>
      </c>
      <c r="B49">
        <v>48</v>
      </c>
      <c r="C49">
        <v>96</v>
      </c>
      <c r="D49">
        <v>48</v>
      </c>
      <c r="E49">
        <v>96</v>
      </c>
      <c r="F49">
        <v>48</v>
      </c>
      <c r="G49">
        <v>96</v>
      </c>
    </row>
    <row r="50" spans="1:7">
      <c r="A50">
        <v>48</v>
      </c>
      <c r="B50">
        <v>48</v>
      </c>
      <c r="C50">
        <v>96</v>
      </c>
      <c r="D50">
        <v>48</v>
      </c>
      <c r="E50">
        <v>96</v>
      </c>
      <c r="F50">
        <v>48</v>
      </c>
      <c r="G50">
        <v>96</v>
      </c>
    </row>
    <row r="51" spans="1:7">
      <c r="A51">
        <v>49</v>
      </c>
      <c r="B51">
        <v>48</v>
      </c>
      <c r="C51">
        <v>96</v>
      </c>
      <c r="D51">
        <v>48</v>
      </c>
      <c r="E51">
        <v>96</v>
      </c>
      <c r="F51">
        <v>48</v>
      </c>
      <c r="G51">
        <v>96</v>
      </c>
    </row>
    <row r="52" spans="1:7">
      <c r="A52">
        <v>50</v>
      </c>
      <c r="B52">
        <v>48</v>
      </c>
      <c r="C52">
        <v>96</v>
      </c>
      <c r="D52">
        <v>48</v>
      </c>
      <c r="E52">
        <v>96</v>
      </c>
      <c r="F52">
        <v>48</v>
      </c>
      <c r="G52">
        <v>96</v>
      </c>
    </row>
    <row r="53" spans="1:7">
      <c r="A53">
        <v>51</v>
      </c>
      <c r="B53">
        <v>48</v>
      </c>
      <c r="C53">
        <v>96</v>
      </c>
      <c r="D53">
        <v>48</v>
      </c>
      <c r="E53">
        <v>96</v>
      </c>
      <c r="F53">
        <v>48</v>
      </c>
      <c r="G53">
        <v>96</v>
      </c>
    </row>
    <row r="54" spans="1:7">
      <c r="A54">
        <v>52</v>
      </c>
      <c r="B54">
        <v>48</v>
      </c>
      <c r="C54">
        <v>96</v>
      </c>
      <c r="D54">
        <v>48</v>
      </c>
      <c r="E54">
        <v>96</v>
      </c>
      <c r="F54">
        <v>48</v>
      </c>
      <c r="G54">
        <v>96</v>
      </c>
    </row>
    <row r="55" spans="1:7">
      <c r="A55">
        <v>53</v>
      </c>
      <c r="B55">
        <v>48</v>
      </c>
      <c r="C55">
        <v>96</v>
      </c>
      <c r="D55">
        <v>48</v>
      </c>
      <c r="E55">
        <v>96</v>
      </c>
      <c r="F55">
        <v>48</v>
      </c>
      <c r="G55">
        <v>96</v>
      </c>
    </row>
    <row r="56" spans="1:7">
      <c r="A56">
        <v>54</v>
      </c>
      <c r="B56">
        <v>48</v>
      </c>
      <c r="C56">
        <v>96</v>
      </c>
      <c r="D56">
        <v>48</v>
      </c>
      <c r="E56">
        <v>96</v>
      </c>
      <c r="F56">
        <v>48</v>
      </c>
      <c r="G56">
        <v>96</v>
      </c>
    </row>
    <row r="57" spans="1:7">
      <c r="A57">
        <v>55</v>
      </c>
      <c r="B57">
        <v>48</v>
      </c>
      <c r="C57">
        <v>96</v>
      </c>
      <c r="D57">
        <v>48</v>
      </c>
      <c r="E57">
        <v>96</v>
      </c>
      <c r="F57">
        <v>48</v>
      </c>
      <c r="G57">
        <v>96</v>
      </c>
    </row>
    <row r="58" spans="1:7">
      <c r="A58">
        <v>56</v>
      </c>
      <c r="B58">
        <v>48</v>
      </c>
      <c r="C58">
        <v>96</v>
      </c>
      <c r="D58">
        <v>48</v>
      </c>
      <c r="E58">
        <v>96</v>
      </c>
      <c r="F58">
        <v>48</v>
      </c>
      <c r="G58">
        <v>96</v>
      </c>
    </row>
    <row r="59" spans="1:7">
      <c r="A59">
        <v>57</v>
      </c>
      <c r="B59">
        <v>48</v>
      </c>
      <c r="C59">
        <v>96</v>
      </c>
      <c r="D59">
        <v>48</v>
      </c>
      <c r="E59">
        <v>96</v>
      </c>
      <c r="F59">
        <v>48</v>
      </c>
      <c r="G59">
        <v>96</v>
      </c>
    </row>
    <row r="60" spans="1:7">
      <c r="A60">
        <v>58</v>
      </c>
      <c r="B60">
        <v>48</v>
      </c>
      <c r="C60">
        <v>96</v>
      </c>
      <c r="D60">
        <v>48</v>
      </c>
      <c r="E60">
        <v>96</v>
      </c>
      <c r="F60">
        <v>48</v>
      </c>
      <c r="G60">
        <v>96</v>
      </c>
    </row>
    <row r="61" spans="1:7">
      <c r="A61">
        <v>59</v>
      </c>
      <c r="B61">
        <v>48</v>
      </c>
      <c r="C61">
        <v>96</v>
      </c>
      <c r="D61">
        <v>48</v>
      </c>
      <c r="E61">
        <v>96</v>
      </c>
      <c r="F61">
        <v>48</v>
      </c>
      <c r="G61">
        <v>96</v>
      </c>
    </row>
    <row r="62" spans="1:7">
      <c r="A62">
        <v>60</v>
      </c>
      <c r="B62">
        <v>48</v>
      </c>
      <c r="C62">
        <v>96</v>
      </c>
      <c r="D62">
        <v>48</v>
      </c>
      <c r="E62">
        <v>96</v>
      </c>
      <c r="F62">
        <v>48</v>
      </c>
      <c r="G62">
        <v>96</v>
      </c>
    </row>
    <row r="63" spans="1:7">
      <c r="A63">
        <v>61</v>
      </c>
      <c r="B63">
        <v>48</v>
      </c>
      <c r="C63">
        <v>96</v>
      </c>
      <c r="D63">
        <v>48</v>
      </c>
      <c r="E63">
        <v>96</v>
      </c>
      <c r="F63">
        <v>48</v>
      </c>
      <c r="G63">
        <v>96</v>
      </c>
    </row>
    <row r="64" spans="1:7">
      <c r="A64">
        <v>62</v>
      </c>
      <c r="B64">
        <v>48</v>
      </c>
      <c r="C64">
        <v>96</v>
      </c>
      <c r="D64">
        <v>48</v>
      </c>
      <c r="E64">
        <v>96</v>
      </c>
      <c r="F64">
        <v>48</v>
      </c>
      <c r="G64">
        <v>96</v>
      </c>
    </row>
    <row r="65" spans="1:7">
      <c r="A65">
        <v>63</v>
      </c>
      <c r="B65">
        <v>48</v>
      </c>
      <c r="C65">
        <v>96</v>
      </c>
      <c r="D65">
        <v>48</v>
      </c>
      <c r="E65">
        <v>96</v>
      </c>
      <c r="F65">
        <v>48</v>
      </c>
      <c r="G65">
        <v>96</v>
      </c>
    </row>
    <row r="66" spans="1:7">
      <c r="A66">
        <v>64</v>
      </c>
      <c r="B66">
        <v>48</v>
      </c>
      <c r="C66">
        <v>96</v>
      </c>
      <c r="D66">
        <v>48</v>
      </c>
      <c r="E66">
        <v>96</v>
      </c>
      <c r="F66">
        <v>48</v>
      </c>
      <c r="G66">
        <v>96</v>
      </c>
    </row>
    <row r="67" spans="1:7">
      <c r="A67">
        <v>65</v>
      </c>
      <c r="B67">
        <v>48</v>
      </c>
      <c r="C67">
        <v>96</v>
      </c>
      <c r="D67">
        <v>48</v>
      </c>
      <c r="E67">
        <v>96</v>
      </c>
      <c r="F67">
        <v>48</v>
      </c>
      <c r="G67">
        <v>96</v>
      </c>
    </row>
    <row r="68" spans="1:7">
      <c r="A68">
        <v>66</v>
      </c>
      <c r="B68">
        <v>48</v>
      </c>
      <c r="C68">
        <v>96</v>
      </c>
      <c r="D68">
        <v>48</v>
      </c>
      <c r="E68">
        <v>96</v>
      </c>
      <c r="F68">
        <v>48</v>
      </c>
      <c r="G68">
        <v>96</v>
      </c>
    </row>
    <row r="69" spans="1:7">
      <c r="A69">
        <v>67</v>
      </c>
      <c r="B69">
        <v>48</v>
      </c>
      <c r="C69">
        <v>96</v>
      </c>
      <c r="D69">
        <v>48</v>
      </c>
      <c r="E69">
        <v>96</v>
      </c>
      <c r="F69">
        <v>48</v>
      </c>
      <c r="G69">
        <v>96</v>
      </c>
    </row>
    <row r="70" spans="1:7">
      <c r="A70">
        <v>68</v>
      </c>
      <c r="B70">
        <v>48</v>
      </c>
      <c r="C70">
        <v>96</v>
      </c>
      <c r="D70">
        <v>48</v>
      </c>
      <c r="E70">
        <v>96</v>
      </c>
      <c r="F70">
        <v>48</v>
      </c>
      <c r="G70">
        <v>96</v>
      </c>
    </row>
    <row r="71" spans="1:7">
      <c r="A71">
        <v>69</v>
      </c>
      <c r="B71">
        <v>48</v>
      </c>
      <c r="C71">
        <v>96</v>
      </c>
      <c r="D71">
        <v>48</v>
      </c>
      <c r="E71">
        <v>96</v>
      </c>
      <c r="F71">
        <v>48</v>
      </c>
      <c r="G71">
        <v>96</v>
      </c>
    </row>
    <row r="72" spans="1:7">
      <c r="A72">
        <v>70</v>
      </c>
      <c r="B72">
        <v>48</v>
      </c>
      <c r="C72">
        <v>96</v>
      </c>
      <c r="D72">
        <v>48</v>
      </c>
      <c r="E72">
        <v>96</v>
      </c>
      <c r="F72">
        <v>48</v>
      </c>
      <c r="G72">
        <v>96</v>
      </c>
    </row>
    <row r="73" spans="1:7">
      <c r="A73">
        <v>71</v>
      </c>
      <c r="B73">
        <v>48</v>
      </c>
      <c r="C73">
        <v>96</v>
      </c>
      <c r="D73">
        <v>48</v>
      </c>
      <c r="E73">
        <v>96</v>
      </c>
      <c r="F73">
        <v>48</v>
      </c>
      <c r="G73">
        <v>96</v>
      </c>
    </row>
    <row r="74" spans="1:7">
      <c r="A74">
        <v>72</v>
      </c>
      <c r="B74">
        <v>48</v>
      </c>
      <c r="C74">
        <v>96</v>
      </c>
      <c r="D74">
        <v>48</v>
      </c>
      <c r="E74">
        <v>96</v>
      </c>
      <c r="F74">
        <v>48</v>
      </c>
      <c r="G74">
        <v>96</v>
      </c>
    </row>
    <row r="75" spans="1:7">
      <c r="A75">
        <v>73</v>
      </c>
      <c r="B75">
        <v>48</v>
      </c>
      <c r="C75">
        <v>96</v>
      </c>
      <c r="D75">
        <v>48</v>
      </c>
      <c r="E75">
        <v>96</v>
      </c>
      <c r="F75">
        <v>48</v>
      </c>
      <c r="G75">
        <v>96</v>
      </c>
    </row>
    <row r="76" spans="1:7">
      <c r="A76">
        <v>74</v>
      </c>
      <c r="B76">
        <v>48</v>
      </c>
      <c r="C76">
        <v>96</v>
      </c>
      <c r="D76">
        <v>48</v>
      </c>
      <c r="E76">
        <v>96</v>
      </c>
      <c r="F76">
        <v>48</v>
      </c>
      <c r="G76">
        <v>96</v>
      </c>
    </row>
    <row r="77" spans="1:7">
      <c r="A77">
        <v>75</v>
      </c>
      <c r="B77">
        <v>48</v>
      </c>
      <c r="C77">
        <v>96</v>
      </c>
      <c r="D77">
        <v>48</v>
      </c>
      <c r="E77">
        <v>96</v>
      </c>
      <c r="F77">
        <v>48</v>
      </c>
      <c r="G77">
        <v>96</v>
      </c>
    </row>
    <row r="78" spans="1:7">
      <c r="A78">
        <v>76</v>
      </c>
      <c r="B78">
        <v>48</v>
      </c>
      <c r="C78">
        <v>96</v>
      </c>
      <c r="D78">
        <v>48</v>
      </c>
      <c r="E78">
        <v>96</v>
      </c>
      <c r="F78">
        <v>48</v>
      </c>
      <c r="G78">
        <v>96</v>
      </c>
    </row>
    <row r="79" spans="1:7">
      <c r="A79">
        <v>77</v>
      </c>
      <c r="B79">
        <v>48</v>
      </c>
      <c r="C79">
        <v>96</v>
      </c>
      <c r="D79">
        <v>48</v>
      </c>
      <c r="E79">
        <v>96</v>
      </c>
      <c r="F79">
        <v>48</v>
      </c>
      <c r="G79">
        <v>96</v>
      </c>
    </row>
    <row r="80" spans="1:7">
      <c r="A80">
        <v>78</v>
      </c>
      <c r="B80">
        <v>48</v>
      </c>
      <c r="C80">
        <v>96</v>
      </c>
      <c r="D80">
        <v>48</v>
      </c>
      <c r="E80">
        <v>96</v>
      </c>
      <c r="F80">
        <v>48</v>
      </c>
      <c r="G80">
        <v>96</v>
      </c>
    </row>
    <row r="81" spans="1:7">
      <c r="A81">
        <v>79</v>
      </c>
      <c r="B81">
        <v>48</v>
      </c>
      <c r="C81">
        <v>96</v>
      </c>
      <c r="D81">
        <v>48</v>
      </c>
      <c r="E81">
        <v>96</v>
      </c>
      <c r="F81">
        <v>48</v>
      </c>
      <c r="G81">
        <v>96</v>
      </c>
    </row>
    <row r="82" spans="1:7">
      <c r="A82">
        <v>80</v>
      </c>
      <c r="B82">
        <v>48</v>
      </c>
      <c r="C82">
        <v>96</v>
      </c>
      <c r="D82">
        <v>48</v>
      </c>
      <c r="E82">
        <v>96</v>
      </c>
      <c r="F82">
        <v>48</v>
      </c>
      <c r="G82">
        <v>96</v>
      </c>
    </row>
    <row r="83" spans="1:7">
      <c r="A83">
        <v>81</v>
      </c>
      <c r="B83">
        <v>48</v>
      </c>
      <c r="C83">
        <v>96</v>
      </c>
      <c r="D83">
        <v>48</v>
      </c>
      <c r="E83">
        <v>96</v>
      </c>
      <c r="F83">
        <v>48</v>
      </c>
      <c r="G83">
        <v>96</v>
      </c>
    </row>
    <row r="84" spans="1:7">
      <c r="A84">
        <v>82</v>
      </c>
      <c r="B84">
        <v>48</v>
      </c>
      <c r="C84">
        <v>96</v>
      </c>
      <c r="D84">
        <v>48</v>
      </c>
      <c r="E84">
        <v>96</v>
      </c>
      <c r="F84">
        <v>48</v>
      </c>
      <c r="G84">
        <v>96</v>
      </c>
    </row>
    <row r="85" spans="1:7">
      <c r="A85">
        <v>83</v>
      </c>
      <c r="B85">
        <v>48</v>
      </c>
      <c r="C85">
        <v>96</v>
      </c>
      <c r="D85">
        <v>48</v>
      </c>
      <c r="E85">
        <v>96</v>
      </c>
      <c r="F85">
        <v>48</v>
      </c>
      <c r="G85">
        <v>96</v>
      </c>
    </row>
    <row r="86" spans="1:7">
      <c r="A86">
        <v>84</v>
      </c>
      <c r="B86">
        <v>48</v>
      </c>
      <c r="C86">
        <v>96</v>
      </c>
      <c r="D86">
        <v>48</v>
      </c>
      <c r="E86">
        <v>96</v>
      </c>
      <c r="F86">
        <v>48</v>
      </c>
      <c r="G86">
        <v>96</v>
      </c>
    </row>
    <row r="87" spans="1:7">
      <c r="A87">
        <v>85</v>
      </c>
      <c r="B87">
        <v>48</v>
      </c>
      <c r="C87">
        <v>96</v>
      </c>
      <c r="D87">
        <v>48</v>
      </c>
      <c r="E87">
        <v>96</v>
      </c>
      <c r="F87">
        <v>48</v>
      </c>
      <c r="G87">
        <v>96</v>
      </c>
    </row>
    <row r="88" spans="1:7">
      <c r="A88">
        <v>86</v>
      </c>
      <c r="B88">
        <v>48</v>
      </c>
      <c r="C88">
        <v>96</v>
      </c>
      <c r="D88">
        <v>48</v>
      </c>
      <c r="E88">
        <v>96</v>
      </c>
      <c r="F88">
        <v>48</v>
      </c>
      <c r="G88">
        <v>96</v>
      </c>
    </row>
    <row r="89" spans="1:7">
      <c r="A89">
        <v>87</v>
      </c>
      <c r="B89">
        <v>48</v>
      </c>
      <c r="C89">
        <v>96</v>
      </c>
      <c r="D89">
        <v>48</v>
      </c>
      <c r="E89">
        <v>96</v>
      </c>
      <c r="F89">
        <v>48</v>
      </c>
      <c r="G89">
        <v>96</v>
      </c>
    </row>
    <row r="90" spans="1:7">
      <c r="A90">
        <v>88</v>
      </c>
      <c r="B90">
        <v>48</v>
      </c>
      <c r="C90">
        <v>96</v>
      </c>
      <c r="D90">
        <v>48</v>
      </c>
      <c r="E90">
        <v>96</v>
      </c>
      <c r="F90">
        <v>48</v>
      </c>
      <c r="G90">
        <v>96</v>
      </c>
    </row>
    <row r="91" spans="1:7">
      <c r="A91">
        <v>89</v>
      </c>
      <c r="B91">
        <v>48</v>
      </c>
      <c r="C91">
        <v>96</v>
      </c>
      <c r="D91">
        <v>48</v>
      </c>
      <c r="E91">
        <v>96</v>
      </c>
      <c r="F91">
        <v>48</v>
      </c>
      <c r="G91">
        <v>96</v>
      </c>
    </row>
    <row r="92" spans="1:7">
      <c r="A92">
        <v>90</v>
      </c>
      <c r="B92">
        <v>48</v>
      </c>
      <c r="C92">
        <v>96</v>
      </c>
      <c r="D92">
        <v>48</v>
      </c>
      <c r="E92">
        <v>96</v>
      </c>
      <c r="F92">
        <v>48</v>
      </c>
      <c r="G92">
        <v>96</v>
      </c>
    </row>
    <row r="93" spans="1:7">
      <c r="A93">
        <v>91</v>
      </c>
      <c r="B93">
        <v>48</v>
      </c>
      <c r="C93">
        <v>96</v>
      </c>
      <c r="D93">
        <v>48</v>
      </c>
      <c r="E93">
        <v>96</v>
      </c>
      <c r="F93">
        <v>48</v>
      </c>
      <c r="G93">
        <v>96</v>
      </c>
    </row>
    <row r="94" spans="1:7">
      <c r="A94">
        <v>92</v>
      </c>
      <c r="B94">
        <v>48</v>
      </c>
      <c r="C94">
        <v>96</v>
      </c>
      <c r="D94">
        <v>48</v>
      </c>
      <c r="E94">
        <v>96</v>
      </c>
      <c r="F94">
        <v>48</v>
      </c>
      <c r="G94">
        <v>96</v>
      </c>
    </row>
    <row r="95" spans="1:7">
      <c r="A95">
        <v>93</v>
      </c>
      <c r="B95">
        <v>48</v>
      </c>
      <c r="C95">
        <v>96</v>
      </c>
      <c r="D95">
        <v>48</v>
      </c>
      <c r="E95">
        <v>96</v>
      </c>
      <c r="F95">
        <v>48</v>
      </c>
      <c r="G95">
        <v>96</v>
      </c>
    </row>
    <row r="96" spans="1:7">
      <c r="A96">
        <v>94</v>
      </c>
      <c r="B96">
        <v>48</v>
      </c>
      <c r="C96">
        <v>96</v>
      </c>
      <c r="D96">
        <v>48</v>
      </c>
      <c r="E96">
        <v>96</v>
      </c>
      <c r="F96">
        <v>48</v>
      </c>
      <c r="G96">
        <v>96</v>
      </c>
    </row>
    <row r="97" spans="1:7">
      <c r="A97">
        <v>95</v>
      </c>
      <c r="B97">
        <v>48</v>
      </c>
      <c r="C97">
        <v>96</v>
      </c>
      <c r="D97">
        <v>48</v>
      </c>
      <c r="E97">
        <v>96</v>
      </c>
      <c r="F97">
        <v>48</v>
      </c>
      <c r="G97">
        <v>96</v>
      </c>
    </row>
    <row r="98" spans="1:7">
      <c r="A98">
        <v>96</v>
      </c>
      <c r="B98">
        <v>48</v>
      </c>
      <c r="C98">
        <v>96</v>
      </c>
      <c r="D98">
        <v>48</v>
      </c>
      <c r="E98">
        <v>96</v>
      </c>
      <c r="F98">
        <v>48</v>
      </c>
      <c r="G98">
        <v>96</v>
      </c>
    </row>
    <row r="99" spans="1:7">
      <c r="A99">
        <v>97</v>
      </c>
      <c r="B99">
        <v>48</v>
      </c>
      <c r="C99">
        <v>96</v>
      </c>
      <c r="D99">
        <v>48</v>
      </c>
      <c r="E99">
        <v>96</v>
      </c>
      <c r="F99">
        <v>48</v>
      </c>
      <c r="G99">
        <v>96</v>
      </c>
    </row>
    <row r="100" spans="1:7">
      <c r="A100">
        <v>98</v>
      </c>
      <c r="B100">
        <v>48</v>
      </c>
      <c r="C100">
        <v>96</v>
      </c>
      <c r="D100">
        <v>48</v>
      </c>
      <c r="E100">
        <v>96</v>
      </c>
      <c r="F100">
        <v>48</v>
      </c>
      <c r="G100">
        <v>96</v>
      </c>
    </row>
    <row r="101" spans="1:7">
      <c r="A101">
        <v>99</v>
      </c>
      <c r="B101">
        <v>48</v>
      </c>
      <c r="C101">
        <v>96</v>
      </c>
      <c r="D101">
        <v>48</v>
      </c>
      <c r="E101">
        <v>96</v>
      </c>
      <c r="F101">
        <v>48</v>
      </c>
      <c r="G101">
        <v>96</v>
      </c>
    </row>
    <row r="102" spans="1:7">
      <c r="A102">
        <v>100</v>
      </c>
      <c r="B102">
        <v>48</v>
      </c>
      <c r="C102">
        <v>96</v>
      </c>
      <c r="D102">
        <v>48</v>
      </c>
      <c r="E102">
        <v>96</v>
      </c>
      <c r="F102">
        <v>48</v>
      </c>
      <c r="G102">
        <v>96</v>
      </c>
    </row>
    <row r="103" spans="1:7">
      <c r="A103">
        <v>101</v>
      </c>
      <c r="B103">
        <v>48</v>
      </c>
      <c r="C103">
        <v>96</v>
      </c>
      <c r="D103">
        <v>48</v>
      </c>
      <c r="E103">
        <v>96</v>
      </c>
      <c r="F103">
        <v>48</v>
      </c>
      <c r="G103">
        <v>96</v>
      </c>
    </row>
    <row r="104" spans="1:7">
      <c r="A104">
        <v>102</v>
      </c>
      <c r="B104">
        <v>48</v>
      </c>
      <c r="C104">
        <v>96</v>
      </c>
      <c r="D104">
        <v>48</v>
      </c>
      <c r="E104">
        <v>96</v>
      </c>
      <c r="F104">
        <v>48</v>
      </c>
      <c r="G104">
        <v>96</v>
      </c>
    </row>
    <row r="105" spans="1:7">
      <c r="A105">
        <v>103</v>
      </c>
      <c r="B105">
        <v>48</v>
      </c>
      <c r="C105">
        <v>96</v>
      </c>
      <c r="D105">
        <v>48</v>
      </c>
      <c r="E105">
        <v>96</v>
      </c>
      <c r="F105">
        <v>48</v>
      </c>
      <c r="G105">
        <v>96</v>
      </c>
    </row>
    <row r="106" spans="1:7">
      <c r="A106">
        <v>104</v>
      </c>
      <c r="B106">
        <v>48</v>
      </c>
      <c r="C106">
        <v>96</v>
      </c>
      <c r="D106">
        <v>48</v>
      </c>
      <c r="E106">
        <v>96</v>
      </c>
      <c r="F106">
        <v>48</v>
      </c>
      <c r="G106">
        <v>96</v>
      </c>
    </row>
    <row r="107" spans="1:7">
      <c r="A107">
        <v>105</v>
      </c>
      <c r="B107">
        <v>48</v>
      </c>
      <c r="C107">
        <v>96</v>
      </c>
      <c r="D107">
        <v>48</v>
      </c>
      <c r="E107">
        <v>96</v>
      </c>
      <c r="F107">
        <v>48</v>
      </c>
      <c r="G107">
        <v>96</v>
      </c>
    </row>
    <row r="108" spans="1:7">
      <c r="A108">
        <v>106</v>
      </c>
      <c r="B108">
        <v>48</v>
      </c>
      <c r="C108">
        <v>96</v>
      </c>
      <c r="D108">
        <v>48</v>
      </c>
      <c r="E108">
        <v>96</v>
      </c>
      <c r="F108">
        <v>48</v>
      </c>
      <c r="G108">
        <v>96</v>
      </c>
    </row>
    <row r="109" spans="1:7">
      <c r="A109">
        <v>107</v>
      </c>
      <c r="B109">
        <v>48</v>
      </c>
      <c r="C109">
        <v>96</v>
      </c>
      <c r="D109">
        <v>48</v>
      </c>
      <c r="E109">
        <v>96</v>
      </c>
      <c r="F109">
        <v>48</v>
      </c>
      <c r="G109">
        <v>96</v>
      </c>
    </row>
    <row r="110" spans="1:7">
      <c r="A110">
        <v>108</v>
      </c>
      <c r="B110">
        <v>48</v>
      </c>
      <c r="C110">
        <v>96</v>
      </c>
      <c r="D110">
        <v>48</v>
      </c>
      <c r="E110">
        <v>96</v>
      </c>
      <c r="F110">
        <v>48</v>
      </c>
      <c r="G110">
        <v>96</v>
      </c>
    </row>
    <row r="111" spans="1:7">
      <c r="A111">
        <v>109</v>
      </c>
      <c r="B111">
        <v>48</v>
      </c>
      <c r="C111">
        <v>96</v>
      </c>
      <c r="D111">
        <v>48</v>
      </c>
      <c r="E111">
        <v>96</v>
      </c>
      <c r="F111">
        <v>48</v>
      </c>
      <c r="G111">
        <v>96</v>
      </c>
    </row>
    <row r="112" spans="1:7">
      <c r="A112">
        <v>110</v>
      </c>
      <c r="B112">
        <v>48</v>
      </c>
      <c r="C112">
        <v>96</v>
      </c>
      <c r="D112">
        <v>48</v>
      </c>
      <c r="E112">
        <v>96</v>
      </c>
      <c r="F112">
        <v>48</v>
      </c>
      <c r="G112">
        <v>96</v>
      </c>
    </row>
    <row r="113" spans="1:7">
      <c r="A113">
        <v>111</v>
      </c>
      <c r="B113">
        <v>48</v>
      </c>
      <c r="C113">
        <v>96</v>
      </c>
      <c r="D113">
        <v>48</v>
      </c>
      <c r="E113">
        <v>96</v>
      </c>
      <c r="F113">
        <v>48</v>
      </c>
      <c r="G113">
        <v>96</v>
      </c>
    </row>
    <row r="114" spans="1:7">
      <c r="A114">
        <v>112</v>
      </c>
      <c r="B114">
        <v>48</v>
      </c>
      <c r="C114">
        <v>96</v>
      </c>
      <c r="D114">
        <v>48</v>
      </c>
      <c r="E114">
        <v>96</v>
      </c>
      <c r="F114">
        <v>48</v>
      </c>
      <c r="G114">
        <v>96</v>
      </c>
    </row>
    <row r="115" spans="1:7">
      <c r="A115">
        <v>113</v>
      </c>
      <c r="B115">
        <v>48</v>
      </c>
      <c r="C115">
        <v>96</v>
      </c>
      <c r="D115">
        <v>48</v>
      </c>
      <c r="E115">
        <v>96</v>
      </c>
      <c r="F115">
        <v>48</v>
      </c>
      <c r="G115">
        <v>96</v>
      </c>
    </row>
    <row r="116" spans="1:7">
      <c r="A116">
        <v>114</v>
      </c>
      <c r="B116">
        <v>48</v>
      </c>
      <c r="C116">
        <v>96</v>
      </c>
      <c r="D116">
        <v>48</v>
      </c>
      <c r="E116">
        <v>96</v>
      </c>
      <c r="F116">
        <v>48</v>
      </c>
      <c r="G116">
        <v>96</v>
      </c>
    </row>
    <row r="117" spans="1:7">
      <c r="A117">
        <v>115</v>
      </c>
      <c r="B117">
        <v>48</v>
      </c>
      <c r="C117">
        <v>96</v>
      </c>
      <c r="D117">
        <v>48</v>
      </c>
      <c r="E117">
        <v>96</v>
      </c>
      <c r="F117">
        <v>48</v>
      </c>
      <c r="G117">
        <v>96</v>
      </c>
    </row>
    <row r="118" spans="1:7">
      <c r="A118">
        <v>116</v>
      </c>
      <c r="B118">
        <v>48</v>
      </c>
      <c r="C118">
        <v>96</v>
      </c>
      <c r="D118">
        <v>48</v>
      </c>
      <c r="E118">
        <v>96</v>
      </c>
      <c r="F118">
        <v>48</v>
      </c>
      <c r="G118">
        <v>96</v>
      </c>
    </row>
    <row r="119" spans="1:7">
      <c r="A119">
        <v>117</v>
      </c>
      <c r="B119">
        <v>48</v>
      </c>
      <c r="C119">
        <v>96</v>
      </c>
      <c r="D119">
        <v>48</v>
      </c>
      <c r="E119">
        <v>96</v>
      </c>
      <c r="F119">
        <v>48</v>
      </c>
      <c r="G119">
        <v>96</v>
      </c>
    </row>
    <row r="120" spans="1:7">
      <c r="A120">
        <v>118</v>
      </c>
      <c r="B120">
        <v>48</v>
      </c>
      <c r="C120">
        <v>96</v>
      </c>
      <c r="D120">
        <v>48</v>
      </c>
      <c r="E120">
        <v>96</v>
      </c>
      <c r="F120">
        <v>48</v>
      </c>
      <c r="G120">
        <v>96</v>
      </c>
    </row>
    <row r="121" spans="1:7">
      <c r="A121">
        <v>119</v>
      </c>
      <c r="B121">
        <v>48</v>
      </c>
      <c r="C121">
        <v>96</v>
      </c>
      <c r="D121">
        <v>48</v>
      </c>
      <c r="E121">
        <v>96</v>
      </c>
      <c r="F121">
        <v>48</v>
      </c>
      <c r="G121">
        <v>96</v>
      </c>
    </row>
    <row r="122" spans="1:7">
      <c r="A122">
        <v>120</v>
      </c>
      <c r="B122">
        <v>48</v>
      </c>
      <c r="C122">
        <v>96</v>
      </c>
      <c r="D122">
        <v>48</v>
      </c>
      <c r="E122">
        <v>96</v>
      </c>
      <c r="F122">
        <v>48</v>
      </c>
      <c r="G122">
        <v>96</v>
      </c>
    </row>
    <row r="123" spans="1:7">
      <c r="A123">
        <v>121</v>
      </c>
      <c r="B123">
        <v>48</v>
      </c>
      <c r="C123">
        <v>96</v>
      </c>
      <c r="D123">
        <v>48</v>
      </c>
      <c r="E123">
        <v>96</v>
      </c>
      <c r="F123">
        <v>48</v>
      </c>
      <c r="G123">
        <v>96</v>
      </c>
    </row>
    <row r="124" spans="1:7">
      <c r="A124">
        <v>122</v>
      </c>
      <c r="B124">
        <v>48</v>
      </c>
      <c r="C124">
        <v>96</v>
      </c>
      <c r="D124">
        <v>48</v>
      </c>
      <c r="E124">
        <v>96</v>
      </c>
      <c r="F124">
        <v>48</v>
      </c>
      <c r="G124">
        <v>96</v>
      </c>
    </row>
    <row r="125" spans="1:7">
      <c r="A125">
        <v>123</v>
      </c>
      <c r="B125">
        <v>48</v>
      </c>
      <c r="C125">
        <v>96</v>
      </c>
      <c r="D125">
        <v>48</v>
      </c>
      <c r="E125">
        <v>96</v>
      </c>
      <c r="F125">
        <v>48</v>
      </c>
      <c r="G125">
        <v>96</v>
      </c>
    </row>
    <row r="126" spans="1:7">
      <c r="A126">
        <v>124</v>
      </c>
      <c r="B126">
        <v>48</v>
      </c>
      <c r="C126">
        <v>96</v>
      </c>
      <c r="D126">
        <v>48</v>
      </c>
      <c r="E126">
        <v>96</v>
      </c>
      <c r="F126">
        <v>48</v>
      </c>
      <c r="G126">
        <v>96</v>
      </c>
    </row>
    <row r="127" spans="1:7">
      <c r="A127">
        <v>125</v>
      </c>
      <c r="B127">
        <v>48</v>
      </c>
      <c r="C127">
        <v>96</v>
      </c>
      <c r="D127">
        <v>48</v>
      </c>
      <c r="E127">
        <v>96</v>
      </c>
      <c r="F127">
        <v>48</v>
      </c>
      <c r="G127">
        <v>96</v>
      </c>
    </row>
    <row r="128" spans="1:7">
      <c r="A128">
        <v>126</v>
      </c>
      <c r="B128">
        <v>48</v>
      </c>
      <c r="C128">
        <v>96</v>
      </c>
      <c r="D128">
        <v>48</v>
      </c>
      <c r="E128">
        <v>96</v>
      </c>
      <c r="F128">
        <v>48</v>
      </c>
      <c r="G128">
        <v>96</v>
      </c>
    </row>
    <row r="129" spans="1:7">
      <c r="A129">
        <v>127</v>
      </c>
      <c r="B129">
        <v>48</v>
      </c>
      <c r="C129">
        <v>96</v>
      </c>
      <c r="D129">
        <v>48</v>
      </c>
      <c r="E129">
        <v>96</v>
      </c>
      <c r="F129">
        <v>48</v>
      </c>
      <c r="G129">
        <v>120</v>
      </c>
    </row>
    <row r="130" spans="1:7">
      <c r="A130">
        <v>128</v>
      </c>
      <c r="B130">
        <v>48</v>
      </c>
      <c r="C130">
        <v>96</v>
      </c>
      <c r="D130">
        <v>48</v>
      </c>
      <c r="E130">
        <v>96</v>
      </c>
      <c r="F130">
        <v>48</v>
      </c>
      <c r="G130">
        <v>120</v>
      </c>
    </row>
    <row r="131" spans="1:7">
      <c r="A131">
        <v>129</v>
      </c>
      <c r="B131">
        <v>48</v>
      </c>
      <c r="C131">
        <v>96</v>
      </c>
      <c r="D131">
        <v>48</v>
      </c>
      <c r="E131">
        <v>120</v>
      </c>
      <c r="F131">
        <v>48</v>
      </c>
      <c r="G131">
        <v>120</v>
      </c>
    </row>
    <row r="132" spans="1:7">
      <c r="A132">
        <v>130</v>
      </c>
      <c r="B132">
        <v>48</v>
      </c>
      <c r="C132">
        <v>96</v>
      </c>
      <c r="D132">
        <v>48</v>
      </c>
      <c r="E132">
        <v>120</v>
      </c>
      <c r="F132">
        <v>48</v>
      </c>
      <c r="G132">
        <v>120</v>
      </c>
    </row>
    <row r="133" spans="1:7">
      <c r="A133">
        <v>131</v>
      </c>
      <c r="B133">
        <v>48</v>
      </c>
      <c r="C133">
        <v>120</v>
      </c>
      <c r="D133">
        <v>48</v>
      </c>
      <c r="E133">
        <v>120</v>
      </c>
      <c r="F133">
        <v>48</v>
      </c>
      <c r="G133">
        <v>120</v>
      </c>
    </row>
    <row r="134" spans="1:7">
      <c r="A134">
        <v>132</v>
      </c>
      <c r="B134">
        <v>48</v>
      </c>
      <c r="C134">
        <v>120</v>
      </c>
      <c r="D134">
        <v>48</v>
      </c>
      <c r="E134">
        <v>120</v>
      </c>
      <c r="F134">
        <v>48</v>
      </c>
      <c r="G134">
        <v>120</v>
      </c>
    </row>
    <row r="135" spans="1:7">
      <c r="A135">
        <v>133</v>
      </c>
      <c r="B135">
        <v>48</v>
      </c>
      <c r="C135">
        <v>120</v>
      </c>
      <c r="D135">
        <v>48</v>
      </c>
      <c r="E135">
        <v>120</v>
      </c>
      <c r="F135">
        <v>48</v>
      </c>
      <c r="G135">
        <v>120</v>
      </c>
    </row>
    <row r="136" spans="1:7">
      <c r="A136">
        <v>134</v>
      </c>
      <c r="B136">
        <v>48</v>
      </c>
      <c r="C136">
        <v>120</v>
      </c>
      <c r="D136">
        <v>48</v>
      </c>
      <c r="E136">
        <v>120</v>
      </c>
      <c r="F136">
        <v>48</v>
      </c>
      <c r="G136">
        <v>120</v>
      </c>
    </row>
    <row r="137" spans="1:7">
      <c r="A137">
        <v>135</v>
      </c>
      <c r="B137">
        <v>48</v>
      </c>
      <c r="C137">
        <v>120</v>
      </c>
      <c r="D137">
        <v>48</v>
      </c>
      <c r="E137">
        <v>120</v>
      </c>
      <c r="F137">
        <v>48</v>
      </c>
      <c r="G137">
        <v>120</v>
      </c>
    </row>
    <row r="138" spans="1:7">
      <c r="A138">
        <v>136</v>
      </c>
      <c r="B138">
        <v>48</v>
      </c>
      <c r="C138">
        <v>120</v>
      </c>
      <c r="D138">
        <v>48</v>
      </c>
      <c r="E138">
        <v>120</v>
      </c>
      <c r="F138">
        <v>48</v>
      </c>
      <c r="G138">
        <v>120</v>
      </c>
    </row>
    <row r="139" spans="1:7">
      <c r="A139">
        <v>137</v>
      </c>
      <c r="B139">
        <v>48</v>
      </c>
      <c r="C139">
        <v>120</v>
      </c>
      <c r="D139">
        <v>48</v>
      </c>
      <c r="E139">
        <v>120</v>
      </c>
      <c r="F139">
        <v>48</v>
      </c>
      <c r="G139">
        <v>120</v>
      </c>
    </row>
    <row r="140" spans="1:7">
      <c r="A140">
        <v>138</v>
      </c>
      <c r="B140">
        <v>48</v>
      </c>
      <c r="C140">
        <v>120</v>
      </c>
      <c r="D140">
        <v>48</v>
      </c>
      <c r="E140">
        <v>120</v>
      </c>
      <c r="F140">
        <v>48</v>
      </c>
      <c r="G140">
        <v>120</v>
      </c>
    </row>
    <row r="141" spans="1:7">
      <c r="A141">
        <v>139</v>
      </c>
      <c r="B141">
        <v>48</v>
      </c>
      <c r="C141">
        <v>120</v>
      </c>
      <c r="D141">
        <v>48</v>
      </c>
      <c r="E141">
        <v>120</v>
      </c>
      <c r="F141">
        <v>48</v>
      </c>
      <c r="G141">
        <v>120</v>
      </c>
    </row>
    <row r="142" spans="1:7">
      <c r="A142">
        <v>140</v>
      </c>
      <c r="B142">
        <v>48</v>
      </c>
      <c r="C142">
        <v>120</v>
      </c>
      <c r="D142">
        <v>48</v>
      </c>
      <c r="E142">
        <v>120</v>
      </c>
      <c r="F142">
        <v>48</v>
      </c>
      <c r="G142">
        <v>120</v>
      </c>
    </row>
    <row r="143" spans="1:7">
      <c r="A143">
        <v>141</v>
      </c>
      <c r="B143">
        <v>48</v>
      </c>
      <c r="C143">
        <v>120</v>
      </c>
      <c r="D143">
        <v>48</v>
      </c>
      <c r="E143">
        <v>120</v>
      </c>
      <c r="F143">
        <v>48</v>
      </c>
      <c r="G143">
        <v>120</v>
      </c>
    </row>
    <row r="144" spans="1:7">
      <c r="A144">
        <v>142</v>
      </c>
      <c r="B144">
        <v>48</v>
      </c>
      <c r="C144">
        <v>120</v>
      </c>
      <c r="D144">
        <v>48</v>
      </c>
      <c r="E144">
        <v>120</v>
      </c>
      <c r="F144">
        <v>48</v>
      </c>
      <c r="G144">
        <v>120</v>
      </c>
    </row>
    <row r="145" spans="1:7">
      <c r="A145">
        <v>143</v>
      </c>
      <c r="B145">
        <v>48</v>
      </c>
      <c r="C145">
        <v>120</v>
      </c>
      <c r="D145">
        <v>48</v>
      </c>
      <c r="E145">
        <v>120</v>
      </c>
      <c r="F145">
        <v>48</v>
      </c>
      <c r="G145">
        <v>120</v>
      </c>
    </row>
    <row r="146" spans="1:7">
      <c r="A146">
        <v>144</v>
      </c>
      <c r="B146">
        <v>48</v>
      </c>
      <c r="C146">
        <v>120</v>
      </c>
      <c r="D146">
        <v>48</v>
      </c>
      <c r="E146">
        <v>120</v>
      </c>
      <c r="F146">
        <v>48</v>
      </c>
      <c r="G146">
        <v>120</v>
      </c>
    </row>
    <row r="147" spans="1:7">
      <c r="A147">
        <v>145</v>
      </c>
      <c r="B147">
        <v>48</v>
      </c>
      <c r="C147">
        <v>120</v>
      </c>
      <c r="D147">
        <v>48</v>
      </c>
      <c r="E147">
        <v>120</v>
      </c>
      <c r="F147">
        <v>48</v>
      </c>
      <c r="G147">
        <v>120</v>
      </c>
    </row>
    <row r="148" spans="1:7">
      <c r="A148">
        <v>146</v>
      </c>
      <c r="B148">
        <v>48</v>
      </c>
      <c r="C148">
        <v>120</v>
      </c>
      <c r="D148">
        <v>48</v>
      </c>
      <c r="E148">
        <v>120</v>
      </c>
      <c r="F148">
        <v>48</v>
      </c>
      <c r="G148">
        <v>120</v>
      </c>
    </row>
    <row r="149" spans="1:7">
      <c r="A149">
        <v>147</v>
      </c>
      <c r="B149">
        <v>48</v>
      </c>
      <c r="C149">
        <v>120</v>
      </c>
      <c r="D149">
        <v>48</v>
      </c>
      <c r="E149">
        <v>120</v>
      </c>
      <c r="F149">
        <v>48</v>
      </c>
      <c r="G149">
        <v>120</v>
      </c>
    </row>
    <row r="150" spans="1:7">
      <c r="A150">
        <v>148</v>
      </c>
      <c r="B150">
        <v>48</v>
      </c>
      <c r="C150">
        <v>120</v>
      </c>
      <c r="D150">
        <v>48</v>
      </c>
      <c r="E150">
        <v>120</v>
      </c>
      <c r="F150">
        <v>48</v>
      </c>
      <c r="G150">
        <v>120</v>
      </c>
    </row>
    <row r="151" spans="1:7">
      <c r="A151">
        <v>149</v>
      </c>
      <c r="B151">
        <v>48</v>
      </c>
      <c r="C151">
        <v>120</v>
      </c>
      <c r="D151">
        <v>48</v>
      </c>
      <c r="E151">
        <v>120</v>
      </c>
      <c r="F151">
        <v>48</v>
      </c>
      <c r="G151">
        <v>120</v>
      </c>
    </row>
    <row r="152" spans="1:7">
      <c r="A152">
        <v>150</v>
      </c>
      <c r="B152">
        <v>48</v>
      </c>
      <c r="C152">
        <v>120</v>
      </c>
      <c r="D152">
        <v>48</v>
      </c>
      <c r="E152">
        <v>120</v>
      </c>
      <c r="F152">
        <v>48</v>
      </c>
      <c r="G152">
        <v>120</v>
      </c>
    </row>
    <row r="153" spans="1:7">
      <c r="A153">
        <v>151</v>
      </c>
      <c r="B153">
        <v>48</v>
      </c>
      <c r="C153">
        <v>120</v>
      </c>
      <c r="D153">
        <v>48</v>
      </c>
      <c r="E153">
        <v>120</v>
      </c>
      <c r="F153">
        <v>48</v>
      </c>
      <c r="G153">
        <v>120</v>
      </c>
    </row>
    <row r="154" spans="1:7">
      <c r="A154">
        <v>152</v>
      </c>
      <c r="B154">
        <v>48</v>
      </c>
      <c r="C154">
        <v>120</v>
      </c>
      <c r="D154">
        <v>48</v>
      </c>
      <c r="E154">
        <v>120</v>
      </c>
      <c r="F154">
        <v>48</v>
      </c>
      <c r="G154">
        <v>120</v>
      </c>
    </row>
    <row r="155" spans="1:7">
      <c r="A155">
        <v>153</v>
      </c>
      <c r="B155">
        <v>48</v>
      </c>
      <c r="C155">
        <v>120</v>
      </c>
      <c r="D155">
        <v>48</v>
      </c>
      <c r="E155">
        <v>120</v>
      </c>
      <c r="F155">
        <v>48</v>
      </c>
      <c r="G155">
        <v>120</v>
      </c>
    </row>
    <row r="156" spans="1:7">
      <c r="A156">
        <v>154</v>
      </c>
      <c r="B156">
        <v>48</v>
      </c>
      <c r="C156">
        <v>120</v>
      </c>
      <c r="D156">
        <v>48</v>
      </c>
      <c r="E156">
        <v>120</v>
      </c>
      <c r="F156">
        <v>48</v>
      </c>
      <c r="G156">
        <v>120</v>
      </c>
    </row>
    <row r="157" spans="1:7">
      <c r="A157">
        <v>155</v>
      </c>
      <c r="B157">
        <v>48</v>
      </c>
      <c r="C157">
        <v>120</v>
      </c>
      <c r="D157">
        <v>48</v>
      </c>
      <c r="E157">
        <v>120</v>
      </c>
      <c r="F157">
        <v>60</v>
      </c>
      <c r="G157">
        <v>144</v>
      </c>
    </row>
    <row r="158" spans="1:7">
      <c r="A158">
        <v>156</v>
      </c>
      <c r="B158">
        <v>48</v>
      </c>
      <c r="C158">
        <v>120</v>
      </c>
      <c r="D158">
        <v>48</v>
      </c>
      <c r="E158">
        <v>120</v>
      </c>
      <c r="F158">
        <v>60</v>
      </c>
      <c r="G158">
        <v>144</v>
      </c>
    </row>
    <row r="159" spans="1:7">
      <c r="A159">
        <v>157</v>
      </c>
      <c r="B159">
        <v>48</v>
      </c>
      <c r="C159">
        <v>120</v>
      </c>
      <c r="D159">
        <v>48</v>
      </c>
      <c r="E159">
        <v>120</v>
      </c>
      <c r="F159">
        <v>60</v>
      </c>
      <c r="G159">
        <v>144</v>
      </c>
    </row>
    <row r="160" spans="1:7">
      <c r="A160">
        <v>158</v>
      </c>
      <c r="B160">
        <v>48</v>
      </c>
      <c r="C160">
        <v>120</v>
      </c>
      <c r="D160">
        <v>48</v>
      </c>
      <c r="E160">
        <v>120</v>
      </c>
      <c r="F160">
        <v>60</v>
      </c>
      <c r="G160">
        <v>144</v>
      </c>
    </row>
    <row r="161" spans="1:7">
      <c r="A161">
        <v>159</v>
      </c>
      <c r="B161">
        <v>48</v>
      </c>
      <c r="C161">
        <v>120</v>
      </c>
      <c r="D161">
        <v>48</v>
      </c>
      <c r="E161">
        <v>120</v>
      </c>
      <c r="F161">
        <v>60</v>
      </c>
      <c r="G161">
        <v>144</v>
      </c>
    </row>
    <row r="162" spans="1:7">
      <c r="A162">
        <v>160</v>
      </c>
      <c r="B162">
        <v>48</v>
      </c>
      <c r="C162">
        <v>120</v>
      </c>
      <c r="D162">
        <v>48</v>
      </c>
      <c r="E162">
        <v>120</v>
      </c>
      <c r="F162">
        <v>60</v>
      </c>
      <c r="G162">
        <v>144</v>
      </c>
    </row>
    <row r="163" spans="1:7">
      <c r="A163">
        <v>161</v>
      </c>
      <c r="B163">
        <v>48</v>
      </c>
      <c r="C163">
        <v>144</v>
      </c>
      <c r="D163">
        <v>48</v>
      </c>
      <c r="E163">
        <v>120</v>
      </c>
      <c r="F163">
        <v>60</v>
      </c>
      <c r="G163">
        <v>144</v>
      </c>
    </row>
    <row r="164" spans="1:7">
      <c r="A164">
        <v>162</v>
      </c>
      <c r="B164">
        <v>48</v>
      </c>
      <c r="C164">
        <v>144</v>
      </c>
      <c r="D164">
        <v>48</v>
      </c>
      <c r="E164">
        <v>120</v>
      </c>
      <c r="F164">
        <v>60</v>
      </c>
      <c r="G164">
        <v>144</v>
      </c>
    </row>
    <row r="165" spans="1:7">
      <c r="A165">
        <v>163</v>
      </c>
      <c r="B165">
        <v>48</v>
      </c>
      <c r="C165">
        <v>144</v>
      </c>
      <c r="D165">
        <v>48</v>
      </c>
      <c r="E165">
        <v>144</v>
      </c>
      <c r="F165">
        <v>60</v>
      </c>
      <c r="G165">
        <v>144</v>
      </c>
    </row>
    <row r="166" spans="1:7">
      <c r="A166">
        <v>164</v>
      </c>
      <c r="B166">
        <v>48</v>
      </c>
      <c r="C166">
        <v>144</v>
      </c>
      <c r="D166">
        <v>48</v>
      </c>
      <c r="E166">
        <v>144</v>
      </c>
      <c r="F166">
        <v>60</v>
      </c>
      <c r="G166">
        <v>144</v>
      </c>
    </row>
    <row r="167" spans="1:7">
      <c r="A167">
        <v>165</v>
      </c>
      <c r="B167">
        <v>48</v>
      </c>
      <c r="C167">
        <v>144</v>
      </c>
      <c r="D167">
        <v>48</v>
      </c>
      <c r="E167">
        <v>144</v>
      </c>
      <c r="F167">
        <v>60</v>
      </c>
      <c r="G167">
        <v>144</v>
      </c>
    </row>
    <row r="168" spans="1:7">
      <c r="A168">
        <v>166</v>
      </c>
      <c r="B168">
        <v>48</v>
      </c>
      <c r="C168">
        <v>144</v>
      </c>
      <c r="D168">
        <v>48</v>
      </c>
      <c r="E168">
        <v>144</v>
      </c>
      <c r="F168">
        <v>60</v>
      </c>
      <c r="G168">
        <v>144</v>
      </c>
    </row>
    <row r="169" spans="1:7">
      <c r="A169">
        <v>167</v>
      </c>
      <c r="B169">
        <v>48</v>
      </c>
      <c r="C169">
        <v>144</v>
      </c>
      <c r="D169">
        <v>48</v>
      </c>
      <c r="E169">
        <v>144</v>
      </c>
      <c r="F169">
        <v>60</v>
      </c>
      <c r="G169">
        <v>144</v>
      </c>
    </row>
    <row r="170" spans="1:7">
      <c r="A170">
        <v>168</v>
      </c>
      <c r="B170">
        <v>48</v>
      </c>
      <c r="C170">
        <v>144</v>
      </c>
      <c r="D170">
        <v>48</v>
      </c>
      <c r="E170">
        <v>144</v>
      </c>
      <c r="F170">
        <v>60</v>
      </c>
      <c r="G170">
        <v>144</v>
      </c>
    </row>
    <row r="171" spans="1:7">
      <c r="A171">
        <v>169</v>
      </c>
      <c r="B171">
        <v>48</v>
      </c>
      <c r="C171">
        <v>144</v>
      </c>
      <c r="D171">
        <v>48</v>
      </c>
      <c r="E171">
        <v>144</v>
      </c>
      <c r="F171">
        <v>60</v>
      </c>
      <c r="G171">
        <v>144</v>
      </c>
    </row>
    <row r="172" spans="1:7">
      <c r="A172">
        <v>170</v>
      </c>
      <c r="B172">
        <v>48</v>
      </c>
      <c r="C172">
        <v>144</v>
      </c>
      <c r="D172">
        <v>48</v>
      </c>
      <c r="E172">
        <v>144</v>
      </c>
      <c r="F172">
        <v>60</v>
      </c>
      <c r="G172">
        <v>144</v>
      </c>
    </row>
    <row r="173" spans="1:7">
      <c r="A173">
        <v>171</v>
      </c>
      <c r="B173">
        <v>48</v>
      </c>
      <c r="C173">
        <v>144</v>
      </c>
      <c r="D173">
        <v>48</v>
      </c>
      <c r="E173">
        <v>144</v>
      </c>
      <c r="F173">
        <v>60</v>
      </c>
      <c r="G173">
        <v>144</v>
      </c>
    </row>
    <row r="174" spans="1:7">
      <c r="A174">
        <v>172</v>
      </c>
      <c r="B174">
        <v>48</v>
      </c>
      <c r="C174">
        <v>144</v>
      </c>
      <c r="D174">
        <v>48</v>
      </c>
      <c r="E174">
        <v>144</v>
      </c>
      <c r="F174">
        <v>60</v>
      </c>
      <c r="G174">
        <v>144</v>
      </c>
    </row>
    <row r="175" spans="1:7">
      <c r="A175">
        <v>173</v>
      </c>
      <c r="B175">
        <v>48</v>
      </c>
      <c r="C175">
        <v>144</v>
      </c>
      <c r="D175">
        <v>48</v>
      </c>
      <c r="E175">
        <v>144</v>
      </c>
      <c r="F175">
        <v>60</v>
      </c>
      <c r="G175">
        <v>144</v>
      </c>
    </row>
    <row r="176" spans="1:7">
      <c r="A176">
        <v>174</v>
      </c>
      <c r="B176">
        <v>48</v>
      </c>
      <c r="C176">
        <v>144</v>
      </c>
      <c r="D176">
        <v>48</v>
      </c>
      <c r="E176">
        <v>144</v>
      </c>
      <c r="F176">
        <v>60</v>
      </c>
      <c r="G176">
        <v>144</v>
      </c>
    </row>
    <row r="177" spans="1:7">
      <c r="A177">
        <v>175</v>
      </c>
      <c r="B177">
        <v>48</v>
      </c>
      <c r="C177">
        <v>144</v>
      </c>
      <c r="D177">
        <v>48</v>
      </c>
      <c r="E177">
        <v>144</v>
      </c>
      <c r="F177">
        <v>60</v>
      </c>
      <c r="G177">
        <v>144</v>
      </c>
    </row>
    <row r="178" spans="1:7">
      <c r="A178">
        <v>176</v>
      </c>
      <c r="B178">
        <v>48</v>
      </c>
      <c r="C178">
        <v>144</v>
      </c>
      <c r="D178">
        <v>48</v>
      </c>
      <c r="E178">
        <v>144</v>
      </c>
      <c r="F178">
        <v>60</v>
      </c>
      <c r="G178">
        <v>144</v>
      </c>
    </row>
    <row r="179" spans="1:7">
      <c r="A179">
        <v>177</v>
      </c>
      <c r="B179">
        <v>48</v>
      </c>
      <c r="C179">
        <v>144</v>
      </c>
      <c r="D179">
        <v>48</v>
      </c>
      <c r="E179">
        <v>144</v>
      </c>
      <c r="F179">
        <v>60</v>
      </c>
      <c r="G179">
        <v>144</v>
      </c>
    </row>
    <row r="180" spans="1:7">
      <c r="A180">
        <v>178</v>
      </c>
      <c r="B180">
        <v>48</v>
      </c>
      <c r="C180">
        <v>144</v>
      </c>
      <c r="D180">
        <v>48</v>
      </c>
      <c r="E180">
        <v>144</v>
      </c>
      <c r="F180">
        <v>60</v>
      </c>
      <c r="G180">
        <v>144</v>
      </c>
    </row>
    <row r="181" spans="1:7">
      <c r="A181">
        <v>179</v>
      </c>
      <c r="B181">
        <v>48</v>
      </c>
      <c r="C181">
        <v>144</v>
      </c>
      <c r="D181">
        <v>48</v>
      </c>
      <c r="E181">
        <v>144</v>
      </c>
      <c r="F181">
        <v>60</v>
      </c>
      <c r="G181">
        <v>144</v>
      </c>
    </row>
    <row r="182" spans="1:7">
      <c r="A182">
        <v>180</v>
      </c>
      <c r="B182">
        <v>48</v>
      </c>
      <c r="C182">
        <v>144</v>
      </c>
      <c r="D182">
        <v>48</v>
      </c>
      <c r="E182">
        <v>144</v>
      </c>
      <c r="F182">
        <v>60</v>
      </c>
      <c r="G182">
        <v>144</v>
      </c>
    </row>
    <row r="183" spans="1:7">
      <c r="A183">
        <v>181</v>
      </c>
      <c r="B183">
        <v>48</v>
      </c>
      <c r="C183">
        <v>144</v>
      </c>
      <c r="D183">
        <v>48</v>
      </c>
      <c r="E183">
        <v>144</v>
      </c>
      <c r="F183">
        <v>60</v>
      </c>
      <c r="G183">
        <v>144</v>
      </c>
    </row>
    <row r="184" spans="1:7">
      <c r="A184">
        <v>182</v>
      </c>
      <c r="B184">
        <v>48</v>
      </c>
      <c r="C184">
        <v>144</v>
      </c>
      <c r="D184">
        <v>48</v>
      </c>
      <c r="E184">
        <v>144</v>
      </c>
      <c r="F184">
        <v>60</v>
      </c>
      <c r="G184">
        <v>144</v>
      </c>
    </row>
    <row r="185" spans="1:7">
      <c r="A185">
        <v>183</v>
      </c>
      <c r="B185">
        <v>48</v>
      </c>
      <c r="C185">
        <v>144</v>
      </c>
      <c r="D185">
        <v>48</v>
      </c>
      <c r="E185">
        <v>144</v>
      </c>
      <c r="F185">
        <v>60</v>
      </c>
      <c r="G185">
        <v>144</v>
      </c>
    </row>
    <row r="186" spans="1:7">
      <c r="A186">
        <v>184</v>
      </c>
      <c r="B186">
        <v>48</v>
      </c>
      <c r="C186">
        <v>144</v>
      </c>
      <c r="D186">
        <v>48</v>
      </c>
      <c r="E186">
        <v>144</v>
      </c>
      <c r="F186">
        <v>60</v>
      </c>
      <c r="G186">
        <v>144</v>
      </c>
    </row>
    <row r="187" spans="1:7">
      <c r="A187">
        <v>185</v>
      </c>
      <c r="B187">
        <v>48</v>
      </c>
      <c r="C187">
        <v>144</v>
      </c>
      <c r="D187">
        <v>48</v>
      </c>
      <c r="E187">
        <v>144</v>
      </c>
      <c r="F187">
        <v>60</v>
      </c>
      <c r="G187">
        <v>144</v>
      </c>
    </row>
    <row r="188" spans="1:7">
      <c r="A188">
        <v>186</v>
      </c>
      <c r="B188">
        <v>48</v>
      </c>
      <c r="C188">
        <v>144</v>
      </c>
      <c r="D188">
        <v>48</v>
      </c>
      <c r="E188">
        <v>144</v>
      </c>
      <c r="F188">
        <v>60</v>
      </c>
      <c r="G188">
        <v>144</v>
      </c>
    </row>
    <row r="189" spans="1:7">
      <c r="A189">
        <v>187</v>
      </c>
      <c r="B189">
        <v>48</v>
      </c>
      <c r="C189">
        <v>144</v>
      </c>
      <c r="D189">
        <v>48</v>
      </c>
      <c r="E189">
        <v>144</v>
      </c>
      <c r="F189">
        <v>60</v>
      </c>
      <c r="G189">
        <v>144</v>
      </c>
    </row>
    <row r="190" spans="1:7">
      <c r="A190">
        <v>188</v>
      </c>
      <c r="B190">
        <v>48</v>
      </c>
      <c r="C190">
        <v>144</v>
      </c>
      <c r="D190">
        <v>48</v>
      </c>
      <c r="E190">
        <v>144</v>
      </c>
      <c r="F190">
        <v>60</v>
      </c>
      <c r="G190">
        <v>144</v>
      </c>
    </row>
    <row r="191" spans="1:7">
      <c r="A191">
        <v>189</v>
      </c>
      <c r="B191">
        <v>48</v>
      </c>
      <c r="C191">
        <v>144</v>
      </c>
      <c r="D191">
        <v>48</v>
      </c>
      <c r="E191">
        <v>144</v>
      </c>
      <c r="F191">
        <v>60</v>
      </c>
      <c r="G191">
        <v>144</v>
      </c>
    </row>
    <row r="192" spans="1:7">
      <c r="A192">
        <v>190</v>
      </c>
      <c r="B192">
        <v>48</v>
      </c>
      <c r="C192">
        <v>144</v>
      </c>
      <c r="D192">
        <v>48</v>
      </c>
      <c r="E192">
        <v>144</v>
      </c>
      <c r="F192">
        <v>60</v>
      </c>
      <c r="G192">
        <v>144</v>
      </c>
    </row>
    <row r="193" spans="1:7">
      <c r="A193">
        <v>191</v>
      </c>
      <c r="B193">
        <v>48</v>
      </c>
      <c r="C193">
        <v>144</v>
      </c>
      <c r="D193">
        <v>60</v>
      </c>
      <c r="E193">
        <v>144</v>
      </c>
      <c r="F193">
        <v>60</v>
      </c>
      <c r="G193">
        <v>144</v>
      </c>
    </row>
    <row r="194" spans="1:7">
      <c r="A194">
        <v>192</v>
      </c>
      <c r="B194">
        <v>48</v>
      </c>
      <c r="C194">
        <v>144</v>
      </c>
      <c r="D194">
        <v>60</v>
      </c>
      <c r="E194">
        <v>144</v>
      </c>
      <c r="F194">
        <v>60</v>
      </c>
      <c r="G194">
        <v>144</v>
      </c>
    </row>
    <row r="195" spans="1:7">
      <c r="A195">
        <v>193</v>
      </c>
      <c r="B195">
        <v>60</v>
      </c>
      <c r="C195">
        <v>144</v>
      </c>
      <c r="D195">
        <v>60</v>
      </c>
      <c r="E195">
        <v>144</v>
      </c>
      <c r="F195">
        <v>60</v>
      </c>
      <c r="G195">
        <v>144</v>
      </c>
    </row>
    <row r="196" spans="1:7">
      <c r="A196">
        <v>194</v>
      </c>
      <c r="B196">
        <v>60</v>
      </c>
      <c r="C196">
        <v>144</v>
      </c>
      <c r="D196">
        <v>60</v>
      </c>
      <c r="E196">
        <v>144</v>
      </c>
      <c r="F196">
        <v>48</v>
      </c>
      <c r="G196">
        <v>240</v>
      </c>
    </row>
    <row r="197" spans="1:7">
      <c r="A197">
        <v>195</v>
      </c>
      <c r="B197">
        <v>60</v>
      </c>
      <c r="C197">
        <v>144</v>
      </c>
      <c r="D197">
        <v>60</v>
      </c>
      <c r="E197">
        <v>144</v>
      </c>
      <c r="F197">
        <v>48</v>
      </c>
      <c r="G197">
        <v>240</v>
      </c>
    </row>
    <row r="198" spans="1:7">
      <c r="A198">
        <v>196</v>
      </c>
      <c r="B198">
        <v>60</v>
      </c>
      <c r="C198">
        <v>144</v>
      </c>
      <c r="D198">
        <v>60</v>
      </c>
      <c r="E198">
        <v>144</v>
      </c>
      <c r="F198">
        <v>48</v>
      </c>
      <c r="G198">
        <v>240</v>
      </c>
    </row>
    <row r="199" spans="1:7">
      <c r="A199">
        <v>197</v>
      </c>
      <c r="B199">
        <v>60</v>
      </c>
      <c r="C199">
        <v>144</v>
      </c>
      <c r="D199">
        <v>60</v>
      </c>
      <c r="E199">
        <v>144</v>
      </c>
      <c r="F199">
        <v>48</v>
      </c>
      <c r="G199">
        <v>240</v>
      </c>
    </row>
    <row r="200" spans="1:7">
      <c r="A200">
        <v>198</v>
      </c>
      <c r="B200">
        <v>60</v>
      </c>
      <c r="C200">
        <v>144</v>
      </c>
      <c r="D200">
        <v>60</v>
      </c>
      <c r="E200">
        <v>144</v>
      </c>
      <c r="F200">
        <v>48</v>
      </c>
      <c r="G200">
        <v>240</v>
      </c>
    </row>
    <row r="201" spans="1:7">
      <c r="A201">
        <v>199</v>
      </c>
      <c r="B201">
        <v>60</v>
      </c>
      <c r="C201">
        <v>144</v>
      </c>
      <c r="D201">
        <v>60</v>
      </c>
      <c r="E201">
        <v>144</v>
      </c>
      <c r="F201">
        <v>48</v>
      </c>
      <c r="G201">
        <v>240</v>
      </c>
    </row>
    <row r="202" spans="1:7">
      <c r="A202">
        <v>200</v>
      </c>
      <c r="B202">
        <v>60</v>
      </c>
      <c r="C202">
        <v>144</v>
      </c>
      <c r="D202">
        <v>60</v>
      </c>
      <c r="E202">
        <v>144</v>
      </c>
      <c r="F202">
        <v>48</v>
      </c>
      <c r="G202">
        <v>240</v>
      </c>
    </row>
    <row r="203" spans="1:7">
      <c r="A203">
        <v>201</v>
      </c>
      <c r="B203">
        <v>60</v>
      </c>
      <c r="C203">
        <v>144</v>
      </c>
      <c r="D203">
        <v>60</v>
      </c>
      <c r="E203">
        <v>144</v>
      </c>
      <c r="F203">
        <v>48</v>
      </c>
      <c r="G203">
        <v>240</v>
      </c>
    </row>
    <row r="204" spans="1:7">
      <c r="A204">
        <v>202</v>
      </c>
      <c r="B204">
        <v>60</v>
      </c>
      <c r="C204">
        <v>144</v>
      </c>
      <c r="D204">
        <v>60</v>
      </c>
      <c r="E204">
        <v>144</v>
      </c>
      <c r="F204">
        <v>48</v>
      </c>
      <c r="G204">
        <v>240</v>
      </c>
    </row>
    <row r="205" spans="1:7">
      <c r="A205">
        <v>203</v>
      </c>
      <c r="B205">
        <v>60</v>
      </c>
      <c r="C205">
        <v>144</v>
      </c>
      <c r="D205">
        <v>60</v>
      </c>
      <c r="E205">
        <v>144</v>
      </c>
      <c r="F205">
        <v>48</v>
      </c>
      <c r="G205">
        <v>240</v>
      </c>
    </row>
    <row r="206" spans="1:7">
      <c r="A206">
        <v>204</v>
      </c>
      <c r="B206">
        <v>60</v>
      </c>
      <c r="C206">
        <v>144</v>
      </c>
      <c r="D206">
        <v>60</v>
      </c>
      <c r="E206">
        <v>144</v>
      </c>
      <c r="F206">
        <v>48</v>
      </c>
      <c r="G206">
        <v>240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06E64-1169-4AAA-89DC-191248A7789E}">
  <dimension ref="A1:L16"/>
  <sheetViews>
    <sheetView workbookViewId="0">
      <selection activeCell="H21" sqref="H21"/>
    </sheetView>
  </sheetViews>
  <sheetFormatPr defaultRowHeight="15"/>
  <cols>
    <col min="1" max="1" width="32.42578125" bestFit="1" customWidth="1"/>
  </cols>
  <sheetData>
    <row r="1" spans="1:12" ht="15.75" thickBot="1"/>
    <row r="2" spans="1:12">
      <c r="A2" s="111" t="s">
        <v>144</v>
      </c>
      <c r="B2" s="112"/>
      <c r="C2" s="112"/>
      <c r="D2" s="112"/>
      <c r="E2" s="112"/>
      <c r="F2" s="112"/>
      <c r="G2" s="112"/>
      <c r="H2" s="112"/>
      <c r="I2" s="112"/>
      <c r="J2" s="112"/>
      <c r="K2" s="112"/>
      <c r="L2" s="113"/>
    </row>
    <row r="3" spans="1:12">
      <c r="A3" s="114"/>
      <c r="B3" s="115"/>
      <c r="C3" s="115"/>
      <c r="D3" s="115"/>
      <c r="E3" s="115"/>
      <c r="F3" s="115"/>
      <c r="G3" s="115"/>
      <c r="H3" s="115"/>
      <c r="I3" s="115"/>
      <c r="J3" s="115"/>
      <c r="K3" s="115"/>
      <c r="L3" s="116"/>
    </row>
    <row r="4" spans="1:12">
      <c r="A4" s="117" t="s">
        <v>145</v>
      </c>
      <c r="B4" s="118" t="s">
        <v>146</v>
      </c>
      <c r="C4" s="118" t="s">
        <v>147</v>
      </c>
      <c r="D4" s="118" t="s">
        <v>148</v>
      </c>
      <c r="E4" s="118" t="s">
        <v>149</v>
      </c>
      <c r="F4" s="22"/>
      <c r="G4" s="22"/>
      <c r="H4" s="119" t="s">
        <v>150</v>
      </c>
      <c r="I4" s="119" t="s">
        <v>151</v>
      </c>
      <c r="J4" s="119" t="s">
        <v>152</v>
      </c>
      <c r="K4" s="119" t="s">
        <v>153</v>
      </c>
      <c r="L4" s="110" t="s">
        <v>154</v>
      </c>
    </row>
    <row r="5" spans="1:12" ht="57.75" customHeight="1">
      <c r="A5" s="117"/>
      <c r="B5" s="118"/>
      <c r="C5" s="118"/>
      <c r="D5" s="118"/>
      <c r="E5" s="118"/>
      <c r="F5" s="60"/>
      <c r="G5" s="60"/>
      <c r="H5" s="119"/>
      <c r="I5" s="119"/>
      <c r="J5" s="119"/>
      <c r="K5" s="119"/>
      <c r="L5" s="110"/>
    </row>
    <row r="6" spans="1:12">
      <c r="A6" s="61" t="s">
        <v>155</v>
      </c>
      <c r="B6" s="62" t="s">
        <v>156</v>
      </c>
      <c r="C6" s="62"/>
      <c r="D6" s="63"/>
      <c r="E6" s="63">
        <f>(H6*I6)+(C6*J6)+(D6*K6)+L6</f>
        <v>12</v>
      </c>
      <c r="F6" s="62"/>
      <c r="G6" s="62"/>
      <c r="H6" s="64">
        <v>16</v>
      </c>
      <c r="I6" s="65">
        <v>0.5</v>
      </c>
      <c r="J6" s="65">
        <v>1.5</v>
      </c>
      <c r="K6" s="65">
        <v>3</v>
      </c>
      <c r="L6" s="66" t="str">
        <f>IF(B6="Yes","4","0")</f>
        <v>4</v>
      </c>
    </row>
    <row r="7" spans="1:12">
      <c r="A7" s="61" t="s">
        <v>157</v>
      </c>
      <c r="B7" s="62" t="s">
        <v>156</v>
      </c>
      <c r="C7" s="62"/>
      <c r="D7" s="63"/>
      <c r="E7" s="63">
        <f t="shared" ref="E7:E16" si="0">(H7*I7)+(C7*J7)+(D7*K7)+L7</f>
        <v>15</v>
      </c>
      <c r="F7" s="62"/>
      <c r="G7" s="62"/>
      <c r="H7" s="64">
        <v>20</v>
      </c>
      <c r="I7" s="65">
        <v>0.5</v>
      </c>
      <c r="J7" s="65">
        <v>1.5</v>
      </c>
      <c r="K7" s="65">
        <v>3</v>
      </c>
      <c r="L7" s="66" t="str">
        <f>IF(B7="Yes","5","0")</f>
        <v>5</v>
      </c>
    </row>
    <row r="8" spans="1:12">
      <c r="A8" s="61" t="s">
        <v>158</v>
      </c>
      <c r="B8" s="62" t="s">
        <v>156</v>
      </c>
      <c r="C8" s="62"/>
      <c r="D8" s="63"/>
      <c r="E8" s="63">
        <f t="shared" si="0"/>
        <v>24</v>
      </c>
      <c r="F8" s="62"/>
      <c r="G8" s="62"/>
      <c r="H8" s="64">
        <v>36</v>
      </c>
      <c r="I8" s="65">
        <v>0.5</v>
      </c>
      <c r="J8" s="65">
        <v>1.5</v>
      </c>
      <c r="K8" s="65">
        <v>3</v>
      </c>
      <c r="L8" s="66" t="str">
        <f>IF(B8="Yes","6","0")</f>
        <v>6</v>
      </c>
    </row>
    <row r="9" spans="1:12">
      <c r="A9" s="61" t="s">
        <v>159</v>
      </c>
      <c r="B9" s="62" t="s">
        <v>156</v>
      </c>
      <c r="C9" s="67"/>
      <c r="D9" s="63"/>
      <c r="E9" s="63">
        <f t="shared" si="0"/>
        <v>29.05</v>
      </c>
      <c r="F9" s="62"/>
      <c r="G9" s="62"/>
      <c r="H9" s="64">
        <v>49</v>
      </c>
      <c r="I9" s="65">
        <v>0.45</v>
      </c>
      <c r="J9" s="65">
        <v>1.5</v>
      </c>
      <c r="K9" s="65">
        <v>3</v>
      </c>
      <c r="L9" s="66" t="str">
        <f>IF(B9="Yes","7","0")</f>
        <v>7</v>
      </c>
    </row>
    <row r="10" spans="1:12">
      <c r="A10" s="61" t="s">
        <v>160</v>
      </c>
      <c r="B10" s="62" t="s">
        <v>156</v>
      </c>
      <c r="C10" s="62"/>
      <c r="D10" s="63"/>
      <c r="E10" s="63">
        <f t="shared" si="0"/>
        <v>38.799999999999997</v>
      </c>
      <c r="F10" s="62"/>
      <c r="G10" s="62"/>
      <c r="H10" s="64">
        <v>64</v>
      </c>
      <c r="I10" s="65">
        <v>0.45</v>
      </c>
      <c r="J10" s="65">
        <v>1.5</v>
      </c>
      <c r="K10" s="65">
        <v>3</v>
      </c>
      <c r="L10" s="66">
        <v>10</v>
      </c>
    </row>
    <row r="11" spans="1:12">
      <c r="A11" s="61" t="s">
        <v>161</v>
      </c>
      <c r="B11" s="62" t="s">
        <v>156</v>
      </c>
      <c r="C11" s="62"/>
      <c r="D11" s="63"/>
      <c r="E11" s="63">
        <f t="shared" si="0"/>
        <v>47.45</v>
      </c>
      <c r="F11" s="62"/>
      <c r="G11" s="62"/>
      <c r="H11" s="64">
        <v>81</v>
      </c>
      <c r="I11" s="65">
        <v>0.45</v>
      </c>
      <c r="J11" s="65">
        <v>1.5</v>
      </c>
      <c r="K11" s="65">
        <v>3</v>
      </c>
      <c r="L11" s="66">
        <v>11</v>
      </c>
    </row>
    <row r="12" spans="1:12">
      <c r="A12" s="61" t="s">
        <v>162</v>
      </c>
      <c r="B12" s="62" t="s">
        <v>156</v>
      </c>
      <c r="C12" s="62"/>
      <c r="D12" s="63"/>
      <c r="E12" s="63">
        <f t="shared" si="0"/>
        <v>52</v>
      </c>
      <c r="F12" s="62"/>
      <c r="G12" s="62"/>
      <c r="H12" s="64">
        <v>100</v>
      </c>
      <c r="I12" s="65">
        <v>0.4</v>
      </c>
      <c r="J12" s="65">
        <v>1.5</v>
      </c>
      <c r="K12" s="65">
        <v>3</v>
      </c>
      <c r="L12" s="66">
        <v>12</v>
      </c>
    </row>
    <row r="13" spans="1:12">
      <c r="A13" s="61" t="s">
        <v>163</v>
      </c>
      <c r="B13" s="62" t="s">
        <v>156</v>
      </c>
      <c r="C13" s="62"/>
      <c r="D13" s="63"/>
      <c r="E13" s="63">
        <f t="shared" si="0"/>
        <v>59.75</v>
      </c>
      <c r="F13" s="62"/>
      <c r="G13" s="62"/>
      <c r="H13" s="64">
        <v>122</v>
      </c>
      <c r="I13" s="65">
        <v>0.375</v>
      </c>
      <c r="J13" s="65">
        <v>1.5</v>
      </c>
      <c r="K13" s="65">
        <v>3</v>
      </c>
      <c r="L13" s="66">
        <v>14</v>
      </c>
    </row>
    <row r="14" spans="1:12">
      <c r="A14" s="61" t="s">
        <v>164</v>
      </c>
      <c r="B14" s="62" t="s">
        <v>156</v>
      </c>
      <c r="C14" s="62"/>
      <c r="D14" s="63"/>
      <c r="E14" s="63">
        <f t="shared" si="0"/>
        <v>66.400000000000006</v>
      </c>
      <c r="F14" s="62"/>
      <c r="G14" s="62"/>
      <c r="H14" s="64">
        <v>144</v>
      </c>
      <c r="I14" s="65">
        <v>0.35</v>
      </c>
      <c r="J14" s="65">
        <v>1.5</v>
      </c>
      <c r="K14" s="65">
        <v>3</v>
      </c>
      <c r="L14" s="66">
        <v>16</v>
      </c>
    </row>
    <row r="15" spans="1:12">
      <c r="A15" s="61" t="s">
        <v>165</v>
      </c>
      <c r="B15" s="62" t="s">
        <v>156</v>
      </c>
      <c r="C15" s="62"/>
      <c r="D15" s="63"/>
      <c r="E15" s="63">
        <f t="shared" si="0"/>
        <v>72.925000000000011</v>
      </c>
      <c r="F15" s="62"/>
      <c r="G15" s="62"/>
      <c r="H15" s="64">
        <v>169</v>
      </c>
      <c r="I15" s="65">
        <v>0.32500000000000001</v>
      </c>
      <c r="J15" s="65">
        <v>1.5</v>
      </c>
      <c r="K15" s="65">
        <v>3</v>
      </c>
      <c r="L15" s="66">
        <v>18</v>
      </c>
    </row>
    <row r="16" spans="1:12" ht="15.75" thickBot="1">
      <c r="A16" s="68" t="s">
        <v>166</v>
      </c>
      <c r="B16" s="62" t="s">
        <v>156</v>
      </c>
      <c r="C16" s="69"/>
      <c r="D16" s="70"/>
      <c r="E16" s="70">
        <f t="shared" si="0"/>
        <v>78.8</v>
      </c>
      <c r="F16" s="69"/>
      <c r="G16" s="69"/>
      <c r="H16" s="71">
        <v>196</v>
      </c>
      <c r="I16" s="72">
        <v>0.3</v>
      </c>
      <c r="J16" s="72">
        <v>1.5</v>
      </c>
      <c r="K16" s="72">
        <v>3</v>
      </c>
      <c r="L16" s="73">
        <v>20</v>
      </c>
    </row>
  </sheetData>
  <mergeCells count="11">
    <mergeCell ref="L4:L5"/>
    <mergeCell ref="A2:L3"/>
    <mergeCell ref="A4:A5"/>
    <mergeCell ref="B4:B5"/>
    <mergeCell ref="C4:C5"/>
    <mergeCell ref="D4:D5"/>
    <mergeCell ref="E4:E5"/>
    <mergeCell ref="H4:H5"/>
    <mergeCell ref="I4:I5"/>
    <mergeCell ref="J4:J5"/>
    <mergeCell ref="K4:K5"/>
  </mergeCells>
  <dataValidations count="1">
    <dataValidation type="list" allowBlank="1" showInputMessage="1" showErrorMessage="1" sqref="B6:B16" xr:uid="{DABAAB4F-7638-4866-963C-834EE4AAAA8E}">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Fletcher</dc:creator>
  <cp:keywords/>
  <dc:description/>
  <cp:lastModifiedBy/>
  <cp:revision/>
  <dcterms:created xsi:type="dcterms:W3CDTF">2025-05-01T11:33:17Z</dcterms:created>
  <dcterms:modified xsi:type="dcterms:W3CDTF">2025-06-22T17:37:45Z</dcterms:modified>
  <cp:category/>
  <cp:contentStatus/>
</cp:coreProperties>
</file>